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 activeTab="7"/>
  </bookViews>
  <sheets>
    <sheet name="导出1" sheetId="6" r:id="rId1"/>
    <sheet name="多余资源1" sheetId="3" r:id="rId2"/>
    <sheet name="导出2" sheetId="7" r:id="rId3"/>
    <sheet name="多余资源2" sheetId="8" r:id="rId4"/>
    <sheet name="翻译-" sheetId="5" r:id="rId5"/>
    <sheet name="翻译+" sheetId="4" r:id="rId6"/>
    <sheet name="大写" sheetId="2" r:id="rId7"/>
    <sheet name="Color" sheetId="9" r:id="rId8"/>
    <sheet name="Dimen" sheetId="10" r:id="rId9"/>
    <sheet name="String" sheetId="12" r:id="rId10"/>
    <sheet name="Permission" sheetId="13" r:id="rId11"/>
  </sheets>
  <calcPr calcId="152511"/>
</workbook>
</file>

<file path=xl/calcChain.xml><?xml version="1.0" encoding="utf-8"?>
<calcChain xmlns="http://schemas.openxmlformats.org/spreadsheetml/2006/main">
  <c r="B52" i="13" l="1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73" i="13"/>
  <c r="B77" i="13"/>
  <c r="M2" i="12"/>
  <c r="O2" i="12" s="1"/>
  <c r="Q2" i="12" s="1"/>
  <c r="M1" i="12"/>
  <c r="O1" i="12" s="1"/>
  <c r="Q1" i="12" s="1"/>
  <c r="M473" i="12"/>
  <c r="O473" i="12" s="1"/>
  <c r="Q473" i="12" s="1"/>
  <c r="M474" i="12"/>
  <c r="O474" i="12" s="1"/>
  <c r="Q474" i="12" s="1"/>
  <c r="M475" i="12"/>
  <c r="O475" i="12" s="1"/>
  <c r="Q475" i="12" s="1"/>
  <c r="M476" i="12"/>
  <c r="O476" i="12" s="1"/>
  <c r="Q476" i="12" s="1"/>
  <c r="M477" i="12"/>
  <c r="O477" i="12" s="1"/>
  <c r="Q477" i="12" s="1"/>
  <c r="M478" i="12"/>
  <c r="O478" i="12" s="1"/>
  <c r="Q478" i="12" s="1"/>
  <c r="M479" i="12"/>
  <c r="O479" i="12" s="1"/>
  <c r="Q479" i="12" s="1"/>
  <c r="M480" i="12"/>
  <c r="O480" i="12" s="1"/>
  <c r="Q480" i="12" s="1"/>
  <c r="M481" i="12"/>
  <c r="O481" i="12" s="1"/>
  <c r="Q481" i="12" s="1"/>
  <c r="M482" i="12"/>
  <c r="O482" i="12" s="1"/>
  <c r="Q482" i="12" s="1"/>
  <c r="M483" i="12"/>
  <c r="O483" i="12" s="1"/>
  <c r="Q483" i="12" s="1"/>
  <c r="M484" i="12"/>
  <c r="O484" i="12" s="1"/>
  <c r="Q484" i="12" s="1"/>
  <c r="M485" i="12"/>
  <c r="O485" i="12" s="1"/>
  <c r="Q485" i="12" s="1"/>
  <c r="M486" i="12"/>
  <c r="O486" i="12" s="1"/>
  <c r="Q486" i="12" s="1"/>
  <c r="M487" i="12"/>
  <c r="O487" i="12" s="1"/>
  <c r="Q487" i="12" s="1"/>
  <c r="M488" i="12"/>
  <c r="O488" i="12" s="1"/>
  <c r="Q488" i="12" s="1"/>
  <c r="M489" i="12"/>
  <c r="O489" i="12" s="1"/>
  <c r="Q489" i="12" s="1"/>
  <c r="M490" i="12"/>
  <c r="O490" i="12" s="1"/>
  <c r="Q490" i="12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8" i="3"/>
  <c r="D8" i="3" s="1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1" i="3"/>
  <c r="D1" i="3" s="1"/>
  <c r="D287" i="10"/>
  <c r="E287" i="10" s="1"/>
  <c r="F287" i="10" s="1"/>
  <c r="D288" i="10"/>
  <c r="D289" i="10"/>
  <c r="E289" i="10" s="1"/>
  <c r="F289" i="10" s="1"/>
  <c r="D290" i="10"/>
  <c r="D291" i="10"/>
  <c r="E291" i="10"/>
  <c r="F291" i="10" s="1"/>
  <c r="D292" i="10"/>
  <c r="D293" i="10"/>
  <c r="E293" i="10" s="1"/>
  <c r="F293" i="10" s="1"/>
  <c r="D294" i="10"/>
  <c r="D295" i="10"/>
  <c r="E295" i="10" s="1"/>
  <c r="F295" i="10" s="1"/>
  <c r="D296" i="10"/>
  <c r="E296" i="10" s="1"/>
  <c r="F296" i="10" s="1"/>
  <c r="D297" i="10"/>
  <c r="E297" i="10" s="1"/>
  <c r="F297" i="10" s="1"/>
  <c r="D298" i="10"/>
  <c r="E298" i="10" s="1"/>
  <c r="F298" i="10" s="1"/>
  <c r="D299" i="10"/>
  <c r="E299" i="10"/>
  <c r="F299" i="10" s="1"/>
  <c r="D300" i="10"/>
  <c r="D301" i="10"/>
  <c r="E301" i="10" s="1"/>
  <c r="F301" i="10" s="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1" i="10"/>
  <c r="D3" i="9"/>
  <c r="D4" i="9"/>
  <c r="E4" i="9" s="1"/>
  <c r="F4" i="9" s="1"/>
  <c r="D5" i="9"/>
  <c r="D6" i="9"/>
  <c r="E6" i="9" s="1"/>
  <c r="D7" i="9"/>
  <c r="D8" i="9"/>
  <c r="E8" i="9" s="1"/>
  <c r="F8" i="9" s="1"/>
  <c r="D1" i="9"/>
  <c r="D2" i="9"/>
  <c r="E2" i="9" s="1"/>
  <c r="C599" i="2"/>
  <c r="B599" i="2"/>
  <c r="D599" i="2" s="1"/>
  <c r="C598" i="2"/>
  <c r="B598" i="2"/>
  <c r="D598" i="2" s="1"/>
  <c r="C597" i="2"/>
  <c r="B597" i="2"/>
  <c r="E596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E575" i="2"/>
  <c r="C575" i="2"/>
  <c r="B575" i="2"/>
  <c r="D575" i="2" s="1"/>
  <c r="E574" i="2"/>
  <c r="C574" i="2"/>
  <c r="B574" i="2"/>
  <c r="C573" i="2"/>
  <c r="B573" i="2"/>
  <c r="E572" i="2"/>
  <c r="C572" i="2"/>
  <c r="B572" i="2"/>
  <c r="D572" i="2" s="1"/>
  <c r="C571" i="2"/>
  <c r="B571" i="2"/>
  <c r="C570" i="2"/>
  <c r="B570" i="2"/>
  <c r="C569" i="2"/>
  <c r="B569" i="2"/>
  <c r="C568" i="2"/>
  <c r="B568" i="2"/>
  <c r="C567" i="2"/>
  <c r="B567" i="2"/>
  <c r="C566" i="2"/>
  <c r="B566" i="2"/>
  <c r="E565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E558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E551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E501" i="2"/>
  <c r="C501" i="2"/>
  <c r="B501" i="2"/>
  <c r="C500" i="2"/>
  <c r="B500" i="2"/>
  <c r="C499" i="2"/>
  <c r="B499" i="2"/>
  <c r="E498" i="2"/>
  <c r="C498" i="2"/>
  <c r="B498" i="2"/>
  <c r="E497" i="2"/>
  <c r="C497" i="2"/>
  <c r="B497" i="2"/>
  <c r="D497" i="2" s="1"/>
  <c r="C496" i="2"/>
  <c r="B496" i="2"/>
  <c r="C495" i="2"/>
  <c r="B495" i="2"/>
  <c r="C494" i="2"/>
  <c r="B494" i="2"/>
  <c r="E493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E482" i="2"/>
  <c r="C482" i="2"/>
  <c r="B482" i="2"/>
  <c r="D482" i="2" s="1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E474" i="2"/>
  <c r="C474" i="2"/>
  <c r="B474" i="2"/>
  <c r="C473" i="2"/>
  <c r="B473" i="2"/>
  <c r="C472" i="2"/>
  <c r="B472" i="2"/>
  <c r="D472" i="2" s="1"/>
  <c r="E471" i="2"/>
  <c r="C471" i="2"/>
  <c r="B471" i="2"/>
  <c r="E470" i="2"/>
  <c r="C470" i="2"/>
  <c r="B470" i="2"/>
  <c r="C469" i="2"/>
  <c r="B469" i="2"/>
  <c r="D469" i="2" s="1"/>
  <c r="C468" i="2"/>
  <c r="B468" i="2"/>
  <c r="C467" i="2"/>
  <c r="B467" i="2"/>
  <c r="E467" i="2" s="1"/>
  <c r="C466" i="2"/>
  <c r="B466" i="2"/>
  <c r="E466" i="2" s="1"/>
  <c r="C465" i="2"/>
  <c r="B465" i="2"/>
  <c r="E464" i="2"/>
  <c r="C464" i="2"/>
  <c r="B464" i="2"/>
  <c r="D464" i="2" s="1"/>
  <c r="C463" i="2"/>
  <c r="B463" i="2"/>
  <c r="E463" i="2" s="1"/>
  <c r="E462" i="2"/>
  <c r="C462" i="2"/>
  <c r="B462" i="2"/>
  <c r="C461" i="2"/>
  <c r="B461" i="2"/>
  <c r="D461" i="2" s="1"/>
  <c r="C460" i="2"/>
  <c r="B460" i="2"/>
  <c r="D460" i="2" s="1"/>
  <c r="E459" i="2"/>
  <c r="C459" i="2"/>
  <c r="B459" i="2"/>
  <c r="C458" i="2"/>
  <c r="B458" i="2"/>
  <c r="E458" i="2" s="1"/>
  <c r="C457" i="2"/>
  <c r="B457" i="2"/>
  <c r="D457" i="2" s="1"/>
  <c r="C456" i="2"/>
  <c r="B456" i="2"/>
  <c r="D456" i="2" s="1"/>
  <c r="C455" i="2"/>
  <c r="B455" i="2"/>
  <c r="E455" i="2" s="1"/>
  <c r="E454" i="2"/>
  <c r="C454" i="2"/>
  <c r="B454" i="2"/>
  <c r="C453" i="2"/>
  <c r="B453" i="2"/>
  <c r="D453" i="2" s="1"/>
  <c r="C452" i="2"/>
  <c r="B452" i="2"/>
  <c r="D452" i="2" s="1"/>
  <c r="E451" i="2"/>
  <c r="C451" i="2"/>
  <c r="B451" i="2"/>
  <c r="C450" i="2"/>
  <c r="B450" i="2"/>
  <c r="E450" i="2" s="1"/>
  <c r="C449" i="2"/>
  <c r="B449" i="2"/>
  <c r="D449" i="2" s="1"/>
  <c r="C448" i="2"/>
  <c r="B448" i="2"/>
  <c r="D448" i="2" s="1"/>
  <c r="E447" i="2"/>
  <c r="C447" i="2"/>
  <c r="B447" i="2"/>
  <c r="E446" i="2"/>
  <c r="C446" i="2"/>
  <c r="B446" i="2"/>
  <c r="C445" i="2"/>
  <c r="B445" i="2"/>
  <c r="D445" i="2" s="1"/>
  <c r="C444" i="2"/>
  <c r="B444" i="2"/>
  <c r="D444" i="2" s="1"/>
  <c r="E443" i="2"/>
  <c r="C443" i="2"/>
  <c r="B443" i="2"/>
  <c r="C442" i="2"/>
  <c r="B442" i="2"/>
  <c r="E442" i="2" s="1"/>
  <c r="C441" i="2"/>
  <c r="B441" i="2"/>
  <c r="D441" i="2" s="1"/>
  <c r="C440" i="2"/>
  <c r="B440" i="2"/>
  <c r="D440" i="2" s="1"/>
  <c r="C439" i="2"/>
  <c r="B439" i="2"/>
  <c r="E439" i="2" s="1"/>
  <c r="E438" i="2"/>
  <c r="C438" i="2"/>
  <c r="B438" i="2"/>
  <c r="E437" i="2"/>
  <c r="C437" i="2"/>
  <c r="B437" i="2"/>
  <c r="C436" i="2"/>
  <c r="B436" i="2"/>
  <c r="D436" i="2" s="1"/>
  <c r="E435" i="2"/>
  <c r="C435" i="2"/>
  <c r="B435" i="2"/>
  <c r="E434" i="2"/>
  <c r="C434" i="2"/>
  <c r="B434" i="2"/>
  <c r="C433" i="2"/>
  <c r="B433" i="2"/>
  <c r="D433" i="2" s="1"/>
  <c r="C432" i="2"/>
  <c r="B432" i="2"/>
  <c r="C431" i="2"/>
  <c r="B431" i="2"/>
  <c r="E431" i="2" s="1"/>
  <c r="C430" i="2"/>
  <c r="B430" i="2"/>
  <c r="E430" i="2" s="1"/>
  <c r="C429" i="2"/>
  <c r="B429" i="2"/>
  <c r="E428" i="2"/>
  <c r="C428" i="2"/>
  <c r="B428" i="2"/>
  <c r="D428" i="2" s="1"/>
  <c r="C427" i="2"/>
  <c r="B427" i="2"/>
  <c r="E427" i="2" s="1"/>
  <c r="E426" i="2"/>
  <c r="C426" i="2"/>
  <c r="B426" i="2"/>
  <c r="C425" i="2"/>
  <c r="B425" i="2"/>
  <c r="D425" i="2" s="1"/>
  <c r="C424" i="2"/>
  <c r="B424" i="2"/>
  <c r="D424" i="2" s="1"/>
  <c r="E423" i="2"/>
  <c r="C423" i="2"/>
  <c r="B423" i="2"/>
  <c r="E422" i="2"/>
  <c r="C422" i="2"/>
  <c r="B422" i="2"/>
  <c r="C421" i="2"/>
  <c r="B421" i="2"/>
  <c r="D421" i="2" s="1"/>
  <c r="C420" i="2"/>
  <c r="B420" i="2"/>
  <c r="D420" i="2" s="1"/>
  <c r="C419" i="2"/>
  <c r="B419" i="2"/>
  <c r="E419" i="2" s="1"/>
  <c r="E418" i="2"/>
  <c r="C418" i="2"/>
  <c r="B418" i="2"/>
  <c r="C417" i="2"/>
  <c r="B417" i="2"/>
  <c r="D417" i="2" s="1"/>
  <c r="C416" i="2"/>
  <c r="B416" i="2"/>
  <c r="D416" i="2" s="1"/>
  <c r="E415" i="2"/>
  <c r="C415" i="2"/>
  <c r="B415" i="2"/>
  <c r="C414" i="2"/>
  <c r="B414" i="2"/>
  <c r="E414" i="2" s="1"/>
  <c r="E413" i="2"/>
  <c r="C413" i="2"/>
  <c r="B413" i="2"/>
  <c r="D413" i="2" s="1"/>
  <c r="E412" i="2"/>
  <c r="C412" i="2"/>
  <c r="B412" i="2"/>
  <c r="D412" i="2" s="1"/>
  <c r="E411" i="2"/>
  <c r="C411" i="2"/>
  <c r="B411" i="2"/>
  <c r="C410" i="2"/>
  <c r="B410" i="2"/>
  <c r="E410" i="2" s="1"/>
  <c r="C409" i="2"/>
  <c r="B409" i="2"/>
  <c r="D409" i="2" s="1"/>
  <c r="C408" i="2"/>
  <c r="B408" i="2"/>
  <c r="D408" i="2" s="1"/>
  <c r="C407" i="2"/>
  <c r="B407" i="2"/>
  <c r="E407" i="2" s="1"/>
  <c r="E406" i="2"/>
  <c r="C406" i="2"/>
  <c r="B406" i="2"/>
  <c r="C405" i="2"/>
  <c r="B405" i="2"/>
  <c r="D405" i="2" s="1"/>
  <c r="C404" i="2"/>
  <c r="B404" i="2"/>
  <c r="D404" i="2" s="1"/>
  <c r="E403" i="2"/>
  <c r="C403" i="2"/>
  <c r="B403" i="2"/>
  <c r="C402" i="2"/>
  <c r="B402" i="2"/>
  <c r="E402" i="2" s="1"/>
  <c r="C401" i="2"/>
  <c r="B401" i="2"/>
  <c r="D401" i="2" s="1"/>
  <c r="C400" i="2"/>
  <c r="B400" i="2"/>
  <c r="D400" i="2" s="1"/>
  <c r="C399" i="2"/>
  <c r="B399" i="2"/>
  <c r="E399" i="2" s="1"/>
  <c r="E398" i="2"/>
  <c r="C398" i="2"/>
  <c r="B398" i="2"/>
  <c r="C397" i="2"/>
  <c r="B397" i="2"/>
  <c r="D397" i="2" s="1"/>
  <c r="C396" i="2"/>
  <c r="B396" i="2"/>
  <c r="D396" i="2" s="1"/>
  <c r="E395" i="2"/>
  <c r="C395" i="2"/>
  <c r="B395" i="2"/>
  <c r="C394" i="2"/>
  <c r="B394" i="2"/>
  <c r="E394" i="2" s="1"/>
  <c r="C393" i="2"/>
  <c r="B393" i="2"/>
  <c r="D393" i="2" s="1"/>
  <c r="C392" i="2"/>
  <c r="B392" i="2"/>
  <c r="D392" i="2" s="1"/>
  <c r="C391" i="2"/>
  <c r="B391" i="2"/>
  <c r="E391" i="2" s="1"/>
  <c r="E390" i="2"/>
  <c r="C390" i="2"/>
  <c r="B390" i="2"/>
  <c r="C389" i="2"/>
  <c r="B389" i="2"/>
  <c r="D389" i="2" s="1"/>
  <c r="C388" i="2"/>
  <c r="B388" i="2"/>
  <c r="D388" i="2" s="1"/>
  <c r="E387" i="2"/>
  <c r="C387" i="2"/>
  <c r="B387" i="2"/>
  <c r="C386" i="2"/>
  <c r="B386" i="2"/>
  <c r="E386" i="2" s="1"/>
  <c r="E385" i="2"/>
  <c r="C385" i="2"/>
  <c r="B385" i="2"/>
  <c r="D385" i="2" s="1"/>
  <c r="C384" i="2"/>
  <c r="B384" i="2"/>
  <c r="C383" i="2"/>
  <c r="B383" i="2"/>
  <c r="E383" i="2" s="1"/>
  <c r="C382" i="2"/>
  <c r="B382" i="2"/>
  <c r="E382" i="2" s="1"/>
  <c r="C381" i="2"/>
  <c r="B381" i="2"/>
  <c r="C380" i="2"/>
  <c r="B380" i="2"/>
  <c r="D380" i="2" s="1"/>
  <c r="E379" i="2"/>
  <c r="C379" i="2"/>
  <c r="B379" i="2"/>
  <c r="E378" i="2"/>
  <c r="C378" i="2"/>
  <c r="B378" i="2"/>
  <c r="C377" i="2"/>
  <c r="B377" i="2"/>
  <c r="D377" i="2" s="1"/>
  <c r="C376" i="2"/>
  <c r="B376" i="2"/>
  <c r="C375" i="2"/>
  <c r="B375" i="2"/>
  <c r="E375" i="2" s="1"/>
  <c r="C374" i="2"/>
  <c r="B374" i="2"/>
  <c r="E374" i="2" s="1"/>
  <c r="C373" i="2"/>
  <c r="B373" i="2"/>
  <c r="C372" i="2"/>
  <c r="B372" i="2"/>
  <c r="D372" i="2" s="1"/>
  <c r="E371" i="2"/>
  <c r="C371" i="2"/>
  <c r="B371" i="2"/>
  <c r="E370" i="2"/>
  <c r="C370" i="2"/>
  <c r="B370" i="2"/>
  <c r="C369" i="2"/>
  <c r="B369" i="2"/>
  <c r="D369" i="2" s="1"/>
  <c r="C368" i="2"/>
  <c r="B368" i="2"/>
  <c r="C367" i="2"/>
  <c r="B367" i="2"/>
  <c r="E367" i="2" s="1"/>
  <c r="C366" i="2"/>
  <c r="B366" i="2"/>
  <c r="E366" i="2" s="1"/>
  <c r="C365" i="2"/>
  <c r="B365" i="2"/>
  <c r="C364" i="2"/>
  <c r="B364" i="2"/>
  <c r="D364" i="2" s="1"/>
  <c r="E363" i="2"/>
  <c r="C363" i="2"/>
  <c r="B363" i="2"/>
  <c r="E362" i="2"/>
  <c r="C362" i="2"/>
  <c r="B362" i="2"/>
  <c r="C361" i="2"/>
  <c r="B361" i="2"/>
  <c r="D361" i="2" s="1"/>
  <c r="C360" i="2"/>
  <c r="B360" i="2"/>
  <c r="E359" i="2"/>
  <c r="C359" i="2"/>
  <c r="B359" i="2"/>
  <c r="C358" i="2"/>
  <c r="B358" i="2"/>
  <c r="E358" i="2" s="1"/>
  <c r="C357" i="2"/>
  <c r="B357" i="2"/>
  <c r="C356" i="2"/>
  <c r="B356" i="2"/>
  <c r="D356" i="2" s="1"/>
  <c r="E355" i="2"/>
  <c r="C355" i="2"/>
  <c r="B355" i="2"/>
  <c r="E354" i="2"/>
  <c r="C354" i="2"/>
  <c r="B354" i="2"/>
  <c r="C353" i="2"/>
  <c r="B353" i="2"/>
  <c r="D353" i="2" s="1"/>
  <c r="C352" i="2"/>
  <c r="B352" i="2"/>
  <c r="C351" i="2"/>
  <c r="B351" i="2"/>
  <c r="E351" i="2" s="1"/>
  <c r="E350" i="2"/>
  <c r="C350" i="2"/>
  <c r="B350" i="2"/>
  <c r="C349" i="2"/>
  <c r="B349" i="2"/>
  <c r="C348" i="2"/>
  <c r="B348" i="2"/>
  <c r="D348" i="2" s="1"/>
  <c r="E347" i="2"/>
  <c r="C347" i="2"/>
  <c r="B347" i="2"/>
  <c r="E346" i="2"/>
  <c r="C346" i="2"/>
  <c r="B346" i="2"/>
  <c r="C345" i="2"/>
  <c r="B345" i="2"/>
  <c r="D345" i="2" s="1"/>
  <c r="C344" i="2"/>
  <c r="B344" i="2"/>
  <c r="C343" i="2"/>
  <c r="B343" i="2"/>
  <c r="E343" i="2" s="1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E303" i="2" s="1"/>
  <c r="D302" i="2"/>
  <c r="C302" i="2"/>
  <c r="B302" i="2"/>
  <c r="E302" i="2" s="1"/>
  <c r="D301" i="2"/>
  <c r="C301" i="2"/>
  <c r="B301" i="2"/>
  <c r="E301" i="2" s="1"/>
  <c r="C300" i="2"/>
  <c r="B300" i="2"/>
  <c r="E300" i="2" s="1"/>
  <c r="C299" i="2"/>
  <c r="B299" i="2"/>
  <c r="E299" i="2" s="1"/>
  <c r="D298" i="2"/>
  <c r="C298" i="2"/>
  <c r="B298" i="2"/>
  <c r="E298" i="2" s="1"/>
  <c r="D297" i="2"/>
  <c r="C297" i="2"/>
  <c r="B297" i="2"/>
  <c r="E297" i="2" s="1"/>
  <c r="C296" i="2"/>
  <c r="B296" i="2"/>
  <c r="E296" i="2" s="1"/>
  <c r="C295" i="2"/>
  <c r="B295" i="2"/>
  <c r="E295" i="2" s="1"/>
  <c r="D294" i="2"/>
  <c r="C294" i="2"/>
  <c r="B294" i="2"/>
  <c r="E294" i="2" s="1"/>
  <c r="D293" i="2"/>
  <c r="C293" i="2"/>
  <c r="B293" i="2"/>
  <c r="E293" i="2" s="1"/>
  <c r="C292" i="2"/>
  <c r="B292" i="2"/>
  <c r="E292" i="2" s="1"/>
  <c r="C291" i="2"/>
  <c r="B291" i="2"/>
  <c r="E291" i="2" s="1"/>
  <c r="D290" i="2"/>
  <c r="C290" i="2"/>
  <c r="B290" i="2"/>
  <c r="E290" i="2" s="1"/>
  <c r="D289" i="2"/>
  <c r="C289" i="2"/>
  <c r="B289" i="2"/>
  <c r="E289" i="2" s="1"/>
  <c r="C288" i="2"/>
  <c r="B288" i="2"/>
  <c r="E288" i="2" s="1"/>
  <c r="C287" i="2"/>
  <c r="B287" i="2"/>
  <c r="E287" i="2" s="1"/>
  <c r="D286" i="2"/>
  <c r="C286" i="2"/>
  <c r="B286" i="2"/>
  <c r="E286" i="2" s="1"/>
  <c r="D285" i="2"/>
  <c r="C285" i="2"/>
  <c r="B285" i="2"/>
  <c r="E285" i="2" s="1"/>
  <c r="C284" i="2"/>
  <c r="B284" i="2"/>
  <c r="E284" i="2" s="1"/>
  <c r="C283" i="2"/>
  <c r="B283" i="2"/>
  <c r="E283" i="2" s="1"/>
  <c r="D282" i="2"/>
  <c r="C282" i="2"/>
  <c r="B282" i="2"/>
  <c r="E282" i="2" s="1"/>
  <c r="D281" i="2"/>
  <c r="C281" i="2"/>
  <c r="B281" i="2"/>
  <c r="E281" i="2" s="1"/>
  <c r="E280" i="2"/>
  <c r="D280" i="2"/>
  <c r="C280" i="2"/>
  <c r="B280" i="2"/>
  <c r="C279" i="2"/>
  <c r="B279" i="2"/>
  <c r="E279" i="2" s="1"/>
  <c r="C278" i="2"/>
  <c r="B278" i="2"/>
  <c r="E278" i="2" s="1"/>
  <c r="D277" i="2"/>
  <c r="C277" i="2"/>
  <c r="B277" i="2"/>
  <c r="E277" i="2" s="1"/>
  <c r="D276" i="2"/>
  <c r="C276" i="2"/>
  <c r="B276" i="2"/>
  <c r="E276" i="2" s="1"/>
  <c r="C275" i="2"/>
  <c r="B275" i="2"/>
  <c r="E275" i="2" s="1"/>
  <c r="C274" i="2"/>
  <c r="B274" i="2"/>
  <c r="E274" i="2" s="1"/>
  <c r="D273" i="2"/>
  <c r="C273" i="2"/>
  <c r="B273" i="2"/>
  <c r="E273" i="2" s="1"/>
  <c r="D272" i="2"/>
  <c r="C272" i="2"/>
  <c r="B272" i="2"/>
  <c r="E272" i="2" s="1"/>
  <c r="C271" i="2"/>
  <c r="B271" i="2"/>
  <c r="E271" i="2" s="1"/>
  <c r="C270" i="2"/>
  <c r="B270" i="2"/>
  <c r="E270" i="2" s="1"/>
  <c r="D269" i="2"/>
  <c r="C269" i="2"/>
  <c r="B269" i="2"/>
  <c r="E269" i="2" s="1"/>
  <c r="D268" i="2"/>
  <c r="C268" i="2"/>
  <c r="B268" i="2"/>
  <c r="E268" i="2" s="1"/>
  <c r="C267" i="2"/>
  <c r="B267" i="2"/>
  <c r="E267" i="2" s="1"/>
  <c r="C266" i="2"/>
  <c r="B266" i="2"/>
  <c r="E266" i="2" s="1"/>
  <c r="D265" i="2"/>
  <c r="C265" i="2"/>
  <c r="B265" i="2"/>
  <c r="E265" i="2" s="1"/>
  <c r="D264" i="2"/>
  <c r="C264" i="2"/>
  <c r="B264" i="2"/>
  <c r="E264" i="2" s="1"/>
  <c r="C263" i="2"/>
  <c r="B263" i="2"/>
  <c r="E263" i="2" s="1"/>
  <c r="C262" i="2"/>
  <c r="B262" i="2"/>
  <c r="E262" i="2" s="1"/>
  <c r="E261" i="2"/>
  <c r="C261" i="2"/>
  <c r="B261" i="2"/>
  <c r="D261" i="2" s="1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D249" i="2" s="1"/>
  <c r="E248" i="2"/>
  <c r="C248" i="2"/>
  <c r="B248" i="2"/>
  <c r="D248" i="2" s="1"/>
  <c r="E247" i="2"/>
  <c r="C247" i="2"/>
  <c r="B247" i="2"/>
  <c r="D247" i="2" s="1"/>
  <c r="C246" i="2"/>
  <c r="B246" i="2"/>
  <c r="D246" i="2" s="1"/>
  <c r="C245" i="2"/>
  <c r="B245" i="2"/>
  <c r="D245" i="2" s="1"/>
  <c r="E244" i="2"/>
  <c r="C244" i="2"/>
  <c r="B244" i="2"/>
  <c r="D244" i="2" s="1"/>
  <c r="E243" i="2"/>
  <c r="C243" i="2"/>
  <c r="B243" i="2"/>
  <c r="C242" i="2"/>
  <c r="B242" i="2"/>
  <c r="D242" i="2" s="1"/>
  <c r="C241" i="2"/>
  <c r="B241" i="2"/>
  <c r="E241" i="2" s="1"/>
  <c r="E240" i="2"/>
  <c r="C240" i="2"/>
  <c r="B240" i="2"/>
  <c r="D240" i="2" s="1"/>
  <c r="E239" i="2"/>
  <c r="C239" i="2"/>
  <c r="B239" i="2"/>
  <c r="C238" i="2"/>
  <c r="B238" i="2"/>
  <c r="D238" i="2" s="1"/>
  <c r="C237" i="2"/>
  <c r="B237" i="2"/>
  <c r="E237" i="2" s="1"/>
  <c r="E236" i="2"/>
  <c r="C236" i="2"/>
  <c r="B236" i="2"/>
  <c r="D236" i="2" s="1"/>
  <c r="E235" i="2"/>
  <c r="C235" i="2"/>
  <c r="B235" i="2"/>
  <c r="C234" i="2"/>
  <c r="B234" i="2"/>
  <c r="D234" i="2" s="1"/>
  <c r="C233" i="2"/>
  <c r="B233" i="2"/>
  <c r="E233" i="2" s="1"/>
  <c r="E232" i="2"/>
  <c r="C232" i="2"/>
  <c r="B232" i="2"/>
  <c r="D232" i="2" s="1"/>
  <c r="E231" i="2"/>
  <c r="C231" i="2"/>
  <c r="B231" i="2"/>
  <c r="C230" i="2"/>
  <c r="B230" i="2"/>
  <c r="D230" i="2" s="1"/>
  <c r="C229" i="2"/>
  <c r="B229" i="2"/>
  <c r="E229" i="2" s="1"/>
  <c r="E228" i="2"/>
  <c r="C228" i="2"/>
  <c r="B228" i="2"/>
  <c r="D228" i="2" s="1"/>
  <c r="E227" i="2"/>
  <c r="C227" i="2"/>
  <c r="B227" i="2"/>
  <c r="C226" i="2"/>
  <c r="B226" i="2"/>
  <c r="D226" i="2" s="1"/>
  <c r="E225" i="2"/>
  <c r="C225" i="2"/>
  <c r="B225" i="2"/>
  <c r="E224" i="2"/>
  <c r="C224" i="2"/>
  <c r="B224" i="2"/>
  <c r="D224" i="2" s="1"/>
  <c r="E223" i="2"/>
  <c r="C223" i="2"/>
  <c r="B223" i="2"/>
  <c r="C222" i="2"/>
  <c r="B222" i="2"/>
  <c r="D222" i="2" s="1"/>
  <c r="C221" i="2"/>
  <c r="B221" i="2"/>
  <c r="E221" i="2" s="1"/>
  <c r="E220" i="2"/>
  <c r="C220" i="2"/>
  <c r="B220" i="2"/>
  <c r="D220" i="2" s="1"/>
  <c r="E219" i="2"/>
  <c r="C219" i="2"/>
  <c r="B219" i="2"/>
  <c r="C218" i="2"/>
  <c r="B218" i="2"/>
  <c r="D218" i="2" s="1"/>
  <c r="C217" i="2"/>
  <c r="B217" i="2"/>
  <c r="E217" i="2" s="1"/>
  <c r="E216" i="2"/>
  <c r="C216" i="2"/>
  <c r="B216" i="2"/>
  <c r="D216" i="2" s="1"/>
  <c r="E215" i="2"/>
  <c r="C215" i="2"/>
  <c r="B215" i="2"/>
  <c r="C214" i="2"/>
  <c r="B214" i="2"/>
  <c r="D214" i="2" s="1"/>
  <c r="C213" i="2"/>
  <c r="B213" i="2"/>
  <c r="E213" i="2" s="1"/>
  <c r="E212" i="2"/>
  <c r="C212" i="2"/>
  <c r="B212" i="2"/>
  <c r="D212" i="2" s="1"/>
  <c r="E211" i="2"/>
  <c r="C211" i="2"/>
  <c r="B211" i="2"/>
  <c r="C210" i="2"/>
  <c r="B210" i="2"/>
  <c r="D210" i="2" s="1"/>
  <c r="C209" i="2"/>
  <c r="B209" i="2"/>
  <c r="E209" i="2" s="1"/>
  <c r="E208" i="2"/>
  <c r="C208" i="2"/>
  <c r="B208" i="2"/>
  <c r="D208" i="2" s="1"/>
  <c r="E207" i="2"/>
  <c r="C207" i="2"/>
  <c r="B207" i="2"/>
  <c r="E206" i="2"/>
  <c r="C206" i="2"/>
  <c r="B206" i="2"/>
  <c r="D206" i="2" s="1"/>
  <c r="C205" i="2"/>
  <c r="B205" i="2"/>
  <c r="E205" i="2" s="1"/>
  <c r="E204" i="2"/>
  <c r="C204" i="2"/>
  <c r="B204" i="2"/>
  <c r="D204" i="2" s="1"/>
  <c r="E203" i="2"/>
  <c r="C203" i="2"/>
  <c r="B203" i="2"/>
  <c r="C202" i="2"/>
  <c r="B202" i="2"/>
  <c r="D202" i="2" s="1"/>
  <c r="C201" i="2"/>
  <c r="B201" i="2"/>
  <c r="E201" i="2" s="1"/>
  <c r="E200" i="2"/>
  <c r="C200" i="2"/>
  <c r="B200" i="2"/>
  <c r="D200" i="2" s="1"/>
  <c r="E199" i="2"/>
  <c r="C199" i="2"/>
  <c r="B199" i="2"/>
  <c r="C198" i="2"/>
  <c r="B198" i="2"/>
  <c r="D198" i="2" s="1"/>
  <c r="C197" i="2"/>
  <c r="B197" i="2"/>
  <c r="E197" i="2" s="1"/>
  <c r="E196" i="2"/>
  <c r="C196" i="2"/>
  <c r="B196" i="2"/>
  <c r="D196" i="2" s="1"/>
  <c r="E195" i="2"/>
  <c r="C195" i="2"/>
  <c r="B195" i="2"/>
  <c r="C194" i="2"/>
  <c r="B194" i="2"/>
  <c r="D194" i="2" s="1"/>
  <c r="C193" i="2"/>
  <c r="B193" i="2"/>
  <c r="E193" i="2" s="1"/>
  <c r="E192" i="2"/>
  <c r="C192" i="2"/>
  <c r="B192" i="2"/>
  <c r="D192" i="2" s="1"/>
  <c r="E191" i="2"/>
  <c r="C191" i="2"/>
  <c r="B191" i="2"/>
  <c r="C190" i="2"/>
  <c r="B190" i="2"/>
  <c r="D190" i="2" s="1"/>
  <c r="C189" i="2"/>
  <c r="B189" i="2"/>
  <c r="E189" i="2" s="1"/>
  <c r="E188" i="2"/>
  <c r="C188" i="2"/>
  <c r="B188" i="2"/>
  <c r="D188" i="2" s="1"/>
  <c r="E187" i="2"/>
  <c r="C187" i="2"/>
  <c r="B187" i="2"/>
  <c r="E186" i="2"/>
  <c r="C186" i="2"/>
  <c r="B186" i="2"/>
  <c r="D186" i="2" s="1"/>
  <c r="C185" i="2"/>
  <c r="B185" i="2"/>
  <c r="E185" i="2" s="1"/>
  <c r="E184" i="2"/>
  <c r="C184" i="2"/>
  <c r="B184" i="2"/>
  <c r="D184" i="2" s="1"/>
  <c r="E183" i="2"/>
  <c r="C183" i="2"/>
  <c r="B183" i="2"/>
  <c r="C182" i="2"/>
  <c r="B182" i="2"/>
  <c r="D182" i="2" s="1"/>
  <c r="C181" i="2"/>
  <c r="B181" i="2"/>
  <c r="E181" i="2" s="1"/>
  <c r="E180" i="2"/>
  <c r="C180" i="2"/>
  <c r="B180" i="2"/>
  <c r="D180" i="2" s="1"/>
  <c r="E179" i="2"/>
  <c r="C179" i="2"/>
  <c r="B179" i="2"/>
  <c r="E178" i="2"/>
  <c r="C178" i="2"/>
  <c r="B178" i="2"/>
  <c r="D178" i="2" s="1"/>
  <c r="E177" i="2"/>
  <c r="C177" i="2"/>
  <c r="B177" i="2"/>
  <c r="E176" i="2"/>
  <c r="C176" i="2"/>
  <c r="B176" i="2"/>
  <c r="D176" i="2" s="1"/>
  <c r="E175" i="2"/>
  <c r="C175" i="2"/>
  <c r="B175" i="2"/>
  <c r="C174" i="2"/>
  <c r="B174" i="2"/>
  <c r="D174" i="2" s="1"/>
  <c r="C173" i="2"/>
  <c r="B173" i="2"/>
  <c r="E173" i="2" s="1"/>
  <c r="E172" i="2"/>
  <c r="C172" i="2"/>
  <c r="B172" i="2"/>
  <c r="D172" i="2" s="1"/>
  <c r="C171" i="2"/>
  <c r="B171" i="2"/>
  <c r="C170" i="2"/>
  <c r="B170" i="2"/>
  <c r="D170" i="2" s="1"/>
  <c r="C169" i="2"/>
  <c r="B169" i="2"/>
  <c r="E169" i="2" s="1"/>
  <c r="E168" i="2"/>
  <c r="C168" i="2"/>
  <c r="B168" i="2"/>
  <c r="D168" i="2" s="1"/>
  <c r="C167" i="2"/>
  <c r="B167" i="2"/>
  <c r="C166" i="2"/>
  <c r="B166" i="2"/>
  <c r="D166" i="2" s="1"/>
  <c r="E165" i="2"/>
  <c r="C165" i="2"/>
  <c r="B165" i="2"/>
  <c r="E164" i="2"/>
  <c r="C164" i="2"/>
  <c r="B164" i="2"/>
  <c r="D164" i="2" s="1"/>
  <c r="C163" i="2"/>
  <c r="B163" i="2"/>
  <c r="C162" i="2"/>
  <c r="B162" i="2"/>
  <c r="D162" i="2" s="1"/>
  <c r="E161" i="2"/>
  <c r="C161" i="2"/>
  <c r="B161" i="2"/>
  <c r="E160" i="2"/>
  <c r="C160" i="2"/>
  <c r="B160" i="2"/>
  <c r="D160" i="2" s="1"/>
  <c r="C159" i="2"/>
  <c r="B159" i="2"/>
  <c r="C158" i="2"/>
  <c r="B158" i="2"/>
  <c r="D158" i="2" s="1"/>
  <c r="E157" i="2"/>
  <c r="C157" i="2"/>
  <c r="B157" i="2"/>
  <c r="E156" i="2"/>
  <c r="C156" i="2"/>
  <c r="B156" i="2"/>
  <c r="D156" i="2" s="1"/>
  <c r="C155" i="2"/>
  <c r="B155" i="2"/>
  <c r="C154" i="2"/>
  <c r="B154" i="2"/>
  <c r="D154" i="2" s="1"/>
  <c r="C153" i="2"/>
  <c r="B153" i="2"/>
  <c r="E153" i="2" s="1"/>
  <c r="E152" i="2"/>
  <c r="C152" i="2"/>
  <c r="B152" i="2"/>
  <c r="D152" i="2" s="1"/>
  <c r="C151" i="2"/>
  <c r="B151" i="2"/>
  <c r="C150" i="2"/>
  <c r="B150" i="2"/>
  <c r="D150" i="2" s="1"/>
  <c r="C149" i="2"/>
  <c r="B149" i="2"/>
  <c r="E149" i="2" s="1"/>
  <c r="E148" i="2"/>
  <c r="C148" i="2"/>
  <c r="B148" i="2"/>
  <c r="D148" i="2" s="1"/>
  <c r="C147" i="2"/>
  <c r="B147" i="2"/>
  <c r="C146" i="2"/>
  <c r="B146" i="2"/>
  <c r="D146" i="2" s="1"/>
  <c r="E145" i="2"/>
  <c r="C145" i="2"/>
  <c r="B145" i="2"/>
  <c r="E144" i="2"/>
  <c r="C144" i="2"/>
  <c r="B144" i="2"/>
  <c r="D144" i="2" s="1"/>
  <c r="C143" i="2"/>
  <c r="B143" i="2"/>
  <c r="C142" i="2"/>
  <c r="B142" i="2"/>
  <c r="D142" i="2" s="1"/>
  <c r="E141" i="2"/>
  <c r="C141" i="2"/>
  <c r="B141" i="2"/>
  <c r="E140" i="2"/>
  <c r="C140" i="2"/>
  <c r="B140" i="2"/>
  <c r="D140" i="2" s="1"/>
  <c r="C139" i="2"/>
  <c r="B139" i="2"/>
  <c r="C138" i="2"/>
  <c r="B138" i="2"/>
  <c r="D138" i="2" s="1"/>
  <c r="E137" i="2"/>
  <c r="C137" i="2"/>
  <c r="B137" i="2"/>
  <c r="E136" i="2"/>
  <c r="C136" i="2"/>
  <c r="B136" i="2"/>
  <c r="D136" i="2" s="1"/>
  <c r="C135" i="2"/>
  <c r="B135" i="2"/>
  <c r="C134" i="2"/>
  <c r="B134" i="2"/>
  <c r="D134" i="2" s="1"/>
  <c r="E133" i="2"/>
  <c r="C133" i="2"/>
  <c r="B133" i="2"/>
  <c r="E132" i="2"/>
  <c r="C132" i="2"/>
  <c r="B132" i="2"/>
  <c r="D132" i="2" s="1"/>
  <c r="C131" i="2"/>
  <c r="B131" i="2"/>
  <c r="C130" i="2"/>
  <c r="B130" i="2"/>
  <c r="D130" i="2" s="1"/>
  <c r="E129" i="2"/>
  <c r="C129" i="2"/>
  <c r="B129" i="2"/>
  <c r="E128" i="2"/>
  <c r="C128" i="2"/>
  <c r="B128" i="2"/>
  <c r="D128" i="2" s="1"/>
  <c r="C127" i="2"/>
  <c r="B127" i="2"/>
  <c r="C126" i="2"/>
  <c r="B126" i="2"/>
  <c r="D126" i="2" s="1"/>
  <c r="E125" i="2"/>
  <c r="C125" i="2"/>
  <c r="B125" i="2"/>
  <c r="E124" i="2"/>
  <c r="C124" i="2"/>
  <c r="B124" i="2"/>
  <c r="D124" i="2" s="1"/>
  <c r="C123" i="2"/>
  <c r="B123" i="2"/>
  <c r="C122" i="2"/>
  <c r="B122" i="2"/>
  <c r="D122" i="2" s="1"/>
  <c r="E121" i="2"/>
  <c r="C121" i="2"/>
  <c r="B121" i="2"/>
  <c r="E120" i="2"/>
  <c r="C120" i="2"/>
  <c r="B120" i="2"/>
  <c r="D120" i="2" s="1"/>
  <c r="C119" i="2"/>
  <c r="B119" i="2"/>
  <c r="C118" i="2"/>
  <c r="B118" i="2"/>
  <c r="D118" i="2" s="1"/>
  <c r="E117" i="2"/>
  <c r="C117" i="2"/>
  <c r="B117" i="2"/>
  <c r="E116" i="2"/>
  <c r="C116" i="2"/>
  <c r="B116" i="2"/>
  <c r="D116" i="2" s="1"/>
  <c r="C115" i="2"/>
  <c r="B115" i="2"/>
  <c r="C114" i="2"/>
  <c r="B114" i="2"/>
  <c r="E113" i="2"/>
  <c r="C113" i="2"/>
  <c r="B113" i="2"/>
  <c r="E112" i="2"/>
  <c r="C112" i="2"/>
  <c r="B112" i="2"/>
  <c r="D112" i="2" s="1"/>
  <c r="C111" i="2"/>
  <c r="B111" i="2"/>
  <c r="C110" i="2"/>
  <c r="B110" i="2"/>
  <c r="E109" i="2"/>
  <c r="C109" i="2"/>
  <c r="B109" i="2"/>
  <c r="C108" i="2"/>
  <c r="B108" i="2"/>
  <c r="D108" i="2" s="1"/>
  <c r="C107" i="2"/>
  <c r="B107" i="2"/>
  <c r="E106" i="2"/>
  <c r="C106" i="2"/>
  <c r="B106" i="2"/>
  <c r="D106" i="2" s="1"/>
  <c r="E105" i="2"/>
  <c r="C105" i="2"/>
  <c r="B105" i="2"/>
  <c r="C104" i="2"/>
  <c r="B104" i="2"/>
  <c r="D104" i="2" s="1"/>
  <c r="C103" i="2"/>
  <c r="B103" i="2"/>
  <c r="E102" i="2"/>
  <c r="C102" i="2"/>
  <c r="B102" i="2"/>
  <c r="E101" i="2"/>
  <c r="C101" i="2"/>
  <c r="B101" i="2"/>
  <c r="D101" i="2" s="1"/>
  <c r="E100" i="2"/>
  <c r="C100" i="2"/>
  <c r="B100" i="2"/>
  <c r="E99" i="2"/>
  <c r="C99" i="2"/>
  <c r="B99" i="2"/>
  <c r="E98" i="2"/>
  <c r="C98" i="2"/>
  <c r="B98" i="2"/>
  <c r="E97" i="2"/>
  <c r="C97" i="2"/>
  <c r="B97" i="2"/>
  <c r="D97" i="2" s="1"/>
  <c r="E96" i="2"/>
  <c r="C96" i="2"/>
  <c r="B96" i="2"/>
  <c r="E95" i="2"/>
  <c r="C95" i="2"/>
  <c r="B95" i="2"/>
  <c r="C94" i="2"/>
  <c r="B94" i="2"/>
  <c r="E93" i="2"/>
  <c r="C93" i="2"/>
  <c r="B93" i="2"/>
  <c r="D93" i="2" s="1"/>
  <c r="E92" i="2"/>
  <c r="C92" i="2"/>
  <c r="B92" i="2"/>
  <c r="E91" i="2"/>
  <c r="C91" i="2"/>
  <c r="B91" i="2"/>
  <c r="C90" i="2"/>
  <c r="B90" i="2"/>
  <c r="C89" i="2"/>
  <c r="B89" i="2"/>
  <c r="D89" i="2" s="1"/>
  <c r="E88" i="2"/>
  <c r="C88" i="2"/>
  <c r="B88" i="2"/>
  <c r="E87" i="2"/>
  <c r="C87" i="2"/>
  <c r="B87" i="2"/>
  <c r="C86" i="2"/>
  <c r="B86" i="2"/>
  <c r="C85" i="2"/>
  <c r="B85" i="2"/>
  <c r="D85" i="2" s="1"/>
  <c r="E84" i="2"/>
  <c r="C84" i="2"/>
  <c r="B84" i="2"/>
  <c r="E83" i="2"/>
  <c r="C83" i="2"/>
  <c r="B83" i="2"/>
  <c r="C82" i="2"/>
  <c r="B82" i="2"/>
  <c r="C81" i="2"/>
  <c r="B81" i="2"/>
  <c r="D81" i="2" s="1"/>
  <c r="E80" i="2"/>
  <c r="C80" i="2"/>
  <c r="B80" i="2"/>
  <c r="E79" i="2"/>
  <c r="C79" i="2"/>
  <c r="B79" i="2"/>
  <c r="C78" i="2"/>
  <c r="B78" i="2"/>
  <c r="C77" i="2"/>
  <c r="B77" i="2"/>
  <c r="D77" i="2" s="1"/>
  <c r="E76" i="2"/>
  <c r="C76" i="2"/>
  <c r="B76" i="2"/>
  <c r="E75" i="2"/>
  <c r="C75" i="2"/>
  <c r="B75" i="2"/>
  <c r="C74" i="2"/>
  <c r="B74" i="2"/>
  <c r="C73" i="2"/>
  <c r="B73" i="2"/>
  <c r="D73" i="2" s="1"/>
  <c r="E72" i="2"/>
  <c r="C72" i="2"/>
  <c r="B72" i="2"/>
  <c r="E71" i="2"/>
  <c r="C71" i="2"/>
  <c r="B71" i="2"/>
  <c r="D70" i="2"/>
  <c r="C70" i="2"/>
  <c r="B70" i="2"/>
  <c r="E70" i="2" s="1"/>
  <c r="D69" i="2"/>
  <c r="C69" i="2"/>
  <c r="B69" i="2"/>
  <c r="E69" i="2" s="1"/>
  <c r="D68" i="2"/>
  <c r="C68" i="2"/>
  <c r="B68" i="2"/>
  <c r="E68" i="2" s="1"/>
  <c r="D67" i="2"/>
  <c r="C67" i="2"/>
  <c r="B67" i="2"/>
  <c r="E67" i="2" s="1"/>
  <c r="D66" i="2"/>
  <c r="C66" i="2"/>
  <c r="B66" i="2"/>
  <c r="E66" i="2" s="1"/>
  <c r="D65" i="2"/>
  <c r="C65" i="2"/>
  <c r="B65" i="2"/>
  <c r="E65" i="2" s="1"/>
  <c r="C64" i="2"/>
  <c r="D64" i="2" s="1"/>
  <c r="B64" i="2"/>
  <c r="E64" i="2" s="1"/>
  <c r="C63" i="2"/>
  <c r="D63" i="2" s="1"/>
  <c r="B63" i="2"/>
  <c r="E63" i="2" s="1"/>
  <c r="C62" i="2"/>
  <c r="B62" i="2"/>
  <c r="E62" i="2" s="1"/>
  <c r="C61" i="2"/>
  <c r="B61" i="2"/>
  <c r="E61" i="2" s="1"/>
  <c r="C60" i="2"/>
  <c r="B60" i="2"/>
  <c r="E60" i="2" s="1"/>
  <c r="C59" i="2"/>
  <c r="B59" i="2"/>
  <c r="E59" i="2" s="1"/>
  <c r="C58" i="2"/>
  <c r="B58" i="2"/>
  <c r="E58" i="2" s="1"/>
  <c r="C57" i="2"/>
  <c r="B57" i="2"/>
  <c r="E57" i="2" s="1"/>
  <c r="C56" i="2"/>
  <c r="B56" i="2"/>
  <c r="E56" i="2" s="1"/>
  <c r="C55" i="2"/>
  <c r="B55" i="2"/>
  <c r="E55" i="2" s="1"/>
  <c r="C54" i="2"/>
  <c r="B54" i="2"/>
  <c r="E54" i="2" s="1"/>
  <c r="C53" i="2"/>
  <c r="B53" i="2"/>
  <c r="E53" i="2" s="1"/>
  <c r="C52" i="2"/>
  <c r="B52" i="2"/>
  <c r="E52" i="2" s="1"/>
  <c r="C51" i="2"/>
  <c r="B51" i="2"/>
  <c r="E51" i="2" s="1"/>
  <c r="C50" i="2"/>
  <c r="B50" i="2"/>
  <c r="E50" i="2" s="1"/>
  <c r="C49" i="2"/>
  <c r="B49" i="2"/>
  <c r="E49" i="2" s="1"/>
  <c r="C48" i="2"/>
  <c r="B48" i="2"/>
  <c r="E48" i="2" s="1"/>
  <c r="C47" i="2"/>
  <c r="B47" i="2"/>
  <c r="E47" i="2" s="1"/>
  <c r="C46" i="2"/>
  <c r="B46" i="2"/>
  <c r="E46" i="2" s="1"/>
  <c r="C45" i="2"/>
  <c r="B45" i="2"/>
  <c r="E45" i="2" s="1"/>
  <c r="C44" i="2"/>
  <c r="B44" i="2"/>
  <c r="E44" i="2" s="1"/>
  <c r="C43" i="2"/>
  <c r="B43" i="2"/>
  <c r="E43" i="2" s="1"/>
  <c r="C42" i="2"/>
  <c r="B42" i="2"/>
  <c r="E42" i="2" s="1"/>
  <c r="C41" i="2"/>
  <c r="B41" i="2"/>
  <c r="E41" i="2" s="1"/>
  <c r="C40" i="2"/>
  <c r="B40" i="2"/>
  <c r="E40" i="2" s="1"/>
  <c r="C39" i="2"/>
  <c r="B39" i="2"/>
  <c r="E39" i="2" s="1"/>
  <c r="C38" i="2"/>
  <c r="B38" i="2"/>
  <c r="E38" i="2" s="1"/>
  <c r="C37" i="2"/>
  <c r="B37" i="2"/>
  <c r="E37" i="2" s="1"/>
  <c r="C36" i="2"/>
  <c r="B36" i="2"/>
  <c r="E36" i="2" s="1"/>
  <c r="C35" i="2"/>
  <c r="B35" i="2"/>
  <c r="E35" i="2" s="1"/>
  <c r="C34" i="2"/>
  <c r="B34" i="2"/>
  <c r="E34" i="2" s="1"/>
  <c r="C33" i="2"/>
  <c r="B33" i="2"/>
  <c r="E33" i="2" s="1"/>
  <c r="C32" i="2"/>
  <c r="B32" i="2"/>
  <c r="E32" i="2" s="1"/>
  <c r="C31" i="2"/>
  <c r="B31" i="2"/>
  <c r="E31" i="2" s="1"/>
  <c r="C30" i="2"/>
  <c r="B30" i="2"/>
  <c r="E30" i="2" s="1"/>
  <c r="E29" i="2"/>
  <c r="C29" i="2"/>
  <c r="B29" i="2"/>
  <c r="D29" i="2" s="1"/>
  <c r="C28" i="2"/>
  <c r="B28" i="2"/>
  <c r="E28" i="2" s="1"/>
  <c r="C27" i="2"/>
  <c r="B27" i="2"/>
  <c r="E27" i="2" s="1"/>
  <c r="C26" i="2"/>
  <c r="B26" i="2"/>
  <c r="E26" i="2" s="1"/>
  <c r="C25" i="2"/>
  <c r="B25" i="2"/>
  <c r="E25" i="2" s="1"/>
  <c r="C24" i="2"/>
  <c r="B24" i="2"/>
  <c r="E24" i="2" s="1"/>
  <c r="C23" i="2"/>
  <c r="B23" i="2"/>
  <c r="E23" i="2" s="1"/>
  <c r="E22" i="2"/>
  <c r="C22" i="2"/>
  <c r="B22" i="2"/>
  <c r="D22" i="2" s="1"/>
  <c r="C21" i="2"/>
  <c r="B21" i="2"/>
  <c r="E21" i="2" s="1"/>
  <c r="C20" i="2"/>
  <c r="B20" i="2"/>
  <c r="E20" i="2" s="1"/>
  <c r="C19" i="2"/>
  <c r="B19" i="2"/>
  <c r="E19" i="2" s="1"/>
  <c r="C18" i="2"/>
  <c r="B18" i="2"/>
  <c r="E18" i="2" s="1"/>
  <c r="C17" i="2"/>
  <c r="B17" i="2"/>
  <c r="E17" i="2" s="1"/>
  <c r="C16" i="2"/>
  <c r="B16" i="2"/>
  <c r="E16" i="2" s="1"/>
  <c r="C15" i="2"/>
  <c r="B15" i="2"/>
  <c r="E15" i="2" s="1"/>
  <c r="C14" i="2"/>
  <c r="B14" i="2"/>
  <c r="E14" i="2" s="1"/>
  <c r="C13" i="2"/>
  <c r="B13" i="2"/>
  <c r="E13" i="2" s="1"/>
  <c r="C12" i="2"/>
  <c r="B12" i="2"/>
  <c r="E12" i="2" s="1"/>
  <c r="C11" i="2"/>
  <c r="B11" i="2"/>
  <c r="E11" i="2" s="1"/>
  <c r="C10" i="2"/>
  <c r="B10" i="2"/>
  <c r="E10" i="2" s="1"/>
  <c r="C9" i="2"/>
  <c r="B9" i="2"/>
  <c r="E9" i="2" s="1"/>
  <c r="C8" i="2"/>
  <c r="B8" i="2"/>
  <c r="E8" i="2" s="1"/>
  <c r="C7" i="2"/>
  <c r="B7" i="2"/>
  <c r="E7" i="2" s="1"/>
  <c r="C6" i="2"/>
  <c r="B6" i="2"/>
  <c r="E6" i="2" s="1"/>
  <c r="E5" i="2"/>
  <c r="C5" i="2"/>
  <c r="B5" i="2"/>
  <c r="D5" i="2" s="1"/>
  <c r="E4" i="2"/>
  <c r="C4" i="2"/>
  <c r="B4" i="2"/>
  <c r="D4" i="2" s="1"/>
  <c r="C3" i="2"/>
  <c r="B3" i="2"/>
  <c r="E3" i="2" s="1"/>
  <c r="C2" i="2"/>
  <c r="B2" i="2"/>
  <c r="E2" i="2" s="1"/>
  <c r="C1" i="2"/>
  <c r="B1" i="2"/>
  <c r="E1" i="2" s="1"/>
  <c r="H1" i="5"/>
  <c r="J1" i="5"/>
  <c r="K1" i="5" s="1"/>
  <c r="L1" i="5" s="1"/>
  <c r="H2" i="5"/>
  <c r="J2" i="5"/>
  <c r="K2" i="5" s="1"/>
  <c r="L2" i="5" s="1"/>
  <c r="H3" i="5"/>
  <c r="J3" i="5"/>
  <c r="K3" i="5" s="1"/>
  <c r="L3" i="5" s="1"/>
  <c r="H4" i="5"/>
  <c r="J4" i="5"/>
  <c r="K4" i="5" s="1"/>
  <c r="L4" i="5" s="1"/>
  <c r="H5" i="5"/>
  <c r="J5" i="5"/>
  <c r="K5" i="5" s="1"/>
  <c r="L5" i="5"/>
  <c r="H6" i="5"/>
  <c r="J6" i="5"/>
  <c r="K6" i="5" s="1"/>
  <c r="L6" i="5"/>
  <c r="H7" i="5"/>
  <c r="J7" i="5"/>
  <c r="K7" i="5" s="1"/>
  <c r="L7" i="5" s="1"/>
  <c r="H8" i="5"/>
  <c r="J8" i="5"/>
  <c r="K8" i="5" s="1"/>
  <c r="L8" i="5" s="1"/>
  <c r="H9" i="5"/>
  <c r="J9" i="5"/>
  <c r="K9" i="5" s="1"/>
  <c r="L9" i="5" s="1"/>
  <c r="H10" i="5"/>
  <c r="J10" i="5"/>
  <c r="K10" i="5" s="1"/>
  <c r="L10" i="5" s="1"/>
  <c r="H11" i="5"/>
  <c r="J11" i="5"/>
  <c r="K11" i="5" s="1"/>
  <c r="L11" i="5" s="1"/>
  <c r="H12" i="5"/>
  <c r="J12" i="5"/>
  <c r="K12" i="5" s="1"/>
  <c r="L12" i="5" s="1"/>
  <c r="H13" i="5"/>
  <c r="J13" i="5"/>
  <c r="K13" i="5" s="1"/>
  <c r="L13" i="5" s="1"/>
  <c r="H14" i="5"/>
  <c r="J14" i="5"/>
  <c r="K14" i="5" s="1"/>
  <c r="L14" i="5" s="1"/>
  <c r="H15" i="5"/>
  <c r="J15" i="5"/>
  <c r="K15" i="5" s="1"/>
  <c r="L15" i="5" s="1"/>
  <c r="H16" i="5"/>
  <c r="J16" i="5"/>
  <c r="K16" i="5" s="1"/>
  <c r="L16" i="5" s="1"/>
  <c r="H17" i="5"/>
  <c r="J17" i="5"/>
  <c r="K17" i="5" s="1"/>
  <c r="L17" i="5" s="1"/>
  <c r="H18" i="5"/>
  <c r="J18" i="5"/>
  <c r="K18" i="5"/>
  <c r="L18" i="5" s="1"/>
  <c r="H19" i="5"/>
  <c r="J19" i="5"/>
  <c r="K19" i="5" s="1"/>
  <c r="L19" i="5" s="1"/>
  <c r="H20" i="5"/>
  <c r="J20" i="5"/>
  <c r="K20" i="5" s="1"/>
  <c r="L20" i="5" s="1"/>
  <c r="H21" i="5"/>
  <c r="J21" i="5"/>
  <c r="K21" i="5" s="1"/>
  <c r="L21" i="5" s="1"/>
  <c r="H22" i="5"/>
  <c r="J22" i="5"/>
  <c r="K22" i="5"/>
  <c r="L22" i="5" s="1"/>
  <c r="H23" i="5"/>
  <c r="J23" i="5"/>
  <c r="K23" i="5" s="1"/>
  <c r="L23" i="5"/>
  <c r="H24" i="5"/>
  <c r="J24" i="5"/>
  <c r="K24" i="5" s="1"/>
  <c r="L24" i="5" s="1"/>
  <c r="H25" i="5"/>
  <c r="J25" i="5"/>
  <c r="K25" i="5"/>
  <c r="L25" i="5" s="1"/>
  <c r="H26" i="5"/>
  <c r="J26" i="5"/>
  <c r="K26" i="5" s="1"/>
  <c r="L26" i="5" s="1"/>
  <c r="H27" i="5"/>
  <c r="J27" i="5"/>
  <c r="K27" i="5"/>
  <c r="L27" i="5" s="1"/>
  <c r="H28" i="5"/>
  <c r="J28" i="5"/>
  <c r="K28" i="5" s="1"/>
  <c r="L28" i="5" s="1"/>
  <c r="H29" i="5"/>
  <c r="J29" i="5"/>
  <c r="K29" i="5" s="1"/>
  <c r="L29" i="5" s="1"/>
  <c r="H30" i="5"/>
  <c r="J30" i="5"/>
  <c r="K30" i="5"/>
  <c r="L30" i="5"/>
  <c r="H31" i="5"/>
  <c r="J31" i="5"/>
  <c r="K31" i="5"/>
  <c r="L31" i="5" s="1"/>
  <c r="H32" i="5"/>
  <c r="J32" i="5"/>
  <c r="K32" i="5" s="1"/>
  <c r="L32" i="5" s="1"/>
  <c r="H33" i="5"/>
  <c r="J33" i="5"/>
  <c r="K33" i="5" s="1"/>
  <c r="L33" i="5" s="1"/>
  <c r="H34" i="5"/>
  <c r="J34" i="5"/>
  <c r="K34" i="5" s="1"/>
  <c r="L34" i="5" s="1"/>
  <c r="H35" i="5"/>
  <c r="J35" i="5"/>
  <c r="K35" i="5"/>
  <c r="L35" i="5" s="1"/>
  <c r="H36" i="5"/>
  <c r="J36" i="5"/>
  <c r="K36" i="5" s="1"/>
  <c r="L36" i="5" s="1"/>
  <c r="H37" i="5"/>
  <c r="J37" i="5"/>
  <c r="K37" i="5" s="1"/>
  <c r="L37" i="5" s="1"/>
  <c r="H38" i="5"/>
  <c r="J38" i="5"/>
  <c r="K38" i="5" s="1"/>
  <c r="L38" i="5" s="1"/>
  <c r="H39" i="5"/>
  <c r="J39" i="5"/>
  <c r="K39" i="5"/>
  <c r="L39" i="5" s="1"/>
  <c r="H40" i="5"/>
  <c r="J40" i="5"/>
  <c r="K40" i="5" s="1"/>
  <c r="L40" i="5" s="1"/>
  <c r="H41" i="5"/>
  <c r="J41" i="5"/>
  <c r="K41" i="5" s="1"/>
  <c r="L41" i="5" s="1"/>
  <c r="H42" i="5"/>
  <c r="J42" i="5"/>
  <c r="K42" i="5"/>
  <c r="L42" i="5" s="1"/>
  <c r="H43" i="5"/>
  <c r="J43" i="5"/>
  <c r="K43" i="5" s="1"/>
  <c r="L43" i="5" s="1"/>
  <c r="H44" i="5"/>
  <c r="J44" i="5"/>
  <c r="K44" i="5"/>
  <c r="L44" i="5" s="1"/>
  <c r="H45" i="5"/>
  <c r="J45" i="5"/>
  <c r="K45" i="5" s="1"/>
  <c r="L45" i="5" s="1"/>
  <c r="H46" i="5"/>
  <c r="J46" i="5"/>
  <c r="K46" i="5" s="1"/>
  <c r="L46" i="5" s="1"/>
  <c r="H47" i="5"/>
  <c r="J47" i="5"/>
  <c r="K47" i="5"/>
  <c r="L47" i="5" s="1"/>
  <c r="H48" i="5"/>
  <c r="J48" i="5"/>
  <c r="K48" i="5" s="1"/>
  <c r="L48" i="5" s="1"/>
  <c r="H49" i="5"/>
  <c r="J49" i="5"/>
  <c r="K49" i="5" s="1"/>
  <c r="L49" i="5" s="1"/>
  <c r="H50" i="5"/>
  <c r="J50" i="5"/>
  <c r="K50" i="5" s="1"/>
  <c r="L50" i="5" s="1"/>
  <c r="H51" i="5"/>
  <c r="J51" i="5"/>
  <c r="K51" i="5"/>
  <c r="L51" i="5" s="1"/>
  <c r="H52" i="5"/>
  <c r="J52" i="5"/>
  <c r="K52" i="5" s="1"/>
  <c r="L52" i="5" s="1"/>
  <c r="H53" i="5"/>
  <c r="J53" i="5"/>
  <c r="K53" i="5" s="1"/>
  <c r="L53" i="5" s="1"/>
  <c r="H54" i="5"/>
  <c r="J54" i="5"/>
  <c r="K54" i="5" s="1"/>
  <c r="L54" i="5" s="1"/>
  <c r="H55" i="5"/>
  <c r="J55" i="5"/>
  <c r="K55" i="5"/>
  <c r="L55" i="5" s="1"/>
  <c r="H56" i="5"/>
  <c r="J56" i="5"/>
  <c r="K56" i="5" s="1"/>
  <c r="L56" i="5" s="1"/>
  <c r="H57" i="5"/>
  <c r="J57" i="5"/>
  <c r="K57" i="5" s="1"/>
  <c r="L57" i="5" s="1"/>
  <c r="H58" i="5"/>
  <c r="J58" i="5"/>
  <c r="K58" i="5"/>
  <c r="L58" i="5" s="1"/>
  <c r="H59" i="5"/>
  <c r="J59" i="5"/>
  <c r="K59" i="5" s="1"/>
  <c r="L59" i="5" s="1"/>
  <c r="H60" i="5"/>
  <c r="J60" i="5"/>
  <c r="K60" i="5"/>
  <c r="L60" i="5" s="1"/>
  <c r="H61" i="5"/>
  <c r="J61" i="5"/>
  <c r="K61" i="5" s="1"/>
  <c r="L61" i="5" s="1"/>
  <c r="H62" i="5"/>
  <c r="J62" i="5"/>
  <c r="K62" i="5" s="1"/>
  <c r="L62" i="5" s="1"/>
  <c r="H63" i="5"/>
  <c r="J63" i="5"/>
  <c r="K63" i="5"/>
  <c r="L63" i="5" s="1"/>
  <c r="H64" i="5"/>
  <c r="J64" i="5"/>
  <c r="K64" i="5" s="1"/>
  <c r="L64" i="5" s="1"/>
  <c r="H65" i="5"/>
  <c r="J65" i="5"/>
  <c r="K65" i="5" s="1"/>
  <c r="L65" i="5" s="1"/>
  <c r="H66" i="5"/>
  <c r="J66" i="5"/>
  <c r="K66" i="5" s="1"/>
  <c r="L66" i="5" s="1"/>
  <c r="H67" i="5"/>
  <c r="J67" i="5"/>
  <c r="K67" i="5"/>
  <c r="L67" i="5" s="1"/>
  <c r="H68" i="5"/>
  <c r="J68" i="5"/>
  <c r="K68" i="5" s="1"/>
  <c r="L68" i="5" s="1"/>
  <c r="H69" i="5"/>
  <c r="J69" i="5"/>
  <c r="K69" i="5" s="1"/>
  <c r="L69" i="5" s="1"/>
  <c r="H70" i="5"/>
  <c r="J70" i="5"/>
  <c r="K70" i="5" s="1"/>
  <c r="L70" i="5" s="1"/>
  <c r="H71" i="5"/>
  <c r="J71" i="5"/>
  <c r="K71" i="5"/>
  <c r="L71" i="5" s="1"/>
  <c r="H72" i="5"/>
  <c r="J72" i="5"/>
  <c r="K72" i="5" s="1"/>
  <c r="L72" i="5" s="1"/>
  <c r="H73" i="5"/>
  <c r="J73" i="5"/>
  <c r="K73" i="5" s="1"/>
  <c r="L73" i="5" s="1"/>
  <c r="H74" i="5"/>
  <c r="J74" i="5"/>
  <c r="K74" i="5"/>
  <c r="L74" i="5" s="1"/>
  <c r="H75" i="5"/>
  <c r="J75" i="5"/>
  <c r="K75" i="5" s="1"/>
  <c r="L75" i="5" s="1"/>
  <c r="H76" i="5"/>
  <c r="J76" i="5"/>
  <c r="K76" i="5"/>
  <c r="L76" i="5" s="1"/>
  <c r="H77" i="5"/>
  <c r="J77" i="5"/>
  <c r="K77" i="5" s="1"/>
  <c r="L77" i="5" s="1"/>
  <c r="H78" i="5"/>
  <c r="J78" i="5"/>
  <c r="K78" i="5" s="1"/>
  <c r="L78" i="5" s="1"/>
  <c r="H79" i="5"/>
  <c r="J79" i="5"/>
  <c r="K79" i="5"/>
  <c r="L79" i="5" s="1"/>
  <c r="H80" i="5"/>
  <c r="J80" i="5"/>
  <c r="K80" i="5" s="1"/>
  <c r="L80" i="5" s="1"/>
  <c r="H81" i="5"/>
  <c r="J81" i="5"/>
  <c r="K81" i="5" s="1"/>
  <c r="L81" i="5" s="1"/>
  <c r="H82" i="5"/>
  <c r="J82" i="5"/>
  <c r="K82" i="5" s="1"/>
  <c r="L82" i="5" s="1"/>
  <c r="H83" i="5"/>
  <c r="J83" i="5"/>
  <c r="K83" i="5"/>
  <c r="L83" i="5" s="1"/>
  <c r="H84" i="5"/>
  <c r="J84" i="5"/>
  <c r="K84" i="5" s="1"/>
  <c r="L84" i="5" s="1"/>
  <c r="H85" i="5"/>
  <c r="J85" i="5"/>
  <c r="K85" i="5" s="1"/>
  <c r="L85" i="5"/>
  <c r="H86" i="5"/>
  <c r="J86" i="5"/>
  <c r="K86" i="5" s="1"/>
  <c r="L86" i="5" s="1"/>
  <c r="H87" i="5"/>
  <c r="J87" i="5"/>
  <c r="K87" i="5" s="1"/>
  <c r="L87" i="5" s="1"/>
  <c r="H88" i="5"/>
  <c r="J88" i="5"/>
  <c r="K88" i="5"/>
  <c r="L88" i="5"/>
  <c r="H89" i="5"/>
  <c r="J89" i="5"/>
  <c r="K89" i="5"/>
  <c r="L89" i="5"/>
  <c r="H90" i="5"/>
  <c r="J90" i="5"/>
  <c r="K90" i="5"/>
  <c r="L90" i="5" s="1"/>
  <c r="H91" i="5"/>
  <c r="J91" i="5"/>
  <c r="K91" i="5" s="1"/>
  <c r="L91" i="5" s="1"/>
  <c r="H92" i="5"/>
  <c r="J92" i="5"/>
  <c r="K92" i="5" s="1"/>
  <c r="L92" i="5" s="1"/>
  <c r="H93" i="5"/>
  <c r="J93" i="5"/>
  <c r="K93" i="5"/>
  <c r="L93" i="5"/>
  <c r="H94" i="5"/>
  <c r="J94" i="5"/>
  <c r="K94" i="5"/>
  <c r="L94" i="5"/>
  <c r="H95" i="5"/>
  <c r="J95" i="5"/>
  <c r="K95" i="5"/>
  <c r="L95" i="5" s="1"/>
  <c r="H96" i="5"/>
  <c r="J96" i="5"/>
  <c r="K96" i="5" s="1"/>
  <c r="L96" i="5" s="1"/>
  <c r="H97" i="5"/>
  <c r="J97" i="5"/>
  <c r="K97" i="5"/>
  <c r="L97" i="5" s="1"/>
  <c r="H98" i="5"/>
  <c r="J98" i="5"/>
  <c r="K98" i="5" s="1"/>
  <c r="L98" i="5"/>
  <c r="H99" i="5"/>
  <c r="J99" i="5"/>
  <c r="K99" i="5" s="1"/>
  <c r="L99" i="5"/>
  <c r="H100" i="5"/>
  <c r="J100" i="5"/>
  <c r="K100" i="5" s="1"/>
  <c r="L100" i="5" s="1"/>
  <c r="H101" i="5"/>
  <c r="J101" i="5"/>
  <c r="K101" i="5" s="1"/>
  <c r="L101" i="5" s="1"/>
  <c r="H102" i="5"/>
  <c r="J102" i="5"/>
  <c r="K102" i="5"/>
  <c r="L102" i="5"/>
  <c r="H103" i="5"/>
  <c r="J103" i="5"/>
  <c r="K103" i="5"/>
  <c r="L103" i="5"/>
  <c r="H104" i="5"/>
  <c r="J104" i="5"/>
  <c r="K104" i="5"/>
  <c r="L104" i="5" s="1"/>
  <c r="H105" i="5"/>
  <c r="J105" i="5"/>
  <c r="K105" i="5" s="1"/>
  <c r="L105" i="5" s="1"/>
  <c r="H106" i="5"/>
  <c r="J106" i="5"/>
  <c r="K106" i="5" s="1"/>
  <c r="L106" i="5"/>
  <c r="H107" i="5"/>
  <c r="J107" i="5"/>
  <c r="K107" i="5" s="1"/>
  <c r="L107" i="5"/>
  <c r="H108" i="5"/>
  <c r="J108" i="5"/>
  <c r="K108" i="5" s="1"/>
  <c r="L108" i="5" s="1"/>
  <c r="H109" i="5"/>
  <c r="J109" i="5"/>
  <c r="K109" i="5" s="1"/>
  <c r="L109" i="5" s="1"/>
  <c r="H110" i="5"/>
  <c r="J110" i="5"/>
  <c r="K110" i="5"/>
  <c r="L110" i="5" s="1"/>
  <c r="H111" i="5"/>
  <c r="J111" i="5"/>
  <c r="K111" i="5" s="1"/>
  <c r="L111" i="5" s="1"/>
  <c r="H112" i="5"/>
  <c r="J112" i="5"/>
  <c r="K112" i="5" s="1"/>
  <c r="L112" i="5" s="1"/>
  <c r="H113" i="5"/>
  <c r="J113" i="5"/>
  <c r="K113" i="5"/>
  <c r="L113" i="5" s="1"/>
  <c r="H114" i="5"/>
  <c r="J114" i="5"/>
  <c r="K114" i="5" s="1"/>
  <c r="L114" i="5" s="1"/>
  <c r="H115" i="5"/>
  <c r="J115" i="5"/>
  <c r="K115" i="5" s="1"/>
  <c r="L115" i="5" s="1"/>
  <c r="H116" i="5"/>
  <c r="J116" i="5"/>
  <c r="K116" i="5" s="1"/>
  <c r="L116" i="5" s="1"/>
  <c r="H117" i="5"/>
  <c r="J117" i="5"/>
  <c r="K117" i="5" s="1"/>
  <c r="L117" i="5" s="1"/>
  <c r="H118" i="5"/>
  <c r="J118" i="5"/>
  <c r="K118" i="5" s="1"/>
  <c r="L118" i="5" s="1"/>
  <c r="H119" i="5"/>
  <c r="J119" i="5"/>
  <c r="K119" i="5"/>
  <c r="L119" i="5" s="1"/>
  <c r="H120" i="5"/>
  <c r="J120" i="5"/>
  <c r="K120" i="5" s="1"/>
  <c r="L120" i="5" s="1"/>
  <c r="H121" i="5"/>
  <c r="J121" i="5"/>
  <c r="K121" i="5" s="1"/>
  <c r="L121" i="5" s="1"/>
  <c r="H122" i="5"/>
  <c r="J122" i="5"/>
  <c r="K122" i="5"/>
  <c r="L122" i="5" s="1"/>
  <c r="H123" i="5"/>
  <c r="J123" i="5"/>
  <c r="K123" i="5" s="1"/>
  <c r="L123" i="5" s="1"/>
  <c r="H124" i="5"/>
  <c r="J124" i="5"/>
  <c r="K124" i="5" s="1"/>
  <c r="L124" i="5" s="1"/>
  <c r="H125" i="5"/>
  <c r="J125" i="5"/>
  <c r="K125" i="5" s="1"/>
  <c r="L125" i="5" s="1"/>
  <c r="H126" i="5"/>
  <c r="J126" i="5"/>
  <c r="K126" i="5" s="1"/>
  <c r="L126" i="5" s="1"/>
  <c r="H127" i="5"/>
  <c r="K127" i="5" s="1"/>
  <c r="L127" i="5" s="1"/>
  <c r="J127" i="5"/>
  <c r="H128" i="5"/>
  <c r="K128" i="5" s="1"/>
  <c r="L128" i="5" s="1"/>
  <c r="J128" i="5"/>
  <c r="H129" i="5"/>
  <c r="J129" i="5"/>
  <c r="K129" i="5"/>
  <c r="L129" i="5" s="1"/>
  <c r="H130" i="5"/>
  <c r="J130" i="5"/>
  <c r="K130" i="5"/>
  <c r="L130" i="5" s="1"/>
  <c r="H131" i="5"/>
  <c r="J131" i="5"/>
  <c r="K131" i="5" s="1"/>
  <c r="L131" i="5" s="1"/>
  <c r="H132" i="5"/>
  <c r="J132" i="5"/>
  <c r="K132" i="5" s="1"/>
  <c r="L132" i="5" s="1"/>
  <c r="H133" i="5"/>
  <c r="J133" i="5"/>
  <c r="K133" i="5" s="1"/>
  <c r="L133" i="5" s="1"/>
  <c r="H134" i="5"/>
  <c r="J134" i="5"/>
  <c r="K134" i="5" s="1"/>
  <c r="L134" i="5" s="1"/>
  <c r="H135" i="5"/>
  <c r="J135" i="5"/>
  <c r="K135" i="5"/>
  <c r="L135" i="5" s="1"/>
  <c r="H136" i="5"/>
  <c r="J136" i="5"/>
  <c r="K136" i="5" s="1"/>
  <c r="L136" i="5" s="1"/>
  <c r="H137" i="5"/>
  <c r="J137" i="5"/>
  <c r="K137" i="5" s="1"/>
  <c r="L137" i="5" s="1"/>
  <c r="H138" i="5"/>
  <c r="J138" i="5"/>
  <c r="K138" i="5"/>
  <c r="L138" i="5" s="1"/>
  <c r="H139" i="5"/>
  <c r="J139" i="5"/>
  <c r="K139" i="5" s="1"/>
  <c r="L139" i="5" s="1"/>
  <c r="H140" i="5"/>
  <c r="J140" i="5"/>
  <c r="K140" i="5" s="1"/>
  <c r="L140" i="5" s="1"/>
  <c r="H141" i="5"/>
  <c r="J141" i="5"/>
  <c r="K141" i="5"/>
  <c r="L141" i="5" s="1"/>
  <c r="H142" i="5"/>
  <c r="J142" i="5"/>
  <c r="K142" i="5" s="1"/>
  <c r="L142" i="5" s="1"/>
  <c r="H143" i="5"/>
  <c r="J143" i="5"/>
  <c r="K143" i="5" s="1"/>
  <c r="L143" i="5" s="1"/>
  <c r="H144" i="5"/>
  <c r="J144" i="5"/>
  <c r="K144" i="5" s="1"/>
  <c r="L144" i="5" s="1"/>
  <c r="H145" i="5"/>
  <c r="J145" i="5"/>
  <c r="K145" i="5" s="1"/>
  <c r="L145" i="5" s="1"/>
  <c r="H146" i="5"/>
  <c r="J146" i="5"/>
  <c r="K146" i="5" s="1"/>
  <c r="L146" i="5" s="1"/>
  <c r="H147" i="5"/>
  <c r="J147" i="5"/>
  <c r="K147" i="5"/>
  <c r="L147" i="5" s="1"/>
  <c r="H148" i="5"/>
  <c r="J148" i="5"/>
  <c r="K148" i="5" s="1"/>
  <c r="L148" i="5" s="1"/>
  <c r="H149" i="5"/>
  <c r="J149" i="5"/>
  <c r="K149" i="5"/>
  <c r="L149" i="5" s="1"/>
  <c r="H150" i="5"/>
  <c r="J150" i="5"/>
  <c r="K150" i="5"/>
  <c r="L150" i="5" s="1"/>
  <c r="H151" i="5"/>
  <c r="J151" i="5"/>
  <c r="K151" i="5"/>
  <c r="L151" i="5" s="1"/>
  <c r="H152" i="5"/>
  <c r="J152" i="5"/>
  <c r="K152" i="5" s="1"/>
  <c r="L152" i="5" s="1"/>
  <c r="H153" i="5"/>
  <c r="J153" i="5"/>
  <c r="K153" i="5" s="1"/>
  <c r="L153" i="5" s="1"/>
  <c r="H154" i="5"/>
  <c r="J154" i="5"/>
  <c r="K154" i="5" s="1"/>
  <c r="L154" i="5" s="1"/>
  <c r="H155" i="5"/>
  <c r="J155" i="5"/>
  <c r="K155" i="5"/>
  <c r="L155" i="5" s="1"/>
  <c r="H156" i="5"/>
  <c r="J156" i="5"/>
  <c r="K156" i="5" s="1"/>
  <c r="L156" i="5" s="1"/>
  <c r="H157" i="5"/>
  <c r="J157" i="5"/>
  <c r="K157" i="5" s="1"/>
  <c r="L157" i="5" s="1"/>
  <c r="H158" i="5"/>
  <c r="J158" i="5"/>
  <c r="K158" i="5"/>
  <c r="L158" i="5" s="1"/>
  <c r="H159" i="5"/>
  <c r="J159" i="5"/>
  <c r="K159" i="5"/>
  <c r="L159" i="5" s="1"/>
  <c r="H160" i="5"/>
  <c r="J160" i="5"/>
  <c r="K160" i="5" s="1"/>
  <c r="L160" i="5" s="1"/>
  <c r="H161" i="5"/>
  <c r="J161" i="5"/>
  <c r="K161" i="5"/>
  <c r="L161" i="5"/>
  <c r="H162" i="5"/>
  <c r="J162" i="5"/>
  <c r="K162" i="5"/>
  <c r="L162" i="5" s="1"/>
  <c r="H163" i="5"/>
  <c r="J163" i="5"/>
  <c r="K163" i="5" s="1"/>
  <c r="L163" i="5" s="1"/>
  <c r="H164" i="5"/>
  <c r="J164" i="5"/>
  <c r="K164" i="5" s="1"/>
  <c r="L164" i="5" s="1"/>
  <c r="H165" i="5"/>
  <c r="J165" i="5"/>
  <c r="K165" i="5" s="1"/>
  <c r="L165" i="5" s="1"/>
  <c r="H166" i="5"/>
  <c r="J166" i="5"/>
  <c r="K166" i="5" s="1"/>
  <c r="L166" i="5" s="1"/>
  <c r="H167" i="5"/>
  <c r="J167" i="5"/>
  <c r="K167" i="5" s="1"/>
  <c r="L167" i="5" s="1"/>
  <c r="H168" i="5"/>
  <c r="J168" i="5"/>
  <c r="K168" i="5" s="1"/>
  <c r="L168" i="5" s="1"/>
  <c r="H169" i="5"/>
  <c r="J169" i="5"/>
  <c r="K169" i="5" s="1"/>
  <c r="L169" i="5" s="1"/>
  <c r="H170" i="5"/>
  <c r="K170" i="5" s="1"/>
  <c r="L170" i="5" s="1"/>
  <c r="J170" i="5"/>
  <c r="H171" i="5"/>
  <c r="K171" i="5" s="1"/>
  <c r="L171" i="5" s="1"/>
  <c r="J171" i="5"/>
  <c r="H172" i="5"/>
  <c r="J172" i="5"/>
  <c r="K172" i="5" s="1"/>
  <c r="L172" i="5"/>
  <c r="H173" i="5"/>
  <c r="J173" i="5"/>
  <c r="K173" i="5" s="1"/>
  <c r="L173" i="5" s="1"/>
  <c r="H174" i="5"/>
  <c r="J174" i="5"/>
  <c r="K174" i="5" s="1"/>
  <c r="L174" i="5" s="1"/>
  <c r="H175" i="5"/>
  <c r="J175" i="5"/>
  <c r="K175" i="5" s="1"/>
  <c r="L175" i="5" s="1"/>
  <c r="H176" i="5"/>
  <c r="J176" i="5"/>
  <c r="K176" i="5" s="1"/>
  <c r="L176" i="5" s="1"/>
  <c r="H177" i="5"/>
  <c r="J177" i="5"/>
  <c r="K177" i="5"/>
  <c r="L177" i="5" s="1"/>
  <c r="H178" i="5"/>
  <c r="J178" i="5"/>
  <c r="K178" i="5" s="1"/>
  <c r="L178" i="5" s="1"/>
  <c r="H179" i="5"/>
  <c r="J179" i="5"/>
  <c r="K179" i="5" s="1"/>
  <c r="L179" i="5" s="1"/>
  <c r="H180" i="5"/>
  <c r="J180" i="5"/>
  <c r="K180" i="5" s="1"/>
  <c r="L180" i="5" s="1"/>
  <c r="H181" i="5"/>
  <c r="J181" i="5"/>
  <c r="K181" i="5" s="1"/>
  <c r="L181" i="5"/>
  <c r="H182" i="5"/>
  <c r="J182" i="5"/>
  <c r="K182" i="5" s="1"/>
  <c r="L182" i="5"/>
  <c r="H183" i="5"/>
  <c r="K183" i="5" s="1"/>
  <c r="L183" i="5" s="1"/>
  <c r="J183" i="5"/>
  <c r="H184" i="5"/>
  <c r="K184" i="5" s="1"/>
  <c r="L184" i="5" s="1"/>
  <c r="J184" i="5"/>
  <c r="H185" i="5"/>
  <c r="K185" i="5" s="1"/>
  <c r="L185" i="5" s="1"/>
  <c r="J185" i="5"/>
  <c r="H186" i="5"/>
  <c r="J186" i="5"/>
  <c r="K186" i="5"/>
  <c r="L186" i="5" s="1"/>
  <c r="H187" i="5"/>
  <c r="J187" i="5"/>
  <c r="K187" i="5"/>
  <c r="L187" i="5" s="1"/>
  <c r="H188" i="5"/>
  <c r="K188" i="5" s="1"/>
  <c r="L188" i="5" s="1"/>
  <c r="J188" i="5"/>
  <c r="H189" i="5"/>
  <c r="J189" i="5"/>
  <c r="K189" i="5"/>
  <c r="L189" i="5" s="1"/>
  <c r="H190" i="5"/>
  <c r="J190" i="5"/>
  <c r="K190" i="5"/>
  <c r="L190" i="5"/>
  <c r="H191" i="5"/>
  <c r="J191" i="5"/>
  <c r="K191" i="5"/>
  <c r="L191" i="5"/>
  <c r="H192" i="5"/>
  <c r="J192" i="5"/>
  <c r="K192" i="5"/>
  <c r="L192" i="5" s="1"/>
  <c r="H193" i="5"/>
  <c r="J193" i="5"/>
  <c r="K193" i="5"/>
  <c r="L193" i="5" s="1"/>
  <c r="H194" i="5"/>
  <c r="J194" i="5"/>
  <c r="K194" i="5" s="1"/>
  <c r="L194" i="5" s="1"/>
  <c r="H195" i="5"/>
  <c r="J195" i="5"/>
  <c r="K195" i="5"/>
  <c r="L195" i="5" s="1"/>
  <c r="H196" i="5"/>
  <c r="J196" i="5"/>
  <c r="K196" i="5"/>
  <c r="L196" i="5" s="1"/>
  <c r="H197" i="5"/>
  <c r="J197" i="5"/>
  <c r="K197" i="5" s="1"/>
  <c r="L197" i="5" s="1"/>
  <c r="H198" i="5"/>
  <c r="J198" i="5"/>
  <c r="K198" i="5" s="1"/>
  <c r="L198" i="5" s="1"/>
  <c r="H199" i="5"/>
  <c r="J199" i="5"/>
  <c r="K199" i="5"/>
  <c r="L199" i="5" s="1"/>
  <c r="H200" i="5"/>
  <c r="J200" i="5"/>
  <c r="K200" i="5" s="1"/>
  <c r="L200" i="5"/>
  <c r="H201" i="5"/>
  <c r="J201" i="5"/>
  <c r="K201" i="5" s="1"/>
  <c r="L201" i="5" s="1"/>
  <c r="H202" i="5"/>
  <c r="J202" i="5"/>
  <c r="K202" i="5"/>
  <c r="L202" i="5" s="1"/>
  <c r="H203" i="5"/>
  <c r="J203" i="5"/>
  <c r="K203" i="5" s="1"/>
  <c r="L203" i="5" s="1"/>
  <c r="H204" i="5"/>
  <c r="J204" i="5"/>
  <c r="K204" i="5" s="1"/>
  <c r="L204" i="5" s="1"/>
  <c r="H205" i="5"/>
  <c r="J205" i="5"/>
  <c r="K205" i="5" s="1"/>
  <c r="L205" i="5" s="1"/>
  <c r="H206" i="5"/>
  <c r="J206" i="5"/>
  <c r="K206" i="5"/>
  <c r="L206" i="5" s="1"/>
  <c r="H207" i="5"/>
  <c r="J207" i="5"/>
  <c r="K207" i="5" s="1"/>
  <c r="L207" i="5" s="1"/>
  <c r="H208" i="5"/>
  <c r="J208" i="5"/>
  <c r="K208" i="5" s="1"/>
  <c r="L208" i="5" s="1"/>
  <c r="H209" i="5"/>
  <c r="J209" i="5"/>
  <c r="K209" i="5"/>
  <c r="L209" i="5" s="1"/>
  <c r="H210" i="5"/>
  <c r="J210" i="5"/>
  <c r="K210" i="5" s="1"/>
  <c r="L210" i="5"/>
  <c r="H211" i="5"/>
  <c r="J211" i="5"/>
  <c r="K211" i="5" s="1"/>
  <c r="L211" i="5" s="1"/>
  <c r="H212" i="5"/>
  <c r="J212" i="5"/>
  <c r="K212" i="5" s="1"/>
  <c r="L212" i="5" s="1"/>
  <c r="H213" i="5"/>
  <c r="J213" i="5"/>
  <c r="K213" i="5"/>
  <c r="L213" i="5" s="1"/>
  <c r="H214" i="5"/>
  <c r="J214" i="5"/>
  <c r="K214" i="5" s="1"/>
  <c r="L214" i="5" s="1"/>
  <c r="H215" i="5"/>
  <c r="J215" i="5"/>
  <c r="K215" i="5" s="1"/>
  <c r="L215" i="5" s="1"/>
  <c r="H216" i="5"/>
  <c r="J216" i="5"/>
  <c r="K216" i="5" s="1"/>
  <c r="L216" i="5" s="1"/>
  <c r="H217" i="5"/>
  <c r="J217" i="5"/>
  <c r="K217" i="5" s="1"/>
  <c r="L217" i="5" s="1"/>
  <c r="H218" i="5"/>
  <c r="J218" i="5"/>
  <c r="K218" i="5" s="1"/>
  <c r="L218" i="5" s="1"/>
  <c r="H219" i="5"/>
  <c r="J219" i="5"/>
  <c r="K219" i="5"/>
  <c r="L219" i="5" s="1"/>
  <c r="H220" i="5"/>
  <c r="J220" i="5"/>
  <c r="K220" i="5" s="1"/>
  <c r="L220" i="5" s="1"/>
  <c r="H221" i="5"/>
  <c r="J221" i="5"/>
  <c r="K221" i="5" s="1"/>
  <c r="L221" i="5" s="1"/>
  <c r="H222" i="5"/>
  <c r="J222" i="5"/>
  <c r="K222" i="5" s="1"/>
  <c r="L222" i="5" s="1"/>
  <c r="H223" i="5"/>
  <c r="J223" i="5"/>
  <c r="K223" i="5"/>
  <c r="L223" i="5" s="1"/>
  <c r="H224" i="5"/>
  <c r="J224" i="5"/>
  <c r="K224" i="5" s="1"/>
  <c r="L224" i="5" s="1"/>
  <c r="H225" i="5"/>
  <c r="J225" i="5"/>
  <c r="K225" i="5" s="1"/>
  <c r="L225" i="5" s="1"/>
  <c r="H226" i="5"/>
  <c r="J226" i="5"/>
  <c r="K226" i="5"/>
  <c r="L226" i="5" s="1"/>
  <c r="H227" i="5"/>
  <c r="J227" i="5"/>
  <c r="K227" i="5" s="1"/>
  <c r="L227" i="5" s="1"/>
  <c r="H228" i="5"/>
  <c r="J228" i="5"/>
  <c r="K228" i="5" s="1"/>
  <c r="L228" i="5" s="1"/>
  <c r="H229" i="5"/>
  <c r="J229" i="5"/>
  <c r="K229" i="5"/>
  <c r="L229" i="5"/>
  <c r="H230" i="5"/>
  <c r="J230" i="5"/>
  <c r="K230" i="5"/>
  <c r="L230" i="5" s="1"/>
  <c r="H231" i="5"/>
  <c r="J231" i="5"/>
  <c r="K231" i="5" s="1"/>
  <c r="L231" i="5" s="1"/>
  <c r="H232" i="5"/>
  <c r="J232" i="5"/>
  <c r="K232" i="5" s="1"/>
  <c r="L232" i="5" s="1"/>
  <c r="H233" i="5"/>
  <c r="J233" i="5"/>
  <c r="K233" i="5" s="1"/>
  <c r="L233" i="5" s="1"/>
  <c r="H234" i="5"/>
  <c r="J234" i="5"/>
  <c r="K234" i="5" s="1"/>
  <c r="L234" i="5" s="1"/>
  <c r="H235" i="5"/>
  <c r="J235" i="5"/>
  <c r="K235" i="5" s="1"/>
  <c r="L235" i="5" s="1"/>
  <c r="H236" i="5"/>
  <c r="J236" i="5"/>
  <c r="K236" i="5"/>
  <c r="L236" i="5" s="1"/>
  <c r="H237" i="5"/>
  <c r="J237" i="5"/>
  <c r="K237" i="5" s="1"/>
  <c r="L237" i="5" s="1"/>
  <c r="H238" i="5"/>
  <c r="J238" i="5"/>
  <c r="K238" i="5" s="1"/>
  <c r="L238" i="5" s="1"/>
  <c r="H239" i="5"/>
  <c r="J239" i="5"/>
  <c r="K239" i="5" s="1"/>
  <c r="L239" i="5" s="1"/>
  <c r="H240" i="5"/>
  <c r="J240" i="5"/>
  <c r="K240" i="5"/>
  <c r="L240" i="5" s="1"/>
  <c r="H241" i="5"/>
  <c r="J241" i="5"/>
  <c r="K241" i="5" s="1"/>
  <c r="L241" i="5" s="1"/>
  <c r="H242" i="5"/>
  <c r="J242" i="5"/>
  <c r="K242" i="5" s="1"/>
  <c r="L242" i="5" s="1"/>
  <c r="H243" i="5"/>
  <c r="J243" i="5"/>
  <c r="K243" i="5"/>
  <c r="L243" i="5" s="1"/>
  <c r="H244" i="5"/>
  <c r="J244" i="5"/>
  <c r="K244" i="5" s="1"/>
  <c r="L244" i="5" s="1"/>
  <c r="H245" i="5"/>
  <c r="J245" i="5"/>
  <c r="K245" i="5" s="1"/>
  <c r="L245" i="5" s="1"/>
  <c r="H246" i="5"/>
  <c r="J246" i="5"/>
  <c r="K246" i="5"/>
  <c r="L246" i="5" s="1"/>
  <c r="H247" i="5"/>
  <c r="J247" i="5"/>
  <c r="K247" i="5" s="1"/>
  <c r="L247" i="5" s="1"/>
  <c r="H248" i="5"/>
  <c r="J248" i="5"/>
  <c r="K248" i="5" s="1"/>
  <c r="L248" i="5" s="1"/>
  <c r="H249" i="5"/>
  <c r="J249" i="5"/>
  <c r="K249" i="5" s="1"/>
  <c r="L249" i="5" s="1"/>
  <c r="H250" i="5"/>
  <c r="J250" i="5"/>
  <c r="K250" i="5" s="1"/>
  <c r="L250" i="5" s="1"/>
  <c r="H251" i="5"/>
  <c r="J251" i="5"/>
  <c r="K251" i="5" s="1"/>
  <c r="L251" i="5" s="1"/>
  <c r="H252" i="5"/>
  <c r="J252" i="5"/>
  <c r="K252" i="5"/>
  <c r="L252" i="5" s="1"/>
  <c r="H253" i="5"/>
  <c r="J253" i="5"/>
  <c r="K253" i="5" s="1"/>
  <c r="L253" i="5" s="1"/>
  <c r="H254" i="5"/>
  <c r="J254" i="5"/>
  <c r="K254" i="5" s="1"/>
  <c r="L254" i="5" s="1"/>
  <c r="H255" i="5"/>
  <c r="J255" i="5"/>
  <c r="K255" i="5" s="1"/>
  <c r="L255" i="5" s="1"/>
  <c r="H256" i="5"/>
  <c r="J256" i="5"/>
  <c r="K256" i="5"/>
  <c r="L256" i="5" s="1"/>
  <c r="H257" i="5"/>
  <c r="J257" i="5"/>
  <c r="K257" i="5" s="1"/>
  <c r="L257" i="5" s="1"/>
  <c r="H258" i="5"/>
  <c r="J258" i="5"/>
  <c r="K258" i="5" s="1"/>
  <c r="L258" i="5" s="1"/>
  <c r="H259" i="5"/>
  <c r="J259" i="5"/>
  <c r="K259" i="5"/>
  <c r="L259" i="5" s="1"/>
  <c r="H260" i="5"/>
  <c r="J260" i="5"/>
  <c r="K260" i="5" s="1"/>
  <c r="L260" i="5" s="1"/>
  <c r="H261" i="5"/>
  <c r="J261" i="5"/>
  <c r="K261" i="5" s="1"/>
  <c r="L261" i="5" s="1"/>
  <c r="H262" i="5"/>
  <c r="J262" i="5"/>
  <c r="K262" i="5"/>
  <c r="L262" i="5" s="1"/>
  <c r="H263" i="5"/>
  <c r="J263" i="5"/>
  <c r="K263" i="5" s="1"/>
  <c r="L263" i="5" s="1"/>
  <c r="H264" i="5"/>
  <c r="J264" i="5"/>
  <c r="K264" i="5" s="1"/>
  <c r="L264" i="5" s="1"/>
  <c r="H265" i="5"/>
  <c r="J265" i="5"/>
  <c r="K265" i="5" s="1"/>
  <c r="L265" i="5"/>
  <c r="H266" i="5"/>
  <c r="J266" i="5"/>
  <c r="K266" i="5" s="1"/>
  <c r="L266" i="5" s="1"/>
  <c r="H267" i="5"/>
  <c r="J267" i="5"/>
  <c r="K267" i="5" s="1"/>
  <c r="L267" i="5" s="1"/>
  <c r="H268" i="5"/>
  <c r="J268" i="5"/>
  <c r="K268" i="5" s="1"/>
  <c r="L268" i="5" s="1"/>
  <c r="H269" i="5"/>
  <c r="J269" i="5"/>
  <c r="K269" i="5" s="1"/>
  <c r="L269" i="5" s="1"/>
  <c r="H270" i="5"/>
  <c r="J270" i="5"/>
  <c r="K270" i="5" s="1"/>
  <c r="L270" i="5" s="1"/>
  <c r="H271" i="5"/>
  <c r="J271" i="5"/>
  <c r="K271" i="5" s="1"/>
  <c r="L271" i="5" s="1"/>
  <c r="H272" i="5"/>
  <c r="J272" i="5"/>
  <c r="K272" i="5"/>
  <c r="L272" i="5" s="1"/>
  <c r="H273" i="5"/>
  <c r="J273" i="5"/>
  <c r="K273" i="5"/>
  <c r="L273" i="5" s="1"/>
  <c r="H274" i="5"/>
  <c r="J274" i="5"/>
  <c r="K274" i="5" s="1"/>
  <c r="L274" i="5" s="1"/>
  <c r="H275" i="5"/>
  <c r="J275" i="5"/>
  <c r="K275" i="5"/>
  <c r="L275" i="5" s="1"/>
  <c r="H276" i="5"/>
  <c r="J276" i="5"/>
  <c r="K276" i="5"/>
  <c r="L276" i="5" s="1"/>
  <c r="H277" i="5"/>
  <c r="J277" i="5"/>
  <c r="K277" i="5" s="1"/>
  <c r="L277" i="5" s="1"/>
  <c r="H278" i="5"/>
  <c r="J278" i="5"/>
  <c r="K278" i="5" s="1"/>
  <c r="L278" i="5" s="1"/>
  <c r="H279" i="5"/>
  <c r="J279" i="5"/>
  <c r="K279" i="5"/>
  <c r="L279" i="5" s="1"/>
  <c r="H280" i="5"/>
  <c r="J280" i="5"/>
  <c r="K280" i="5" s="1"/>
  <c r="L280" i="5" s="1"/>
  <c r="H281" i="5"/>
  <c r="J281" i="5"/>
  <c r="K281" i="5"/>
  <c r="L281" i="5" s="1"/>
  <c r="H282" i="5"/>
  <c r="J282" i="5"/>
  <c r="K282" i="5" s="1"/>
  <c r="L282" i="5"/>
  <c r="H283" i="5"/>
  <c r="J283" i="5"/>
  <c r="K283" i="5" s="1"/>
  <c r="L283" i="5" s="1"/>
  <c r="H284" i="5"/>
  <c r="J284" i="5"/>
  <c r="K284" i="5" s="1"/>
  <c r="L284" i="5"/>
  <c r="H285" i="5"/>
  <c r="J285" i="5"/>
  <c r="K285" i="5" s="1"/>
  <c r="L285" i="5" s="1"/>
  <c r="H286" i="5"/>
  <c r="J286" i="5"/>
  <c r="K286" i="5" s="1"/>
  <c r="L286" i="5" s="1"/>
  <c r="H287" i="5"/>
  <c r="J287" i="5"/>
  <c r="K287" i="5" s="1"/>
  <c r="L287" i="5" s="1"/>
  <c r="H288" i="5"/>
  <c r="J288" i="5"/>
  <c r="K288" i="5" s="1"/>
  <c r="L288" i="5" s="1"/>
  <c r="H289" i="5"/>
  <c r="J289" i="5"/>
  <c r="K289" i="5" s="1"/>
  <c r="L289" i="5" s="1"/>
  <c r="H290" i="5"/>
  <c r="J290" i="5"/>
  <c r="K290" i="5" s="1"/>
  <c r="L290" i="5"/>
  <c r="H291" i="5"/>
  <c r="J291" i="5"/>
  <c r="K291" i="5" s="1"/>
  <c r="L291" i="5"/>
  <c r="H292" i="5"/>
  <c r="J292" i="5"/>
  <c r="K292" i="5" s="1"/>
  <c r="L292" i="5" s="1"/>
  <c r="H293" i="5"/>
  <c r="J293" i="5"/>
  <c r="K293" i="5" s="1"/>
  <c r="L293" i="5" s="1"/>
  <c r="H294" i="5"/>
  <c r="J294" i="5"/>
  <c r="K294" i="5" s="1"/>
  <c r="L294" i="5" s="1"/>
  <c r="H295" i="5"/>
  <c r="J295" i="5"/>
  <c r="K295" i="5" s="1"/>
  <c r="L295" i="5" s="1"/>
  <c r="H296" i="5"/>
  <c r="J296" i="5"/>
  <c r="K296" i="5" s="1"/>
  <c r="L296" i="5" s="1"/>
  <c r="H297" i="5"/>
  <c r="J297" i="5"/>
  <c r="K297" i="5" s="1"/>
  <c r="L297" i="5" s="1"/>
  <c r="H298" i="5"/>
  <c r="J298" i="5"/>
  <c r="K298" i="5" s="1"/>
  <c r="L298" i="5"/>
  <c r="H299" i="5"/>
  <c r="J299" i="5"/>
  <c r="K299" i="5" s="1"/>
  <c r="L299" i="5"/>
  <c r="H300" i="5"/>
  <c r="J300" i="5"/>
  <c r="K300" i="5" s="1"/>
  <c r="L300" i="5" s="1"/>
  <c r="H301" i="5"/>
  <c r="J301" i="5"/>
  <c r="K301" i="5" s="1"/>
  <c r="L301" i="5" s="1"/>
  <c r="H302" i="5"/>
  <c r="J302" i="5"/>
  <c r="K302" i="5" s="1"/>
  <c r="L302" i="5" s="1"/>
  <c r="H303" i="5"/>
  <c r="J303" i="5"/>
  <c r="K303" i="5" s="1"/>
  <c r="L303" i="5" s="1"/>
  <c r="H304" i="5"/>
  <c r="J304" i="5"/>
  <c r="K304" i="5" s="1"/>
  <c r="L304" i="5" s="1"/>
  <c r="H305" i="5"/>
  <c r="J305" i="5"/>
  <c r="K305" i="5" s="1"/>
  <c r="L305" i="5" s="1"/>
  <c r="H306" i="5"/>
  <c r="J306" i="5"/>
  <c r="K306" i="5" s="1"/>
  <c r="L306" i="5"/>
  <c r="H307" i="5"/>
  <c r="J307" i="5"/>
  <c r="K307" i="5" s="1"/>
  <c r="L307" i="5"/>
  <c r="H308" i="5"/>
  <c r="J308" i="5"/>
  <c r="K308" i="5" s="1"/>
  <c r="L308" i="5" s="1"/>
  <c r="H309" i="5"/>
  <c r="J309" i="5"/>
  <c r="K309" i="5" s="1"/>
  <c r="L309" i="5" s="1"/>
  <c r="H310" i="5"/>
  <c r="J310" i="5"/>
  <c r="K310" i="5" s="1"/>
  <c r="L310" i="5" s="1"/>
  <c r="H311" i="5"/>
  <c r="J311" i="5"/>
  <c r="K311" i="5" s="1"/>
  <c r="L311" i="5" s="1"/>
  <c r="H312" i="5"/>
  <c r="J312" i="5"/>
  <c r="K312" i="5" s="1"/>
  <c r="L312" i="5" s="1"/>
  <c r="H313" i="5"/>
  <c r="J313" i="5"/>
  <c r="K313" i="5" s="1"/>
  <c r="L313" i="5" s="1"/>
  <c r="H314" i="5"/>
  <c r="J314" i="5"/>
  <c r="K314" i="5" s="1"/>
  <c r="L314" i="5"/>
  <c r="H315" i="5"/>
  <c r="J315" i="5"/>
  <c r="K315" i="5" s="1"/>
  <c r="L315" i="5"/>
  <c r="H316" i="5"/>
  <c r="J316" i="5"/>
  <c r="K316" i="5" s="1"/>
  <c r="L316" i="5" s="1"/>
  <c r="H317" i="5"/>
  <c r="J317" i="5"/>
  <c r="K317" i="5" s="1"/>
  <c r="L317" i="5" s="1"/>
  <c r="H318" i="5"/>
  <c r="J318" i="5"/>
  <c r="K318" i="5" s="1"/>
  <c r="L318" i="5" s="1"/>
  <c r="H319" i="5"/>
  <c r="J319" i="5"/>
  <c r="K319" i="5" s="1"/>
  <c r="L319" i="5" s="1"/>
  <c r="H320" i="5"/>
  <c r="J320" i="5"/>
  <c r="K320" i="5" s="1"/>
  <c r="L320" i="5" s="1"/>
  <c r="H321" i="5"/>
  <c r="J321" i="5"/>
  <c r="K321" i="5" s="1"/>
  <c r="L321" i="5" s="1"/>
  <c r="H322" i="5"/>
  <c r="J322" i="5"/>
  <c r="K322" i="5" s="1"/>
  <c r="L322" i="5"/>
  <c r="H323" i="5"/>
  <c r="J323" i="5"/>
  <c r="K323" i="5" s="1"/>
  <c r="L323" i="5"/>
  <c r="H324" i="5"/>
  <c r="J324" i="5"/>
  <c r="K324" i="5" s="1"/>
  <c r="L324" i="5" s="1"/>
  <c r="H325" i="5"/>
  <c r="J325" i="5"/>
  <c r="K325" i="5" s="1"/>
  <c r="L325" i="5" s="1"/>
  <c r="H326" i="5"/>
  <c r="J326" i="5"/>
  <c r="K326" i="5" s="1"/>
  <c r="L326" i="5" s="1"/>
  <c r="H327" i="5"/>
  <c r="J327" i="5"/>
  <c r="K327" i="5" s="1"/>
  <c r="L327" i="5" s="1"/>
  <c r="H328" i="5"/>
  <c r="J328" i="5"/>
  <c r="K328" i="5" s="1"/>
  <c r="L328" i="5" s="1"/>
  <c r="H329" i="5"/>
  <c r="J329" i="5"/>
  <c r="K329" i="5" s="1"/>
  <c r="L329" i="5" s="1"/>
  <c r="H330" i="5"/>
  <c r="J330" i="5"/>
  <c r="K330" i="5" s="1"/>
  <c r="L330" i="5"/>
  <c r="H331" i="5"/>
  <c r="J331" i="5"/>
  <c r="K331" i="5" s="1"/>
  <c r="L331" i="5"/>
  <c r="H332" i="5"/>
  <c r="J332" i="5"/>
  <c r="K332" i="5" s="1"/>
  <c r="L332" i="5" s="1"/>
  <c r="H333" i="5"/>
  <c r="J333" i="5"/>
  <c r="K333" i="5" s="1"/>
  <c r="L333" i="5" s="1"/>
  <c r="H334" i="5"/>
  <c r="J334" i="5"/>
  <c r="K334" i="5" s="1"/>
  <c r="L334" i="5" s="1"/>
  <c r="H335" i="5"/>
  <c r="J335" i="5"/>
  <c r="K335" i="5" s="1"/>
  <c r="L335" i="5" s="1"/>
  <c r="H336" i="5"/>
  <c r="J336" i="5"/>
  <c r="K336" i="5" s="1"/>
  <c r="L336" i="5" s="1"/>
  <c r="H337" i="5"/>
  <c r="J337" i="5"/>
  <c r="K337" i="5" s="1"/>
  <c r="L337" i="5" s="1"/>
  <c r="H338" i="5"/>
  <c r="J338" i="5"/>
  <c r="K338" i="5" s="1"/>
  <c r="L338" i="5"/>
  <c r="H339" i="5"/>
  <c r="J339" i="5"/>
  <c r="K339" i="5" s="1"/>
  <c r="L339" i="5"/>
  <c r="H340" i="5"/>
  <c r="J340" i="5"/>
  <c r="K340" i="5" s="1"/>
  <c r="L340" i="5" s="1"/>
  <c r="H341" i="5"/>
  <c r="J341" i="5"/>
  <c r="K341" i="5" s="1"/>
  <c r="L341" i="5" s="1"/>
  <c r="H342" i="5"/>
  <c r="J342" i="5"/>
  <c r="K342" i="5" s="1"/>
  <c r="L342" i="5" s="1"/>
  <c r="H343" i="5"/>
  <c r="J343" i="5"/>
  <c r="K343" i="5" s="1"/>
  <c r="L343" i="5" s="1"/>
  <c r="H344" i="5"/>
  <c r="J344" i="5"/>
  <c r="K344" i="5" s="1"/>
  <c r="L344" i="5" s="1"/>
  <c r="H345" i="5"/>
  <c r="J345" i="5"/>
  <c r="K345" i="5" s="1"/>
  <c r="L345" i="5" s="1"/>
  <c r="H346" i="5"/>
  <c r="J346" i="5"/>
  <c r="K346" i="5" s="1"/>
  <c r="L346" i="5"/>
  <c r="H347" i="5"/>
  <c r="J347" i="5"/>
  <c r="K347" i="5" s="1"/>
  <c r="L347" i="5"/>
  <c r="H348" i="5"/>
  <c r="J348" i="5"/>
  <c r="K348" i="5" s="1"/>
  <c r="L348" i="5" s="1"/>
  <c r="H349" i="5"/>
  <c r="J349" i="5"/>
  <c r="K349" i="5" s="1"/>
  <c r="L349" i="5" s="1"/>
  <c r="H350" i="5"/>
  <c r="J350" i="5"/>
  <c r="K350" i="5" s="1"/>
  <c r="L350" i="5" s="1"/>
  <c r="H351" i="5"/>
  <c r="J351" i="5"/>
  <c r="K351" i="5" s="1"/>
  <c r="L351" i="5" s="1"/>
  <c r="H352" i="5"/>
  <c r="J352" i="5"/>
  <c r="K352" i="5" s="1"/>
  <c r="L352" i="5" s="1"/>
  <c r="H353" i="5"/>
  <c r="J353" i="5"/>
  <c r="K353" i="5" s="1"/>
  <c r="L353" i="5" s="1"/>
  <c r="H354" i="5"/>
  <c r="J354" i="5"/>
  <c r="K354" i="5" s="1"/>
  <c r="L354" i="5"/>
  <c r="H355" i="5"/>
  <c r="J355" i="5"/>
  <c r="K355" i="5" s="1"/>
  <c r="L355" i="5"/>
  <c r="H356" i="5"/>
  <c r="J356" i="5"/>
  <c r="K356" i="5" s="1"/>
  <c r="L356" i="5" s="1"/>
  <c r="H357" i="5"/>
  <c r="J357" i="5"/>
  <c r="K357" i="5" s="1"/>
  <c r="L357" i="5" s="1"/>
  <c r="H358" i="5"/>
  <c r="J358" i="5"/>
  <c r="K358" i="5" s="1"/>
  <c r="L358" i="5" s="1"/>
  <c r="H359" i="5"/>
  <c r="J359" i="5"/>
  <c r="K359" i="5" s="1"/>
  <c r="L359" i="5"/>
  <c r="H360" i="5"/>
  <c r="J360" i="5"/>
  <c r="K360" i="5" s="1"/>
  <c r="L360" i="5" s="1"/>
  <c r="H361" i="5"/>
  <c r="J361" i="5"/>
  <c r="K361" i="5" s="1"/>
  <c r="L361" i="5" s="1"/>
  <c r="H362" i="5"/>
  <c r="J362" i="5"/>
  <c r="K362" i="5" s="1"/>
  <c r="L362" i="5"/>
  <c r="H363" i="5"/>
  <c r="J363" i="5"/>
  <c r="K363" i="5" s="1"/>
  <c r="L363" i="5"/>
  <c r="H364" i="5"/>
  <c r="J364" i="5"/>
  <c r="K364" i="5" s="1"/>
  <c r="L364" i="5" s="1"/>
  <c r="H365" i="5"/>
  <c r="J365" i="5"/>
  <c r="K365" i="5" s="1"/>
  <c r="L365" i="5" s="1"/>
  <c r="H366" i="5"/>
  <c r="J366" i="5"/>
  <c r="K366" i="5" s="1"/>
  <c r="L366" i="5" s="1"/>
  <c r="H367" i="5"/>
  <c r="J367" i="5"/>
  <c r="K367" i="5" s="1"/>
  <c r="L367" i="5" s="1"/>
  <c r="H368" i="5"/>
  <c r="J368" i="5"/>
  <c r="K368" i="5" s="1"/>
  <c r="L368" i="5" s="1"/>
  <c r="H369" i="5"/>
  <c r="J369" i="5"/>
  <c r="K369" i="5" s="1"/>
  <c r="L369" i="5" s="1"/>
  <c r="H370" i="5"/>
  <c r="J370" i="5"/>
  <c r="K370" i="5" s="1"/>
  <c r="L370" i="5"/>
  <c r="H371" i="5"/>
  <c r="J371" i="5"/>
  <c r="K371" i="5" s="1"/>
  <c r="L371" i="5"/>
  <c r="H372" i="5"/>
  <c r="J372" i="5"/>
  <c r="K372" i="5" s="1"/>
  <c r="L372" i="5" s="1"/>
  <c r="H373" i="5"/>
  <c r="J373" i="5"/>
  <c r="K373" i="5" s="1"/>
  <c r="L373" i="5" s="1"/>
  <c r="H374" i="5"/>
  <c r="J374" i="5"/>
  <c r="K374" i="5" s="1"/>
  <c r="L374" i="5" s="1"/>
  <c r="H375" i="5"/>
  <c r="J375" i="5"/>
  <c r="K375" i="5" s="1"/>
  <c r="L375" i="5" s="1"/>
  <c r="H376" i="5"/>
  <c r="J376" i="5"/>
  <c r="K376" i="5" s="1"/>
  <c r="L376" i="5" s="1"/>
  <c r="H377" i="5"/>
  <c r="J377" i="5"/>
  <c r="K377" i="5" s="1"/>
  <c r="L377" i="5" s="1"/>
  <c r="H378" i="5"/>
  <c r="J378" i="5"/>
  <c r="K378" i="5" s="1"/>
  <c r="L378" i="5"/>
  <c r="H379" i="5"/>
  <c r="J379" i="5"/>
  <c r="K379" i="5" s="1"/>
  <c r="L379" i="5"/>
  <c r="H380" i="5"/>
  <c r="J380" i="5"/>
  <c r="K380" i="5" s="1"/>
  <c r="L380" i="5" s="1"/>
  <c r="H381" i="5"/>
  <c r="J381" i="5"/>
  <c r="K381" i="5" s="1"/>
  <c r="L381" i="5" s="1"/>
  <c r="H382" i="5"/>
  <c r="J382" i="5"/>
  <c r="K382" i="5" s="1"/>
  <c r="L382" i="5" s="1"/>
  <c r="H383" i="5"/>
  <c r="J383" i="5"/>
  <c r="K383" i="5" s="1"/>
  <c r="L383" i="5" s="1"/>
  <c r="H384" i="5"/>
  <c r="J384" i="5"/>
  <c r="K384" i="5" s="1"/>
  <c r="L384" i="5" s="1"/>
  <c r="H385" i="5"/>
  <c r="J385" i="5"/>
  <c r="K385" i="5" s="1"/>
  <c r="L385" i="5" s="1"/>
  <c r="H386" i="5"/>
  <c r="J386" i="5"/>
  <c r="K386" i="5" s="1"/>
  <c r="L386" i="5"/>
  <c r="H387" i="5"/>
  <c r="J387" i="5"/>
  <c r="K387" i="5" s="1"/>
  <c r="L387" i="5"/>
  <c r="H388" i="5"/>
  <c r="J388" i="5"/>
  <c r="K388" i="5" s="1"/>
  <c r="L388" i="5" s="1"/>
  <c r="H389" i="5"/>
  <c r="J389" i="5"/>
  <c r="K389" i="5" s="1"/>
  <c r="L389" i="5"/>
  <c r="H390" i="5"/>
  <c r="J390" i="5"/>
  <c r="K390" i="5" s="1"/>
  <c r="L390" i="5"/>
  <c r="H391" i="5"/>
  <c r="J391" i="5"/>
  <c r="K391" i="5" s="1"/>
  <c r="L391" i="5"/>
  <c r="H392" i="5"/>
  <c r="J392" i="5"/>
  <c r="K392" i="5" s="1"/>
  <c r="L392" i="5" s="1"/>
  <c r="H393" i="5"/>
  <c r="J393" i="5"/>
  <c r="K393" i="5" s="1"/>
  <c r="L393" i="5" s="1"/>
  <c r="H394" i="5"/>
  <c r="J394" i="5"/>
  <c r="K394" i="5" s="1"/>
  <c r="L394" i="5" s="1"/>
  <c r="H395" i="5"/>
  <c r="J395" i="5"/>
  <c r="K395" i="5" s="1"/>
  <c r="L395" i="5"/>
  <c r="H396" i="5"/>
  <c r="J396" i="5"/>
  <c r="K396" i="5" s="1"/>
  <c r="L396" i="5" s="1"/>
  <c r="H397" i="5"/>
  <c r="J397" i="5"/>
  <c r="K397" i="5" s="1"/>
  <c r="L397" i="5" s="1"/>
  <c r="H398" i="5"/>
  <c r="J398" i="5"/>
  <c r="K398" i="5" s="1"/>
  <c r="L398" i="5"/>
  <c r="H399" i="5"/>
  <c r="J399" i="5"/>
  <c r="K399" i="5" s="1"/>
  <c r="L399" i="5" s="1"/>
  <c r="H400" i="5"/>
  <c r="J400" i="5"/>
  <c r="K400" i="5" s="1"/>
  <c r="L400" i="5" s="1"/>
  <c r="H401" i="5"/>
  <c r="J401" i="5"/>
  <c r="K401" i="5" s="1"/>
  <c r="L401" i="5" s="1"/>
  <c r="H402" i="5"/>
  <c r="J402" i="5"/>
  <c r="K402" i="5" s="1"/>
  <c r="L402" i="5" s="1"/>
  <c r="H403" i="5"/>
  <c r="J403" i="5"/>
  <c r="K403" i="5" s="1"/>
  <c r="L403" i="5"/>
  <c r="H404" i="5"/>
  <c r="J404" i="5"/>
  <c r="K404" i="5" s="1"/>
  <c r="L404" i="5" s="1"/>
  <c r="H405" i="5"/>
  <c r="J405" i="5"/>
  <c r="K405" i="5" s="1"/>
  <c r="L405" i="5" s="1"/>
  <c r="H406" i="5"/>
  <c r="J406" i="5"/>
  <c r="K406" i="5" s="1"/>
  <c r="L406" i="5"/>
  <c r="H407" i="5"/>
  <c r="J407" i="5"/>
  <c r="K407" i="5" s="1"/>
  <c r="L407" i="5"/>
  <c r="H408" i="5"/>
  <c r="J408" i="5"/>
  <c r="K408" i="5" s="1"/>
  <c r="L408" i="5" s="1"/>
  <c r="H409" i="5"/>
  <c r="J409" i="5"/>
  <c r="K409" i="5" s="1"/>
  <c r="L409" i="5" s="1"/>
  <c r="H410" i="5"/>
  <c r="J410" i="5"/>
  <c r="K410" i="5" s="1"/>
  <c r="L410" i="5" s="1"/>
  <c r="H411" i="5"/>
  <c r="J411" i="5"/>
  <c r="K411" i="5" s="1"/>
  <c r="L411" i="5"/>
  <c r="H412" i="5"/>
  <c r="J412" i="5"/>
  <c r="K412" i="5" s="1"/>
  <c r="L412" i="5" s="1"/>
  <c r="H413" i="5"/>
  <c r="J413" i="5"/>
  <c r="K413" i="5" s="1"/>
  <c r="L413" i="5" s="1"/>
  <c r="H414" i="5"/>
  <c r="J414" i="5"/>
  <c r="K414" i="5" s="1"/>
  <c r="L414" i="5"/>
  <c r="H415" i="5"/>
  <c r="J415" i="5"/>
  <c r="K415" i="5" s="1"/>
  <c r="L415" i="5" s="1"/>
  <c r="H416" i="5"/>
  <c r="J416" i="5"/>
  <c r="K416" i="5" s="1"/>
  <c r="L416" i="5"/>
  <c r="H417" i="5"/>
  <c r="J417" i="5"/>
  <c r="K417" i="5" s="1"/>
  <c r="L417" i="5"/>
  <c r="H418" i="5"/>
  <c r="J418" i="5"/>
  <c r="K418" i="5" s="1"/>
  <c r="L418" i="5"/>
  <c r="H419" i="5"/>
  <c r="J419" i="5"/>
  <c r="K419" i="5" s="1"/>
  <c r="L419" i="5" s="1"/>
  <c r="H420" i="5"/>
  <c r="J420" i="5"/>
  <c r="K420" i="5" s="1"/>
  <c r="L420" i="5" s="1"/>
  <c r="H421" i="5"/>
  <c r="J421" i="5"/>
  <c r="K421" i="5" s="1"/>
  <c r="L421" i="5" s="1"/>
  <c r="H422" i="5"/>
  <c r="J422" i="5"/>
  <c r="K422" i="5" s="1"/>
  <c r="L422" i="5" s="1"/>
  <c r="H423" i="5"/>
  <c r="J423" i="5"/>
  <c r="K423" i="5" s="1"/>
  <c r="L423" i="5"/>
  <c r="H424" i="5"/>
  <c r="J424" i="5"/>
  <c r="K424" i="5" s="1"/>
  <c r="L424" i="5" s="1"/>
  <c r="H425" i="5"/>
  <c r="J425" i="5"/>
  <c r="K425" i="5" s="1"/>
  <c r="L425" i="5" s="1"/>
  <c r="H426" i="5"/>
  <c r="J426" i="5"/>
  <c r="K426" i="5" s="1"/>
  <c r="L426" i="5"/>
  <c r="H427" i="5"/>
  <c r="J427" i="5"/>
  <c r="K427" i="5" s="1"/>
  <c r="L427" i="5" s="1"/>
  <c r="H428" i="5"/>
  <c r="J428" i="5"/>
  <c r="K428" i="5" s="1"/>
  <c r="L428" i="5" s="1"/>
  <c r="H429" i="5"/>
  <c r="J429" i="5"/>
  <c r="K429" i="5" s="1"/>
  <c r="L429" i="5" s="1"/>
  <c r="H430" i="5"/>
  <c r="J430" i="5"/>
  <c r="K430" i="5" s="1"/>
  <c r="L430" i="5" s="1"/>
  <c r="H431" i="5"/>
  <c r="J431" i="5"/>
  <c r="K431" i="5" s="1"/>
  <c r="L431" i="5"/>
  <c r="H432" i="5"/>
  <c r="J432" i="5"/>
  <c r="K432" i="5" s="1"/>
  <c r="L432" i="5"/>
  <c r="H433" i="5"/>
  <c r="J433" i="5"/>
  <c r="K433" i="5" s="1"/>
  <c r="L433" i="5" s="1"/>
  <c r="H434" i="5"/>
  <c r="J434" i="5"/>
  <c r="K434" i="5" s="1"/>
  <c r="L434" i="5"/>
  <c r="H435" i="5"/>
  <c r="J435" i="5"/>
  <c r="K435" i="5" s="1"/>
  <c r="L435" i="5"/>
  <c r="H436" i="5"/>
  <c r="J436" i="5"/>
  <c r="K436" i="5" s="1"/>
  <c r="L436" i="5" s="1"/>
  <c r="H437" i="5"/>
  <c r="J437" i="5"/>
  <c r="K437" i="5" s="1"/>
  <c r="L437" i="5" s="1"/>
  <c r="H438" i="5"/>
  <c r="J438" i="5"/>
  <c r="K438" i="5" s="1"/>
  <c r="L438" i="5" s="1"/>
  <c r="H439" i="5"/>
  <c r="J439" i="5"/>
  <c r="K439" i="5" s="1"/>
  <c r="L439" i="5" s="1"/>
  <c r="H440" i="5"/>
  <c r="J440" i="5"/>
  <c r="K440" i="5" s="1"/>
  <c r="L440" i="5" s="1"/>
  <c r="H441" i="5"/>
  <c r="J441" i="5"/>
  <c r="K441" i="5" s="1"/>
  <c r="L441" i="5"/>
  <c r="H442" i="5"/>
  <c r="J442" i="5"/>
  <c r="K442" i="5" s="1"/>
  <c r="L442" i="5"/>
  <c r="H443" i="5"/>
  <c r="J443" i="5"/>
  <c r="K443" i="5" s="1"/>
  <c r="L443" i="5"/>
  <c r="H444" i="5"/>
  <c r="J444" i="5"/>
  <c r="K444" i="5" s="1"/>
  <c r="L444" i="5" s="1"/>
  <c r="H445" i="5"/>
  <c r="J445" i="5"/>
  <c r="K445" i="5" s="1"/>
  <c r="L445" i="5" s="1"/>
  <c r="H446" i="5"/>
  <c r="J446" i="5"/>
  <c r="K446" i="5" s="1"/>
  <c r="L446" i="5"/>
  <c r="H447" i="5"/>
  <c r="J447" i="5"/>
  <c r="K447" i="5" s="1"/>
  <c r="L447" i="5" s="1"/>
  <c r="H448" i="5"/>
  <c r="J448" i="5"/>
  <c r="K448" i="5" s="1"/>
  <c r="L448" i="5" s="1"/>
  <c r="H449" i="5"/>
  <c r="J449" i="5"/>
  <c r="K449" i="5" s="1"/>
  <c r="L449" i="5" s="1"/>
  <c r="H450" i="5"/>
  <c r="J450" i="5"/>
  <c r="K450" i="5" s="1"/>
  <c r="L450" i="5" s="1"/>
  <c r="H451" i="5"/>
  <c r="J451" i="5"/>
  <c r="K451" i="5" s="1"/>
  <c r="L451" i="5"/>
  <c r="H452" i="5"/>
  <c r="J452" i="5"/>
  <c r="K452" i="5" s="1"/>
  <c r="L452" i="5" s="1"/>
  <c r="H453" i="5"/>
  <c r="J453" i="5"/>
  <c r="K453" i="5" s="1"/>
  <c r="L453" i="5" s="1"/>
  <c r="H454" i="5"/>
  <c r="J454" i="5"/>
  <c r="K454" i="5" s="1"/>
  <c r="L454" i="5"/>
  <c r="H455" i="5"/>
  <c r="J455" i="5"/>
  <c r="K455" i="5" s="1"/>
  <c r="L455" i="5" s="1"/>
  <c r="H456" i="5"/>
  <c r="J456" i="5"/>
  <c r="K456" i="5" s="1"/>
  <c r="L456" i="5" s="1"/>
  <c r="H457" i="5"/>
  <c r="J457" i="5"/>
  <c r="K457" i="5" s="1"/>
  <c r="L457" i="5" s="1"/>
  <c r="H458" i="5"/>
  <c r="J458" i="5"/>
  <c r="K458" i="5" s="1"/>
  <c r="L458" i="5" s="1"/>
  <c r="H459" i="5"/>
  <c r="J459" i="5"/>
  <c r="K459" i="5" s="1"/>
  <c r="L459" i="5"/>
  <c r="H460" i="5"/>
  <c r="J460" i="5"/>
  <c r="K460" i="5" s="1"/>
  <c r="L460" i="5" s="1"/>
  <c r="H461" i="5"/>
  <c r="J461" i="5"/>
  <c r="K461" i="5" s="1"/>
  <c r="L461" i="5" s="1"/>
  <c r="H462" i="5"/>
  <c r="J462" i="5"/>
  <c r="K462" i="5" s="1"/>
  <c r="L462" i="5"/>
  <c r="H463" i="5"/>
  <c r="J463" i="5"/>
  <c r="K463" i="5" s="1"/>
  <c r="L463" i="5" s="1"/>
  <c r="H464" i="5"/>
  <c r="J464" i="5"/>
  <c r="K464" i="5" s="1"/>
  <c r="L464" i="5" s="1"/>
  <c r="H465" i="5"/>
  <c r="J465" i="5"/>
  <c r="K465" i="5" s="1"/>
  <c r="L465" i="5" s="1"/>
  <c r="H466" i="5"/>
  <c r="J466" i="5"/>
  <c r="K466" i="5" s="1"/>
  <c r="L466" i="5" s="1"/>
  <c r="H467" i="5"/>
  <c r="J467" i="5"/>
  <c r="K467" i="5" s="1"/>
  <c r="L467" i="5" s="1"/>
  <c r="H468" i="5"/>
  <c r="J468" i="5"/>
  <c r="K468" i="5" s="1"/>
  <c r="L468" i="5"/>
  <c r="H469" i="5"/>
  <c r="J469" i="5"/>
  <c r="K469" i="5" s="1"/>
  <c r="L469" i="5" s="1"/>
  <c r="H470" i="5"/>
  <c r="J470" i="5"/>
  <c r="K470" i="5" s="1"/>
  <c r="L470" i="5" s="1"/>
  <c r="H471" i="5"/>
  <c r="J471" i="5"/>
  <c r="K471" i="5" s="1"/>
  <c r="L471" i="5" s="1"/>
  <c r="H472" i="5"/>
  <c r="J472" i="5"/>
  <c r="K472" i="5" s="1"/>
  <c r="L472" i="5" s="1"/>
  <c r="H473" i="5"/>
  <c r="J473" i="5"/>
  <c r="K473" i="5" s="1"/>
  <c r="L473" i="5" s="1"/>
  <c r="H474" i="5"/>
  <c r="J474" i="5"/>
  <c r="K474" i="5" s="1"/>
  <c r="L474" i="5" s="1"/>
  <c r="H475" i="5"/>
  <c r="J475" i="5"/>
  <c r="K475" i="5" s="1"/>
  <c r="L475" i="5" s="1"/>
  <c r="H476" i="5"/>
  <c r="J476" i="5"/>
  <c r="K476" i="5" s="1"/>
  <c r="L476" i="5" s="1"/>
  <c r="H477" i="5"/>
  <c r="J477" i="5"/>
  <c r="K477" i="5" s="1"/>
  <c r="L477" i="5" s="1"/>
  <c r="H478" i="5"/>
  <c r="J478" i="5"/>
  <c r="K478" i="5" s="1"/>
  <c r="L478" i="5"/>
  <c r="H479" i="5"/>
  <c r="J479" i="5"/>
  <c r="K479" i="5" s="1"/>
  <c r="L479" i="5" s="1"/>
  <c r="H480" i="5"/>
  <c r="J480" i="5"/>
  <c r="K480" i="5" s="1"/>
  <c r="L480" i="5" s="1"/>
  <c r="H481" i="5"/>
  <c r="J481" i="5"/>
  <c r="K481" i="5" s="1"/>
  <c r="L481" i="5" s="1"/>
  <c r="H482" i="5"/>
  <c r="J482" i="5"/>
  <c r="K482" i="5" s="1"/>
  <c r="L482" i="5" s="1"/>
  <c r="H483" i="5"/>
  <c r="J483" i="5"/>
  <c r="K483" i="5" s="1"/>
  <c r="L483" i="5" s="1"/>
  <c r="H484" i="5"/>
  <c r="J484" i="5"/>
  <c r="K484" i="5" s="1"/>
  <c r="L484" i="5" s="1"/>
  <c r="H485" i="5"/>
  <c r="J485" i="5"/>
  <c r="K485" i="5" s="1"/>
  <c r="L485" i="5" s="1"/>
  <c r="H486" i="5"/>
  <c r="J486" i="5"/>
  <c r="K486" i="5" s="1"/>
  <c r="L486" i="5"/>
  <c r="H487" i="5"/>
  <c r="J487" i="5"/>
  <c r="K487" i="5" s="1"/>
  <c r="L487" i="5" s="1"/>
  <c r="H488" i="5"/>
  <c r="J488" i="5"/>
  <c r="K488" i="5" s="1"/>
  <c r="L488" i="5" s="1"/>
  <c r="H489" i="5"/>
  <c r="J489" i="5"/>
  <c r="K489" i="5" s="1"/>
  <c r="L489" i="5" s="1"/>
  <c r="H490" i="5"/>
  <c r="J490" i="5"/>
  <c r="K490" i="5" s="1"/>
  <c r="L490" i="5" s="1"/>
  <c r="H491" i="5"/>
  <c r="J491" i="5"/>
  <c r="K491" i="5" s="1"/>
  <c r="L491" i="5" s="1"/>
  <c r="H492" i="5"/>
  <c r="J492" i="5"/>
  <c r="K492" i="5" s="1"/>
  <c r="L492" i="5" s="1"/>
  <c r="H493" i="5"/>
  <c r="J493" i="5"/>
  <c r="K493" i="5" s="1"/>
  <c r="L493" i="5" s="1"/>
  <c r="H494" i="5"/>
  <c r="J494" i="5"/>
  <c r="K494" i="5" s="1"/>
  <c r="L494" i="5" s="1"/>
  <c r="H495" i="5"/>
  <c r="J495" i="5"/>
  <c r="K495" i="5" s="1"/>
  <c r="L495" i="5" s="1"/>
  <c r="H496" i="5"/>
  <c r="J496" i="5"/>
  <c r="K496" i="5" s="1"/>
  <c r="L496" i="5" s="1"/>
  <c r="H497" i="5"/>
  <c r="J497" i="5"/>
  <c r="K497" i="5" s="1"/>
  <c r="L497" i="5"/>
  <c r="H498" i="5"/>
  <c r="J498" i="5"/>
  <c r="K498" i="5" s="1"/>
  <c r="L498" i="5" s="1"/>
  <c r="H499" i="5"/>
  <c r="J499" i="5"/>
  <c r="K499" i="5" s="1"/>
  <c r="L499" i="5" s="1"/>
  <c r="H500" i="5"/>
  <c r="J500" i="5"/>
  <c r="K500" i="5" s="1"/>
  <c r="L500" i="5" s="1"/>
  <c r="H501" i="5"/>
  <c r="J501" i="5"/>
  <c r="K501" i="5" s="1"/>
  <c r="L501" i="5"/>
  <c r="H502" i="5"/>
  <c r="J502" i="5"/>
  <c r="K502" i="5" s="1"/>
  <c r="L502" i="5"/>
  <c r="H503" i="5"/>
  <c r="J503" i="5"/>
  <c r="K503" i="5" s="1"/>
  <c r="L503" i="5" s="1"/>
  <c r="H504" i="5"/>
  <c r="J504" i="5"/>
  <c r="K504" i="5" s="1"/>
  <c r="L504" i="5" s="1"/>
  <c r="H505" i="5"/>
  <c r="J505" i="5"/>
  <c r="K505" i="5" s="1"/>
  <c r="L505" i="5"/>
  <c r="H506" i="5"/>
  <c r="J506" i="5"/>
  <c r="K506" i="5" s="1"/>
  <c r="L506" i="5" s="1"/>
  <c r="H507" i="5"/>
  <c r="J507" i="5"/>
  <c r="K507" i="5" s="1"/>
  <c r="L507" i="5" s="1"/>
  <c r="H508" i="5"/>
  <c r="J508" i="5"/>
  <c r="K508" i="5" s="1"/>
  <c r="L508" i="5" s="1"/>
  <c r="H509" i="5"/>
  <c r="J509" i="5"/>
  <c r="K509" i="5" s="1"/>
  <c r="L509" i="5" s="1"/>
  <c r="H510" i="5"/>
  <c r="J510" i="5"/>
  <c r="K510" i="5" s="1"/>
  <c r="L510" i="5" s="1"/>
  <c r="H511" i="5"/>
  <c r="J511" i="5"/>
  <c r="K511" i="5" s="1"/>
  <c r="L511" i="5" s="1"/>
  <c r="H512" i="5"/>
  <c r="J512" i="5"/>
  <c r="K512" i="5" s="1"/>
  <c r="L512" i="5" s="1"/>
  <c r="H513" i="5"/>
  <c r="J513" i="5"/>
  <c r="K513" i="5" s="1"/>
  <c r="L513" i="5" s="1"/>
  <c r="H514" i="5"/>
  <c r="J514" i="5"/>
  <c r="K514" i="5" s="1"/>
  <c r="L514" i="5" s="1"/>
  <c r="H515" i="5"/>
  <c r="J515" i="5"/>
  <c r="K515" i="5" s="1"/>
  <c r="L515" i="5" s="1"/>
  <c r="H516" i="5"/>
  <c r="J516" i="5"/>
  <c r="K516" i="5" s="1"/>
  <c r="L516" i="5" s="1"/>
  <c r="H517" i="5"/>
  <c r="J517" i="5"/>
  <c r="K517" i="5" s="1"/>
  <c r="L517" i="5" s="1"/>
  <c r="H518" i="5"/>
  <c r="J518" i="5"/>
  <c r="K518" i="5" s="1"/>
  <c r="L518" i="5" s="1"/>
  <c r="H519" i="5"/>
  <c r="J519" i="5"/>
  <c r="K519" i="5" s="1"/>
  <c r="L519" i="5" s="1"/>
  <c r="H520" i="5"/>
  <c r="J520" i="5"/>
  <c r="K520" i="5" s="1"/>
  <c r="L520" i="5" s="1"/>
  <c r="H521" i="5"/>
  <c r="J521" i="5"/>
  <c r="K521" i="5" s="1"/>
  <c r="L521" i="5" s="1"/>
  <c r="H522" i="5"/>
  <c r="J522" i="5"/>
  <c r="K522" i="5" s="1"/>
  <c r="L522" i="5" s="1"/>
  <c r="H523" i="5"/>
  <c r="J523" i="5"/>
  <c r="K523" i="5" s="1"/>
  <c r="L523" i="5" s="1"/>
  <c r="H524" i="5"/>
  <c r="J524" i="5"/>
  <c r="K524" i="5" s="1"/>
  <c r="L524" i="5" s="1"/>
  <c r="H525" i="5"/>
  <c r="J525" i="5"/>
  <c r="K525" i="5" s="1"/>
  <c r="L525" i="5" s="1"/>
  <c r="H526" i="5"/>
  <c r="J526" i="5"/>
  <c r="K526" i="5" s="1"/>
  <c r="L526" i="5" s="1"/>
  <c r="H527" i="5"/>
  <c r="J527" i="5"/>
  <c r="K527" i="5" s="1"/>
  <c r="L527" i="5" s="1"/>
  <c r="H528" i="5"/>
  <c r="J528" i="5"/>
  <c r="K528" i="5" s="1"/>
  <c r="L528" i="5" s="1"/>
  <c r="H529" i="5"/>
  <c r="J529" i="5"/>
  <c r="K529" i="5" s="1"/>
  <c r="L529" i="5" s="1"/>
  <c r="H530" i="5"/>
  <c r="J530" i="5"/>
  <c r="K530" i="5" s="1"/>
  <c r="L530" i="5" s="1"/>
  <c r="H531" i="5"/>
  <c r="J531" i="5"/>
  <c r="K531" i="5" s="1"/>
  <c r="L531" i="5" s="1"/>
  <c r="H532" i="5"/>
  <c r="J532" i="5"/>
  <c r="K532" i="5" s="1"/>
  <c r="L532" i="5" s="1"/>
  <c r="H533" i="5"/>
  <c r="J533" i="5"/>
  <c r="K533" i="5" s="1"/>
  <c r="L533" i="5" s="1"/>
  <c r="H534" i="5"/>
  <c r="J534" i="5"/>
  <c r="K534" i="5" s="1"/>
  <c r="L534" i="5" s="1"/>
  <c r="H535" i="5"/>
  <c r="J535" i="5"/>
  <c r="K535" i="5" s="1"/>
  <c r="L535" i="5" s="1"/>
  <c r="H536" i="5"/>
  <c r="J536" i="5"/>
  <c r="K536" i="5" s="1"/>
  <c r="L536" i="5" s="1"/>
  <c r="H537" i="5"/>
  <c r="J537" i="5"/>
  <c r="K537" i="5" s="1"/>
  <c r="L537" i="5" s="1"/>
  <c r="H538" i="5"/>
  <c r="J538" i="5"/>
  <c r="K538" i="5" s="1"/>
  <c r="L538" i="5" s="1"/>
  <c r="H539" i="5"/>
  <c r="J539" i="5"/>
  <c r="K539" i="5" s="1"/>
  <c r="L539" i="5" s="1"/>
  <c r="H540" i="5"/>
  <c r="J540" i="5"/>
  <c r="K540" i="5" s="1"/>
  <c r="L540" i="5" s="1"/>
  <c r="H541" i="5"/>
  <c r="J541" i="5"/>
  <c r="K541" i="5" s="1"/>
  <c r="L541" i="5" s="1"/>
  <c r="H542" i="5"/>
  <c r="J542" i="5"/>
  <c r="K542" i="5" s="1"/>
  <c r="L542" i="5" s="1"/>
  <c r="H543" i="5"/>
  <c r="J543" i="5"/>
  <c r="K543" i="5" s="1"/>
  <c r="L543" i="5" s="1"/>
  <c r="H544" i="5"/>
  <c r="J544" i="5"/>
  <c r="K544" i="5" s="1"/>
  <c r="L544" i="5" s="1"/>
  <c r="H545" i="5"/>
  <c r="J545" i="5"/>
  <c r="K545" i="5" s="1"/>
  <c r="L545" i="5" s="1"/>
  <c r="H546" i="5"/>
  <c r="J546" i="5"/>
  <c r="K546" i="5" s="1"/>
  <c r="L546" i="5" s="1"/>
  <c r="H547" i="5"/>
  <c r="J547" i="5"/>
  <c r="K547" i="5" s="1"/>
  <c r="L547" i="5" s="1"/>
  <c r="H548" i="5"/>
  <c r="J548" i="5"/>
  <c r="K548" i="5" s="1"/>
  <c r="L548" i="5" s="1"/>
  <c r="H549" i="5"/>
  <c r="J549" i="5"/>
  <c r="K549" i="5" s="1"/>
  <c r="L549" i="5" s="1"/>
  <c r="H550" i="5"/>
  <c r="J550" i="5"/>
  <c r="K550" i="5" s="1"/>
  <c r="L550" i="5" s="1"/>
  <c r="H551" i="5"/>
  <c r="J551" i="5"/>
  <c r="K551" i="5" s="1"/>
  <c r="L551" i="5" s="1"/>
  <c r="H552" i="5"/>
  <c r="J552" i="5"/>
  <c r="K552" i="5" s="1"/>
  <c r="L552" i="5" s="1"/>
  <c r="H553" i="5"/>
  <c r="J553" i="5"/>
  <c r="K553" i="5" s="1"/>
  <c r="L553" i="5" s="1"/>
  <c r="H554" i="5"/>
  <c r="J554" i="5"/>
  <c r="K554" i="5" s="1"/>
  <c r="L554" i="5" s="1"/>
  <c r="H555" i="5"/>
  <c r="J555" i="5"/>
  <c r="K555" i="5" s="1"/>
  <c r="L555" i="5"/>
  <c r="H556" i="5"/>
  <c r="J556" i="5"/>
  <c r="K556" i="5" s="1"/>
  <c r="L556" i="5" s="1"/>
  <c r="H557" i="5"/>
  <c r="J557" i="5"/>
  <c r="K557" i="5" s="1"/>
  <c r="L557" i="5" s="1"/>
  <c r="H558" i="5"/>
  <c r="J558" i="5"/>
  <c r="K558" i="5" s="1"/>
  <c r="L558" i="5" s="1"/>
  <c r="H559" i="5"/>
  <c r="J559" i="5"/>
  <c r="K559" i="5" s="1"/>
  <c r="L559" i="5" s="1"/>
  <c r="H560" i="5"/>
  <c r="J560" i="5"/>
  <c r="K560" i="5" s="1"/>
  <c r="L560" i="5" s="1"/>
  <c r="H561" i="5"/>
  <c r="J561" i="5"/>
  <c r="K561" i="5" s="1"/>
  <c r="L561" i="5" s="1"/>
  <c r="H562" i="5"/>
  <c r="J562" i="5"/>
  <c r="K562" i="5" s="1"/>
  <c r="L562" i="5"/>
  <c r="H563" i="5"/>
  <c r="J563" i="5"/>
  <c r="K563" i="5" s="1"/>
  <c r="L563" i="5" s="1"/>
  <c r="H564" i="5"/>
  <c r="J564" i="5"/>
  <c r="K564" i="5" s="1"/>
  <c r="L564" i="5" s="1"/>
  <c r="H565" i="5"/>
  <c r="J565" i="5"/>
  <c r="K565" i="5" s="1"/>
  <c r="L565" i="5" s="1"/>
  <c r="H566" i="5"/>
  <c r="J566" i="5"/>
  <c r="K566" i="5" s="1"/>
  <c r="L566" i="5" s="1"/>
  <c r="H567" i="5"/>
  <c r="J567" i="5"/>
  <c r="K567" i="5" s="1"/>
  <c r="L567" i="5" s="1"/>
  <c r="H568" i="5"/>
  <c r="J568" i="5"/>
  <c r="K568" i="5" s="1"/>
  <c r="L568" i="5" s="1"/>
  <c r="H569" i="5"/>
  <c r="J569" i="5"/>
  <c r="K569" i="5" s="1"/>
  <c r="L569" i="5"/>
  <c r="H570" i="5"/>
  <c r="J570" i="5"/>
  <c r="K570" i="5" s="1"/>
  <c r="L570" i="5" s="1"/>
  <c r="H571" i="5"/>
  <c r="J571" i="5"/>
  <c r="K571" i="5" s="1"/>
  <c r="L571" i="5" s="1"/>
  <c r="H572" i="5"/>
  <c r="J572" i="5"/>
  <c r="K572" i="5" s="1"/>
  <c r="L572" i="5" s="1"/>
  <c r="H573" i="5"/>
  <c r="J573" i="5"/>
  <c r="K573" i="5" s="1"/>
  <c r="L573" i="5" s="1"/>
  <c r="H574" i="5"/>
  <c r="J574" i="5"/>
  <c r="K574" i="5" s="1"/>
  <c r="L574" i="5" s="1"/>
  <c r="H575" i="5"/>
  <c r="J575" i="5"/>
  <c r="K575" i="5" s="1"/>
  <c r="L575" i="5" s="1"/>
  <c r="H576" i="5"/>
  <c r="J576" i="5"/>
  <c r="K576" i="5" s="1"/>
  <c r="L576" i="5"/>
  <c r="H577" i="5"/>
  <c r="J577" i="5"/>
  <c r="K577" i="5" s="1"/>
  <c r="L577" i="5"/>
  <c r="H578" i="5"/>
  <c r="J578" i="5"/>
  <c r="K578" i="5" s="1"/>
  <c r="L578" i="5"/>
  <c r="H579" i="5"/>
  <c r="J579" i="5"/>
  <c r="K579" i="5" s="1"/>
  <c r="L579" i="5" s="1"/>
  <c r="H580" i="5"/>
  <c r="J580" i="5"/>
  <c r="K580" i="5" s="1"/>
  <c r="L580" i="5" s="1"/>
  <c r="H581" i="5"/>
  <c r="J581" i="5"/>
  <c r="K581" i="5" s="1"/>
  <c r="L581" i="5" s="1"/>
  <c r="H582" i="5"/>
  <c r="J582" i="5"/>
  <c r="K582" i="5" s="1"/>
  <c r="L582" i="5" s="1"/>
  <c r="H583" i="5"/>
  <c r="J583" i="5"/>
  <c r="K583" i="5" s="1"/>
  <c r="L583" i="5" s="1"/>
  <c r="H584" i="5"/>
  <c r="J584" i="5"/>
  <c r="K584" i="5" s="1"/>
  <c r="L584" i="5" s="1"/>
  <c r="H585" i="5"/>
  <c r="J585" i="5"/>
  <c r="K585" i="5" s="1"/>
  <c r="L585" i="5" s="1"/>
  <c r="H586" i="5"/>
  <c r="J586" i="5"/>
  <c r="K586" i="5" s="1"/>
  <c r="L586" i="5" s="1"/>
  <c r="H587" i="5"/>
  <c r="J587" i="5"/>
  <c r="K587" i="5" s="1"/>
  <c r="L587" i="5" s="1"/>
  <c r="H588" i="5"/>
  <c r="J588" i="5"/>
  <c r="K588" i="5" s="1"/>
  <c r="L588" i="5" s="1"/>
  <c r="H589" i="5"/>
  <c r="J589" i="5"/>
  <c r="K589" i="5" s="1"/>
  <c r="L589" i="5" s="1"/>
  <c r="H590" i="5"/>
  <c r="J590" i="5"/>
  <c r="K590" i="5" s="1"/>
  <c r="L590" i="5" s="1"/>
  <c r="H591" i="5"/>
  <c r="J591" i="5"/>
  <c r="K591" i="5" s="1"/>
  <c r="L591" i="5" s="1"/>
  <c r="H592" i="5"/>
  <c r="J592" i="5"/>
  <c r="K592" i="5" s="1"/>
  <c r="L592" i="5" s="1"/>
  <c r="H593" i="5"/>
  <c r="J593" i="5"/>
  <c r="K593" i="5" s="1"/>
  <c r="L593" i="5" s="1"/>
  <c r="H594" i="5"/>
  <c r="J594" i="5"/>
  <c r="K594" i="5" s="1"/>
  <c r="L594" i="5" s="1"/>
  <c r="H595" i="5"/>
  <c r="J595" i="5"/>
  <c r="K595" i="5" s="1"/>
  <c r="L595" i="5" s="1"/>
  <c r="H596" i="5"/>
  <c r="J596" i="5"/>
  <c r="K596" i="5" s="1"/>
  <c r="L596" i="5" s="1"/>
  <c r="H597" i="5"/>
  <c r="J597" i="5"/>
  <c r="K597" i="5" s="1"/>
  <c r="L597" i="5" s="1"/>
  <c r="H598" i="5"/>
  <c r="J598" i="5"/>
  <c r="K598" i="5" s="1"/>
  <c r="L598" i="5" s="1"/>
  <c r="H599" i="5"/>
  <c r="J599" i="5"/>
  <c r="K599" i="5" s="1"/>
  <c r="L599" i="5"/>
  <c r="H600" i="5"/>
  <c r="J600" i="5"/>
  <c r="K600" i="5" s="1"/>
  <c r="L600" i="5" s="1"/>
  <c r="H601" i="5"/>
  <c r="C1" i="4"/>
  <c r="D1" i="4"/>
  <c r="E1" i="4" s="1"/>
  <c r="C2" i="4"/>
  <c r="D2" i="4" s="1"/>
  <c r="E2" i="4" s="1"/>
  <c r="C3" i="4"/>
  <c r="D3" i="4"/>
  <c r="E3" i="4" s="1"/>
  <c r="C4" i="4"/>
  <c r="D4" i="4" s="1"/>
  <c r="E4" i="4" s="1"/>
  <c r="C5" i="4"/>
  <c r="D5" i="4"/>
  <c r="E5" i="4" s="1"/>
  <c r="C6" i="4"/>
  <c r="D6" i="4" s="1"/>
  <c r="E6" i="4" s="1"/>
  <c r="C7" i="4"/>
  <c r="D7" i="4" s="1"/>
  <c r="E7" i="4" s="1"/>
  <c r="D71" i="2" l="1"/>
  <c r="E73" i="2"/>
  <c r="D75" i="2"/>
  <c r="E77" i="2"/>
  <c r="D79" i="2"/>
  <c r="E81" i="2"/>
  <c r="D83" i="2"/>
  <c r="E85" i="2"/>
  <c r="D87" i="2"/>
  <c r="E89" i="2"/>
  <c r="D91" i="2"/>
  <c r="D95" i="2"/>
  <c r="D99" i="2"/>
  <c r="E104" i="2"/>
  <c r="D74" i="2"/>
  <c r="D78" i="2"/>
  <c r="D82" i="2"/>
  <c r="D86" i="2"/>
  <c r="D90" i="2"/>
  <c r="D94" i="2"/>
  <c r="D98" i="2"/>
  <c r="D102" i="2"/>
  <c r="D114" i="2"/>
  <c r="E114" i="2"/>
  <c r="D1" i="2"/>
  <c r="D2" i="2"/>
  <c r="D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72" i="2"/>
  <c r="E74" i="2"/>
  <c r="D76" i="2"/>
  <c r="E78" i="2"/>
  <c r="D80" i="2"/>
  <c r="E82" i="2"/>
  <c r="D84" i="2"/>
  <c r="E86" i="2"/>
  <c r="D88" i="2"/>
  <c r="E90" i="2"/>
  <c r="D92" i="2"/>
  <c r="E94" i="2"/>
  <c r="D96" i="2"/>
  <c r="D100" i="2"/>
  <c r="E108" i="2"/>
  <c r="D110" i="2"/>
  <c r="E110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82" i="2"/>
  <c r="E190" i="2"/>
  <c r="E194" i="2"/>
  <c r="E198" i="2"/>
  <c r="E202" i="2"/>
  <c r="E210" i="2"/>
  <c r="E214" i="2"/>
  <c r="E218" i="2"/>
  <c r="E222" i="2"/>
  <c r="E226" i="2"/>
  <c r="E230" i="2"/>
  <c r="E234" i="2"/>
  <c r="E238" i="2"/>
  <c r="E242" i="2"/>
  <c r="E246" i="2"/>
  <c r="E251" i="2"/>
  <c r="D251" i="2"/>
  <c r="E253" i="2"/>
  <c r="D253" i="2"/>
  <c r="E255" i="2"/>
  <c r="D255" i="2"/>
  <c r="E257" i="2"/>
  <c r="D257" i="2"/>
  <c r="E259" i="2"/>
  <c r="D25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D219" i="2"/>
  <c r="D223" i="2"/>
  <c r="D227" i="2"/>
  <c r="D231" i="2"/>
  <c r="D235" i="2"/>
  <c r="D239" i="2"/>
  <c r="D243" i="2"/>
  <c r="E245" i="2"/>
  <c r="E249" i="2"/>
  <c r="E250" i="2"/>
  <c r="D250" i="2"/>
  <c r="E252" i="2"/>
  <c r="D252" i="2"/>
  <c r="E254" i="2"/>
  <c r="D254" i="2"/>
  <c r="E256" i="2"/>
  <c r="D256" i="2"/>
  <c r="E258" i="2"/>
  <c r="D258" i="2"/>
  <c r="E260" i="2"/>
  <c r="D260" i="2"/>
  <c r="E103" i="2"/>
  <c r="D105" i="2"/>
  <c r="E107" i="2"/>
  <c r="D109" i="2"/>
  <c r="E111" i="2"/>
  <c r="D113" i="2"/>
  <c r="E115" i="2"/>
  <c r="D117" i="2"/>
  <c r="E119" i="2"/>
  <c r="D121" i="2"/>
  <c r="E123" i="2"/>
  <c r="D125" i="2"/>
  <c r="E127" i="2"/>
  <c r="D129" i="2"/>
  <c r="E131" i="2"/>
  <c r="D133" i="2"/>
  <c r="E135" i="2"/>
  <c r="D137" i="2"/>
  <c r="E139" i="2"/>
  <c r="D141" i="2"/>
  <c r="E143" i="2"/>
  <c r="D145" i="2"/>
  <c r="E147" i="2"/>
  <c r="D149" i="2"/>
  <c r="E151" i="2"/>
  <c r="D153" i="2"/>
  <c r="E155" i="2"/>
  <c r="D157" i="2"/>
  <c r="E159" i="2"/>
  <c r="D161" i="2"/>
  <c r="E163" i="2"/>
  <c r="D165" i="2"/>
  <c r="E167" i="2"/>
  <c r="D169" i="2"/>
  <c r="E171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221" i="2"/>
  <c r="D225" i="2"/>
  <c r="D229" i="2"/>
  <c r="D233" i="2"/>
  <c r="D237" i="2"/>
  <c r="D241" i="2"/>
  <c r="D262" i="2"/>
  <c r="D266" i="2"/>
  <c r="D270" i="2"/>
  <c r="D274" i="2"/>
  <c r="D278" i="2"/>
  <c r="D283" i="2"/>
  <c r="D287" i="2"/>
  <c r="D291" i="2"/>
  <c r="D295" i="2"/>
  <c r="D299" i="2"/>
  <c r="D303" i="2"/>
  <c r="E304" i="2"/>
  <c r="D304" i="2"/>
  <c r="E306" i="2"/>
  <c r="D306" i="2"/>
  <c r="E308" i="2"/>
  <c r="D308" i="2"/>
  <c r="E310" i="2"/>
  <c r="D310" i="2"/>
  <c r="E312" i="2"/>
  <c r="D312" i="2"/>
  <c r="E314" i="2"/>
  <c r="D314" i="2"/>
  <c r="E316" i="2"/>
  <c r="D316" i="2"/>
  <c r="E318" i="2"/>
  <c r="D318" i="2"/>
  <c r="E320" i="2"/>
  <c r="D320" i="2"/>
  <c r="E322" i="2"/>
  <c r="D322" i="2"/>
  <c r="E324" i="2"/>
  <c r="D324" i="2"/>
  <c r="E326" i="2"/>
  <c r="D326" i="2"/>
  <c r="E328" i="2"/>
  <c r="D328" i="2"/>
  <c r="E330" i="2"/>
  <c r="D330" i="2"/>
  <c r="E332" i="2"/>
  <c r="D332" i="2"/>
  <c r="E334" i="2"/>
  <c r="D334" i="2"/>
  <c r="E336" i="2"/>
  <c r="D336" i="2"/>
  <c r="E338" i="2"/>
  <c r="D338" i="2"/>
  <c r="E340" i="2"/>
  <c r="D340" i="2"/>
  <c r="E342" i="2"/>
  <c r="D342" i="2"/>
  <c r="D263" i="2"/>
  <c r="D267" i="2"/>
  <c r="D271" i="2"/>
  <c r="D275" i="2"/>
  <c r="D279" i="2"/>
  <c r="D284" i="2"/>
  <c r="D288" i="2"/>
  <c r="D292" i="2"/>
  <c r="D296" i="2"/>
  <c r="D300" i="2"/>
  <c r="E305" i="2"/>
  <c r="D305" i="2"/>
  <c r="E307" i="2"/>
  <c r="D307" i="2"/>
  <c r="E309" i="2"/>
  <c r="D309" i="2"/>
  <c r="E311" i="2"/>
  <c r="D311" i="2"/>
  <c r="E313" i="2"/>
  <c r="D313" i="2"/>
  <c r="E315" i="2"/>
  <c r="D315" i="2"/>
  <c r="E317" i="2"/>
  <c r="D317" i="2"/>
  <c r="E319" i="2"/>
  <c r="D319" i="2"/>
  <c r="E321" i="2"/>
  <c r="D321" i="2"/>
  <c r="E323" i="2"/>
  <c r="D323" i="2"/>
  <c r="E325" i="2"/>
  <c r="D325" i="2"/>
  <c r="E327" i="2"/>
  <c r="D327" i="2"/>
  <c r="E329" i="2"/>
  <c r="D329" i="2"/>
  <c r="E331" i="2"/>
  <c r="D331" i="2"/>
  <c r="E333" i="2"/>
  <c r="D333" i="2"/>
  <c r="E335" i="2"/>
  <c r="D335" i="2"/>
  <c r="E337" i="2"/>
  <c r="D337" i="2"/>
  <c r="E339" i="2"/>
  <c r="D339" i="2"/>
  <c r="E341" i="2"/>
  <c r="D341" i="2"/>
  <c r="E292" i="10"/>
  <c r="F292" i="10" s="1"/>
  <c r="E7" i="9"/>
  <c r="F7" i="9" s="1"/>
  <c r="E288" i="10"/>
  <c r="F288" i="10" s="1"/>
  <c r="D344" i="2"/>
  <c r="D349" i="2"/>
  <c r="D352" i="2"/>
  <c r="D357" i="2"/>
  <c r="D360" i="2"/>
  <c r="D365" i="2"/>
  <c r="D368" i="2"/>
  <c r="D373" i="2"/>
  <c r="D376" i="2"/>
  <c r="D381" i="2"/>
  <c r="D384" i="2"/>
  <c r="D429" i="2"/>
  <c r="D432" i="2"/>
  <c r="D437" i="2"/>
  <c r="D465" i="2"/>
  <c r="D468" i="2"/>
  <c r="D473" i="2"/>
  <c r="D565" i="2"/>
  <c r="D574" i="2"/>
  <c r="E5" i="9"/>
  <c r="F5" i="9" s="1"/>
  <c r="E300" i="10"/>
  <c r="F300" i="10" s="1"/>
  <c r="E294" i="10"/>
  <c r="F294" i="10" s="1"/>
  <c r="E290" i="10"/>
  <c r="F290" i="10" s="1"/>
  <c r="E3" i="9"/>
  <c r="F3" i="9" s="1"/>
  <c r="F2" i="9"/>
  <c r="E1" i="9"/>
  <c r="F1" i="9" s="1"/>
  <c r="F6" i="9"/>
  <c r="D476" i="2"/>
  <c r="E476" i="2"/>
  <c r="D478" i="2"/>
  <c r="E478" i="2"/>
  <c r="D480" i="2"/>
  <c r="E480" i="2"/>
  <c r="D495" i="2"/>
  <c r="E495" i="2"/>
  <c r="D500" i="2"/>
  <c r="E500" i="2"/>
  <c r="D553" i="2"/>
  <c r="E553" i="2"/>
  <c r="D555" i="2"/>
  <c r="E555" i="2"/>
  <c r="D557" i="2"/>
  <c r="E557" i="2"/>
  <c r="D566" i="2"/>
  <c r="E566" i="2"/>
  <c r="D568" i="2"/>
  <c r="E568" i="2"/>
  <c r="D570" i="2"/>
  <c r="E570" i="2"/>
  <c r="D483" i="2"/>
  <c r="E483" i="2"/>
  <c r="D485" i="2"/>
  <c r="E485" i="2"/>
  <c r="D487" i="2"/>
  <c r="E487" i="2"/>
  <c r="D489" i="2"/>
  <c r="E489" i="2"/>
  <c r="D491" i="2"/>
  <c r="E491" i="2"/>
  <c r="D503" i="2"/>
  <c r="E503" i="2"/>
  <c r="D505" i="2"/>
  <c r="E505" i="2"/>
  <c r="D507" i="2"/>
  <c r="E507" i="2"/>
  <c r="D509" i="2"/>
  <c r="E509" i="2"/>
  <c r="D511" i="2"/>
  <c r="E511" i="2"/>
  <c r="D513" i="2"/>
  <c r="E513" i="2"/>
  <c r="D515" i="2"/>
  <c r="E515" i="2"/>
  <c r="D517" i="2"/>
  <c r="E517" i="2"/>
  <c r="D519" i="2"/>
  <c r="E519" i="2"/>
  <c r="D521" i="2"/>
  <c r="E521" i="2"/>
  <c r="D523" i="2"/>
  <c r="E523" i="2"/>
  <c r="D525" i="2"/>
  <c r="E525" i="2"/>
  <c r="D527" i="2"/>
  <c r="E527" i="2"/>
  <c r="D529" i="2"/>
  <c r="E529" i="2"/>
  <c r="D531" i="2"/>
  <c r="E531" i="2"/>
  <c r="D533" i="2"/>
  <c r="E533" i="2"/>
  <c r="D535" i="2"/>
  <c r="E535" i="2"/>
  <c r="D537" i="2"/>
  <c r="E537" i="2"/>
  <c r="D539" i="2"/>
  <c r="E539" i="2"/>
  <c r="D541" i="2"/>
  <c r="E541" i="2"/>
  <c r="D543" i="2"/>
  <c r="E543" i="2"/>
  <c r="D545" i="2"/>
  <c r="E545" i="2"/>
  <c r="D547" i="2"/>
  <c r="E547" i="2"/>
  <c r="D549" i="2"/>
  <c r="E549" i="2"/>
  <c r="D560" i="2"/>
  <c r="E560" i="2"/>
  <c r="D562" i="2"/>
  <c r="E562" i="2"/>
  <c r="D564" i="2"/>
  <c r="E564" i="2"/>
  <c r="D573" i="2"/>
  <c r="E573" i="2"/>
  <c r="D576" i="2"/>
  <c r="E576" i="2"/>
  <c r="D578" i="2"/>
  <c r="E578" i="2"/>
  <c r="D580" i="2"/>
  <c r="E580" i="2"/>
  <c r="D582" i="2"/>
  <c r="E582" i="2"/>
  <c r="D584" i="2"/>
  <c r="E584" i="2"/>
  <c r="D586" i="2"/>
  <c r="E586" i="2"/>
  <c r="D588" i="2"/>
  <c r="E588" i="2"/>
  <c r="D590" i="2"/>
  <c r="E590" i="2"/>
  <c r="D592" i="2"/>
  <c r="E592" i="2"/>
  <c r="D594" i="2"/>
  <c r="E594" i="2"/>
  <c r="D475" i="2"/>
  <c r="E475" i="2"/>
  <c r="D477" i="2"/>
  <c r="E477" i="2"/>
  <c r="D479" i="2"/>
  <c r="E479" i="2"/>
  <c r="D481" i="2"/>
  <c r="E481" i="2"/>
  <c r="D494" i="2"/>
  <c r="E494" i="2"/>
  <c r="D496" i="2"/>
  <c r="E496" i="2"/>
  <c r="D499" i="2"/>
  <c r="E499" i="2"/>
  <c r="D552" i="2"/>
  <c r="E552" i="2"/>
  <c r="D554" i="2"/>
  <c r="E554" i="2"/>
  <c r="D556" i="2"/>
  <c r="E556" i="2"/>
  <c r="D567" i="2"/>
  <c r="E567" i="2"/>
  <c r="D569" i="2"/>
  <c r="E569" i="2"/>
  <c r="D571" i="2"/>
  <c r="E571" i="2"/>
  <c r="D597" i="2"/>
  <c r="E597" i="2"/>
  <c r="E344" i="2"/>
  <c r="D346" i="2"/>
  <c r="E348" i="2"/>
  <c r="D350" i="2"/>
  <c r="E352" i="2"/>
  <c r="D354" i="2"/>
  <c r="E356" i="2"/>
  <c r="D358" i="2"/>
  <c r="E360" i="2"/>
  <c r="D362" i="2"/>
  <c r="E364" i="2"/>
  <c r="D366" i="2"/>
  <c r="E368" i="2"/>
  <c r="D370" i="2"/>
  <c r="E372" i="2"/>
  <c r="D374" i="2"/>
  <c r="E376" i="2"/>
  <c r="D378" i="2"/>
  <c r="E380" i="2"/>
  <c r="D382" i="2"/>
  <c r="E384" i="2"/>
  <c r="D386" i="2"/>
  <c r="E388" i="2"/>
  <c r="D390" i="2"/>
  <c r="E392" i="2"/>
  <c r="D394" i="2"/>
  <c r="E396" i="2"/>
  <c r="D398" i="2"/>
  <c r="E400" i="2"/>
  <c r="D402" i="2"/>
  <c r="E404" i="2"/>
  <c r="D406" i="2"/>
  <c r="E408" i="2"/>
  <c r="D410" i="2"/>
  <c r="D414" i="2"/>
  <c r="E416" i="2"/>
  <c r="D418" i="2"/>
  <c r="E420" i="2"/>
  <c r="D422" i="2"/>
  <c r="E424" i="2"/>
  <c r="D426" i="2"/>
  <c r="D430" i="2"/>
  <c r="E432" i="2"/>
  <c r="D434" i="2"/>
  <c r="E436" i="2"/>
  <c r="D438" i="2"/>
  <c r="E440" i="2"/>
  <c r="D442" i="2"/>
  <c r="E444" i="2"/>
  <c r="D446" i="2"/>
  <c r="E448" i="2"/>
  <c r="D450" i="2"/>
  <c r="E452" i="2"/>
  <c r="D454" i="2"/>
  <c r="E456" i="2"/>
  <c r="D458" i="2"/>
  <c r="E460" i="2"/>
  <c r="D462" i="2"/>
  <c r="D466" i="2"/>
  <c r="E468" i="2"/>
  <c r="D470" i="2"/>
  <c r="E472" i="2"/>
  <c r="D474" i="2"/>
  <c r="D493" i="2"/>
  <c r="D498" i="2"/>
  <c r="D551" i="2"/>
  <c r="D596" i="2"/>
  <c r="D343" i="2"/>
  <c r="E345" i="2"/>
  <c r="D347" i="2"/>
  <c r="E349" i="2"/>
  <c r="D351" i="2"/>
  <c r="E353" i="2"/>
  <c r="D355" i="2"/>
  <c r="E357" i="2"/>
  <c r="D359" i="2"/>
  <c r="E361" i="2"/>
  <c r="D363" i="2"/>
  <c r="E365" i="2"/>
  <c r="D367" i="2"/>
  <c r="E369" i="2"/>
  <c r="D371" i="2"/>
  <c r="E373" i="2"/>
  <c r="D375" i="2"/>
  <c r="E377" i="2"/>
  <c r="D379" i="2"/>
  <c r="E381" i="2"/>
  <c r="D383" i="2"/>
  <c r="D387" i="2"/>
  <c r="E389" i="2"/>
  <c r="D391" i="2"/>
  <c r="E393" i="2"/>
  <c r="D395" i="2"/>
  <c r="E397" i="2"/>
  <c r="D399" i="2"/>
  <c r="E401" i="2"/>
  <c r="D403" i="2"/>
  <c r="E405" i="2"/>
  <c r="D407" i="2"/>
  <c r="E409" i="2"/>
  <c r="D411" i="2"/>
  <c r="D415" i="2"/>
  <c r="E417" i="2"/>
  <c r="D419" i="2"/>
  <c r="E421" i="2"/>
  <c r="D423" i="2"/>
  <c r="E425" i="2"/>
  <c r="D427" i="2"/>
  <c r="E429" i="2"/>
  <c r="D431" i="2"/>
  <c r="E433" i="2"/>
  <c r="D435" i="2"/>
  <c r="D439" i="2"/>
  <c r="E441" i="2"/>
  <c r="D443" i="2"/>
  <c r="E445" i="2"/>
  <c r="D447" i="2"/>
  <c r="E449" i="2"/>
  <c r="D451" i="2"/>
  <c r="E453" i="2"/>
  <c r="D455" i="2"/>
  <c r="E457" i="2"/>
  <c r="D459" i="2"/>
  <c r="E461" i="2"/>
  <c r="D463" i="2"/>
  <c r="E465" i="2"/>
  <c r="D467" i="2"/>
  <c r="E469" i="2"/>
  <c r="D471" i="2"/>
  <c r="E473" i="2"/>
  <c r="D501" i="2"/>
  <c r="D558" i="2"/>
  <c r="D484" i="2"/>
  <c r="E484" i="2"/>
  <c r="D486" i="2"/>
  <c r="E486" i="2"/>
  <c r="D488" i="2"/>
  <c r="E488" i="2"/>
  <c r="D490" i="2"/>
  <c r="E490" i="2"/>
  <c r="D492" i="2"/>
  <c r="E492" i="2"/>
  <c r="D502" i="2"/>
  <c r="E502" i="2"/>
  <c r="D504" i="2"/>
  <c r="E504" i="2"/>
  <c r="D506" i="2"/>
  <c r="E506" i="2"/>
  <c r="D508" i="2"/>
  <c r="E508" i="2"/>
  <c r="D510" i="2"/>
  <c r="E510" i="2"/>
  <c r="D512" i="2"/>
  <c r="E512" i="2"/>
  <c r="D514" i="2"/>
  <c r="E514" i="2"/>
  <c r="D516" i="2"/>
  <c r="E516" i="2"/>
  <c r="D518" i="2"/>
  <c r="E518" i="2"/>
  <c r="D520" i="2"/>
  <c r="E520" i="2"/>
  <c r="D522" i="2"/>
  <c r="E522" i="2"/>
  <c r="D524" i="2"/>
  <c r="E524" i="2"/>
  <c r="D526" i="2"/>
  <c r="E526" i="2"/>
  <c r="D528" i="2"/>
  <c r="E528" i="2"/>
  <c r="D530" i="2"/>
  <c r="E530" i="2"/>
  <c r="D532" i="2"/>
  <c r="E532" i="2"/>
  <c r="D534" i="2"/>
  <c r="E534" i="2"/>
  <c r="D536" i="2"/>
  <c r="E536" i="2"/>
  <c r="D538" i="2"/>
  <c r="E538" i="2"/>
  <c r="D540" i="2"/>
  <c r="E540" i="2"/>
  <c r="D542" i="2"/>
  <c r="E542" i="2"/>
  <c r="D544" i="2"/>
  <c r="E544" i="2"/>
  <c r="D546" i="2"/>
  <c r="E546" i="2"/>
  <c r="D548" i="2"/>
  <c r="E548" i="2"/>
  <c r="D550" i="2"/>
  <c r="E550" i="2"/>
  <c r="D559" i="2"/>
  <c r="E559" i="2"/>
  <c r="D561" i="2"/>
  <c r="E561" i="2"/>
  <c r="D563" i="2"/>
  <c r="E563" i="2"/>
  <c r="D577" i="2"/>
  <c r="E577" i="2"/>
  <c r="D579" i="2"/>
  <c r="E579" i="2"/>
  <c r="D581" i="2"/>
  <c r="E581" i="2"/>
  <c r="D583" i="2"/>
  <c r="E583" i="2"/>
  <c r="D585" i="2"/>
  <c r="E585" i="2"/>
  <c r="D587" i="2"/>
  <c r="E587" i="2"/>
  <c r="D589" i="2"/>
  <c r="E589" i="2"/>
  <c r="D591" i="2"/>
  <c r="E591" i="2"/>
  <c r="D593" i="2"/>
  <c r="E593" i="2"/>
  <c r="D595" i="2"/>
  <c r="E595" i="2"/>
  <c r="E286" i="10" l="1"/>
  <c r="F286" i="10" l="1"/>
  <c r="E285" i="10"/>
  <c r="F285" i="10" l="1"/>
  <c r="E284" i="10"/>
  <c r="F284" i="10" l="1"/>
  <c r="E283" i="10"/>
  <c r="F283" i="10" l="1"/>
  <c r="E282" i="10"/>
  <c r="F282" i="10" l="1"/>
  <c r="E281" i="10"/>
  <c r="F281" i="10" l="1"/>
  <c r="E280" i="10"/>
  <c r="F280" i="10" l="1"/>
  <c r="E279" i="10"/>
  <c r="F279" i="10" l="1"/>
  <c r="E278" i="10"/>
  <c r="F278" i="10" l="1"/>
  <c r="E277" i="10"/>
  <c r="F277" i="10" l="1"/>
  <c r="E276" i="10"/>
  <c r="F276" i="10" l="1"/>
  <c r="E275" i="10"/>
  <c r="F275" i="10" l="1"/>
  <c r="E274" i="10"/>
  <c r="F274" i="10" l="1"/>
  <c r="E273" i="10"/>
  <c r="F273" i="10" l="1"/>
  <c r="E272" i="10"/>
  <c r="F272" i="10" l="1"/>
  <c r="E271" i="10"/>
  <c r="F271" i="10" l="1"/>
  <c r="E270" i="10"/>
  <c r="F270" i="10" l="1"/>
  <c r="E269" i="10"/>
  <c r="F269" i="10" l="1"/>
  <c r="E268" i="10"/>
  <c r="F268" i="10" l="1"/>
  <c r="E267" i="10"/>
  <c r="F267" i="10" l="1"/>
  <c r="E266" i="10"/>
  <c r="F266" i="10" l="1"/>
  <c r="E265" i="10"/>
  <c r="F265" i="10" l="1"/>
  <c r="E264" i="10"/>
  <c r="F264" i="10" l="1"/>
  <c r="E263" i="10"/>
  <c r="F263" i="10" l="1"/>
  <c r="E262" i="10"/>
  <c r="F262" i="10" l="1"/>
  <c r="E261" i="10"/>
  <c r="F261" i="10" l="1"/>
  <c r="E260" i="10"/>
  <c r="F260" i="10" l="1"/>
  <c r="E259" i="10"/>
  <c r="F259" i="10" l="1"/>
  <c r="E258" i="10"/>
  <c r="F258" i="10" l="1"/>
  <c r="E257" i="10"/>
  <c r="F257" i="10" l="1"/>
  <c r="E256" i="10"/>
  <c r="F256" i="10" l="1"/>
  <c r="E255" i="10"/>
  <c r="F255" i="10" l="1"/>
  <c r="E254" i="10"/>
  <c r="F254" i="10" l="1"/>
  <c r="E253" i="10"/>
  <c r="F253" i="10" l="1"/>
  <c r="E252" i="10"/>
  <c r="F252" i="10" l="1"/>
  <c r="E251" i="10"/>
  <c r="F251" i="10" l="1"/>
  <c r="E250" i="10"/>
  <c r="F250" i="10" l="1"/>
  <c r="E249" i="10"/>
  <c r="F249" i="10" l="1"/>
  <c r="E248" i="10"/>
  <c r="F248" i="10" l="1"/>
  <c r="E247" i="10"/>
  <c r="F247" i="10" l="1"/>
  <c r="E246" i="10"/>
  <c r="F246" i="10" l="1"/>
  <c r="E245" i="10"/>
  <c r="F245" i="10" l="1"/>
  <c r="E244" i="10"/>
  <c r="F244" i="10" l="1"/>
  <c r="E243" i="10"/>
  <c r="F243" i="10" l="1"/>
  <c r="E242" i="10"/>
  <c r="F242" i="10" l="1"/>
  <c r="E241" i="10"/>
  <c r="F241" i="10" l="1"/>
  <c r="E240" i="10"/>
  <c r="F240" i="10" l="1"/>
  <c r="E239" i="10"/>
  <c r="F239" i="10" l="1"/>
  <c r="E238" i="10"/>
  <c r="F238" i="10" l="1"/>
  <c r="E237" i="10"/>
  <c r="F237" i="10" l="1"/>
  <c r="E236" i="10"/>
  <c r="F236" i="10" l="1"/>
  <c r="E235" i="10"/>
  <c r="F235" i="10" l="1"/>
  <c r="E234" i="10"/>
  <c r="F234" i="10" l="1"/>
  <c r="E233" i="10"/>
  <c r="F233" i="10" l="1"/>
  <c r="E232" i="10"/>
  <c r="F232" i="10" l="1"/>
  <c r="E231" i="10"/>
  <c r="F231" i="10" l="1"/>
  <c r="E230" i="10"/>
  <c r="F230" i="10" l="1"/>
  <c r="E229" i="10"/>
  <c r="F229" i="10" l="1"/>
  <c r="E228" i="10"/>
  <c r="F228" i="10" l="1"/>
  <c r="E227" i="10"/>
  <c r="F227" i="10" l="1"/>
  <c r="E226" i="10"/>
  <c r="F226" i="10" l="1"/>
  <c r="E225" i="10"/>
  <c r="F225" i="10" l="1"/>
  <c r="E224" i="10"/>
  <c r="F224" i="10" l="1"/>
  <c r="E223" i="10"/>
  <c r="F223" i="10" l="1"/>
  <c r="E222" i="10"/>
  <c r="F222" i="10" l="1"/>
  <c r="E221" i="10"/>
  <c r="F221" i="10" l="1"/>
  <c r="E220" i="10"/>
  <c r="F220" i="10" l="1"/>
  <c r="E219" i="10"/>
  <c r="F219" i="10" l="1"/>
  <c r="E218" i="10"/>
  <c r="F218" i="10" l="1"/>
  <c r="E217" i="10"/>
  <c r="F217" i="10" l="1"/>
  <c r="E216" i="10"/>
  <c r="F216" i="10" l="1"/>
  <c r="E215" i="10"/>
  <c r="F215" i="10" l="1"/>
  <c r="E214" i="10"/>
  <c r="F214" i="10" l="1"/>
  <c r="E213" i="10"/>
  <c r="F213" i="10" l="1"/>
  <c r="E212" i="10"/>
  <c r="F212" i="10" l="1"/>
  <c r="E211" i="10"/>
  <c r="F211" i="10" l="1"/>
  <c r="E210" i="10"/>
  <c r="F210" i="10" l="1"/>
  <c r="E209" i="10"/>
  <c r="F209" i="10" l="1"/>
  <c r="E208" i="10"/>
  <c r="F208" i="10" l="1"/>
  <c r="E207" i="10"/>
  <c r="F207" i="10" l="1"/>
  <c r="E206" i="10"/>
  <c r="F206" i="10" l="1"/>
  <c r="E205" i="10"/>
  <c r="F205" i="10" l="1"/>
  <c r="E204" i="10"/>
  <c r="F204" i="10" l="1"/>
  <c r="E203" i="10"/>
  <c r="F203" i="10" l="1"/>
  <c r="E202" i="10"/>
  <c r="F202" i="10" l="1"/>
  <c r="E201" i="10"/>
  <c r="F201" i="10" l="1"/>
  <c r="E200" i="10"/>
  <c r="F200" i="10" l="1"/>
  <c r="E199" i="10"/>
  <c r="F199" i="10" l="1"/>
  <c r="E198" i="10"/>
  <c r="F198" i="10" l="1"/>
  <c r="E197" i="10"/>
  <c r="F197" i="10" l="1"/>
  <c r="E196" i="10"/>
  <c r="F196" i="10" l="1"/>
  <c r="E195" i="10"/>
  <c r="F195" i="10" l="1"/>
  <c r="E194" i="10"/>
  <c r="F194" i="10" l="1"/>
  <c r="E193" i="10"/>
  <c r="F193" i="10" l="1"/>
  <c r="E192" i="10"/>
  <c r="F192" i="10" l="1"/>
  <c r="E191" i="10"/>
  <c r="F191" i="10" l="1"/>
  <c r="E190" i="10"/>
  <c r="F190" i="10" l="1"/>
  <c r="E189" i="10"/>
  <c r="F189" i="10" l="1"/>
  <c r="E188" i="10"/>
  <c r="F188" i="10" l="1"/>
  <c r="E187" i="10"/>
  <c r="F187" i="10" l="1"/>
  <c r="E186" i="10"/>
  <c r="F186" i="10" l="1"/>
  <c r="E185" i="10"/>
  <c r="F185" i="10" l="1"/>
  <c r="E184" i="10"/>
  <c r="F184" i="10" l="1"/>
  <c r="E183" i="10"/>
  <c r="F183" i="10" l="1"/>
  <c r="E182" i="10"/>
  <c r="F182" i="10" l="1"/>
  <c r="E181" i="10"/>
  <c r="F181" i="10" l="1"/>
  <c r="E180" i="10"/>
  <c r="E179" i="10" l="1"/>
  <c r="F180" i="10"/>
  <c r="F179" i="10" l="1"/>
  <c r="E178" i="10"/>
  <c r="F178" i="10" l="1"/>
  <c r="E177" i="10"/>
  <c r="F177" i="10" l="1"/>
  <c r="E176" i="10"/>
  <c r="F176" i="10" l="1"/>
  <c r="E175" i="10"/>
  <c r="F175" i="10" l="1"/>
  <c r="E174" i="10"/>
  <c r="F174" i="10" l="1"/>
  <c r="E173" i="10"/>
  <c r="F173" i="10" l="1"/>
  <c r="E172" i="10"/>
  <c r="E171" i="10" l="1"/>
  <c r="F172" i="10"/>
  <c r="F171" i="10" l="1"/>
  <c r="E170" i="10"/>
  <c r="F170" i="10" l="1"/>
  <c r="E169" i="10"/>
  <c r="F169" i="10" l="1"/>
  <c r="E168" i="10"/>
  <c r="F168" i="10" l="1"/>
  <c r="E167" i="10"/>
  <c r="F167" i="10" l="1"/>
  <c r="E166" i="10"/>
  <c r="F166" i="10" l="1"/>
  <c r="E165" i="10"/>
  <c r="F165" i="10" l="1"/>
  <c r="E164" i="10"/>
  <c r="F164" i="10" l="1"/>
  <c r="E163" i="10"/>
  <c r="F163" i="10" l="1"/>
  <c r="E162" i="10"/>
  <c r="F162" i="10" l="1"/>
  <c r="E161" i="10"/>
  <c r="F161" i="10" l="1"/>
  <c r="E160" i="10"/>
  <c r="F160" i="10" l="1"/>
  <c r="E159" i="10"/>
  <c r="F159" i="10" l="1"/>
  <c r="E158" i="10"/>
  <c r="F158" i="10" l="1"/>
  <c r="E157" i="10"/>
  <c r="F157" i="10" l="1"/>
  <c r="E156" i="10"/>
  <c r="E155" i="10" l="1"/>
  <c r="F156" i="10"/>
  <c r="F155" i="10" l="1"/>
  <c r="E154" i="10"/>
  <c r="F154" i="10" l="1"/>
  <c r="E153" i="10"/>
  <c r="F153" i="10" l="1"/>
  <c r="E152" i="10"/>
  <c r="F152" i="10" l="1"/>
  <c r="E151" i="10"/>
  <c r="F151" i="10" l="1"/>
  <c r="E150" i="10"/>
  <c r="F150" i="10" l="1"/>
  <c r="E149" i="10"/>
  <c r="F149" i="10" l="1"/>
  <c r="E148" i="10"/>
  <c r="E147" i="10" l="1"/>
  <c r="F148" i="10"/>
  <c r="F147" i="10" l="1"/>
  <c r="E146" i="10"/>
  <c r="F146" i="10" l="1"/>
  <c r="E145" i="10"/>
  <c r="F145" i="10" l="1"/>
  <c r="E144" i="10"/>
  <c r="F144" i="10" l="1"/>
  <c r="E143" i="10"/>
  <c r="F143" i="10" l="1"/>
  <c r="E142" i="10"/>
  <c r="F142" i="10" l="1"/>
  <c r="E141" i="10"/>
  <c r="F141" i="10" l="1"/>
  <c r="E140" i="10"/>
  <c r="F140" i="10" l="1"/>
  <c r="E139" i="10"/>
  <c r="F139" i="10" l="1"/>
  <c r="E138" i="10"/>
  <c r="F138" i="10" l="1"/>
  <c r="E137" i="10"/>
  <c r="F137" i="10" l="1"/>
  <c r="E136" i="10"/>
  <c r="F136" i="10" l="1"/>
  <c r="E135" i="10"/>
  <c r="F135" i="10" l="1"/>
  <c r="E134" i="10"/>
  <c r="F134" i="10" l="1"/>
  <c r="E133" i="10"/>
  <c r="F133" i="10" l="1"/>
  <c r="E132" i="10"/>
  <c r="F132" i="10" l="1"/>
  <c r="E131" i="10"/>
  <c r="F131" i="10" l="1"/>
  <c r="E130" i="10"/>
  <c r="F130" i="10" l="1"/>
  <c r="E129" i="10"/>
  <c r="F129" i="10" l="1"/>
  <c r="E128" i="10"/>
  <c r="F128" i="10" l="1"/>
  <c r="E127" i="10"/>
  <c r="F127" i="10" l="1"/>
  <c r="E126" i="10"/>
  <c r="F126" i="10" l="1"/>
  <c r="E125" i="10"/>
  <c r="F125" i="10" l="1"/>
  <c r="E124" i="10"/>
  <c r="F124" i="10" l="1"/>
  <c r="E123" i="10"/>
  <c r="F123" i="10" l="1"/>
  <c r="E122" i="10"/>
  <c r="F122" i="10" l="1"/>
  <c r="E121" i="10"/>
  <c r="F121" i="10" l="1"/>
  <c r="E120" i="10"/>
  <c r="F120" i="10" l="1"/>
  <c r="E119" i="10"/>
  <c r="E118" i="10" l="1"/>
  <c r="F119" i="10"/>
  <c r="F118" i="10" l="1"/>
  <c r="E117" i="10"/>
  <c r="F117" i="10" l="1"/>
  <c r="E116" i="10"/>
  <c r="F116" i="10" l="1"/>
  <c r="E115" i="10"/>
  <c r="F115" i="10" l="1"/>
  <c r="E114" i="10"/>
  <c r="F114" i="10" l="1"/>
  <c r="E113" i="10"/>
  <c r="F113" i="10" l="1"/>
  <c r="E112" i="10"/>
  <c r="F112" i="10" l="1"/>
  <c r="E111" i="10"/>
  <c r="F111" i="10" l="1"/>
  <c r="E110" i="10"/>
  <c r="F110" i="10" l="1"/>
  <c r="E109" i="10"/>
  <c r="F109" i="10" l="1"/>
  <c r="E108" i="10"/>
  <c r="F108" i="10" l="1"/>
  <c r="E107" i="10"/>
  <c r="E106" i="10" l="1"/>
  <c r="F107" i="10"/>
  <c r="F106" i="10" l="1"/>
  <c r="E105" i="10"/>
  <c r="F105" i="10" l="1"/>
  <c r="E104" i="10"/>
  <c r="F104" i="10" l="1"/>
  <c r="E103" i="10"/>
  <c r="F103" i="10" l="1"/>
  <c r="E102" i="10"/>
  <c r="F102" i="10" l="1"/>
  <c r="E101" i="10"/>
  <c r="F101" i="10" l="1"/>
  <c r="E100" i="10"/>
  <c r="F100" i="10" l="1"/>
  <c r="E99" i="10"/>
  <c r="E98" i="10" l="1"/>
  <c r="F99" i="10"/>
  <c r="F98" i="10" l="1"/>
  <c r="E97" i="10"/>
  <c r="F97" i="10" l="1"/>
  <c r="E96" i="10"/>
  <c r="F96" i="10" l="1"/>
  <c r="E95" i="10"/>
  <c r="F95" i="10" l="1"/>
  <c r="E94" i="10"/>
  <c r="F94" i="10" l="1"/>
  <c r="E93" i="10"/>
  <c r="F93" i="10" l="1"/>
  <c r="E92" i="10"/>
  <c r="F92" i="10" l="1"/>
  <c r="E91" i="10"/>
  <c r="E90" i="10" l="1"/>
  <c r="F91" i="10"/>
  <c r="F90" i="10" l="1"/>
  <c r="E89" i="10"/>
  <c r="F89" i="10" l="1"/>
  <c r="E88" i="10"/>
  <c r="F88" i="10" l="1"/>
  <c r="E87" i="10"/>
  <c r="F87" i="10" l="1"/>
  <c r="E86" i="10"/>
  <c r="F86" i="10" l="1"/>
  <c r="E85" i="10"/>
  <c r="F85" i="10" l="1"/>
  <c r="E84" i="10"/>
  <c r="F84" i="10" l="1"/>
  <c r="E83" i="10"/>
  <c r="F83" i="10" l="1"/>
  <c r="E82" i="10"/>
  <c r="F82" i="10" l="1"/>
  <c r="E81" i="10"/>
  <c r="F81" i="10" l="1"/>
  <c r="E80" i="10"/>
  <c r="F80" i="10" l="1"/>
  <c r="E79" i="10"/>
  <c r="F79" i="10" l="1"/>
  <c r="E78" i="10"/>
  <c r="F78" i="10" l="1"/>
  <c r="E77" i="10"/>
  <c r="F77" i="10" l="1"/>
  <c r="E76" i="10"/>
  <c r="F76" i="10" l="1"/>
  <c r="E75" i="10"/>
  <c r="F75" i="10" l="1"/>
  <c r="E74" i="10"/>
  <c r="F74" i="10" l="1"/>
  <c r="E73" i="10"/>
  <c r="F73" i="10" l="1"/>
  <c r="E72" i="10"/>
  <c r="F72" i="10" l="1"/>
  <c r="E71" i="10"/>
  <c r="F71" i="10" l="1"/>
  <c r="E70" i="10"/>
  <c r="F70" i="10" l="1"/>
  <c r="E69" i="10"/>
  <c r="F69" i="10" l="1"/>
  <c r="E68" i="10"/>
  <c r="F68" i="10" l="1"/>
  <c r="E67" i="10"/>
  <c r="F67" i="10" l="1"/>
  <c r="E66" i="10"/>
  <c r="F66" i="10" l="1"/>
  <c r="E65" i="10"/>
  <c r="F65" i="10" l="1"/>
  <c r="E64" i="10"/>
  <c r="F64" i="10" l="1"/>
  <c r="E63" i="10"/>
  <c r="E62" i="10" l="1"/>
  <c r="F63" i="10"/>
  <c r="F62" i="10" l="1"/>
  <c r="E61" i="10"/>
  <c r="F61" i="10" l="1"/>
  <c r="E60" i="10"/>
  <c r="F60" i="10" l="1"/>
  <c r="E59" i="10"/>
  <c r="E58" i="10" l="1"/>
  <c r="F59" i="10"/>
  <c r="F58" i="10" l="1"/>
  <c r="E57" i="10"/>
  <c r="F57" i="10" l="1"/>
  <c r="E56" i="10"/>
  <c r="F56" i="10" l="1"/>
  <c r="E55" i="10"/>
  <c r="F55" i="10" l="1"/>
  <c r="E54" i="10"/>
  <c r="F54" i="10" l="1"/>
  <c r="E53" i="10"/>
  <c r="F53" i="10" l="1"/>
  <c r="E52" i="10"/>
  <c r="F52" i="10" l="1"/>
  <c r="E51" i="10"/>
  <c r="F51" i="10" l="1"/>
  <c r="E50" i="10"/>
  <c r="F50" i="10" l="1"/>
  <c r="E49" i="10"/>
  <c r="F49" i="10" l="1"/>
  <c r="E48" i="10"/>
  <c r="F48" i="10" l="1"/>
  <c r="E47" i="10"/>
  <c r="F47" i="10" l="1"/>
  <c r="E46" i="10"/>
  <c r="F46" i="10" l="1"/>
  <c r="E45" i="10"/>
  <c r="F45" i="10" l="1"/>
  <c r="E44" i="10"/>
  <c r="F44" i="10" l="1"/>
  <c r="E43" i="10"/>
  <c r="F43" i="10" l="1"/>
  <c r="E42" i="10"/>
  <c r="F42" i="10" l="1"/>
  <c r="E41" i="10"/>
  <c r="F41" i="10" l="1"/>
  <c r="E40" i="10"/>
  <c r="F40" i="10" l="1"/>
  <c r="E39" i="10"/>
  <c r="F39" i="10" l="1"/>
  <c r="E38" i="10"/>
  <c r="F38" i="10" l="1"/>
  <c r="E37" i="10"/>
  <c r="F37" i="10" l="1"/>
  <c r="E36" i="10"/>
  <c r="F36" i="10" l="1"/>
  <c r="E35" i="10"/>
  <c r="E34" i="10" l="1"/>
  <c r="F35" i="10"/>
  <c r="F34" i="10" l="1"/>
  <c r="E33" i="10"/>
  <c r="F33" i="10" l="1"/>
  <c r="E32" i="10"/>
  <c r="F32" i="10" l="1"/>
  <c r="E31" i="10"/>
  <c r="F31" i="10" l="1"/>
  <c r="E30" i="10"/>
  <c r="F30" i="10" l="1"/>
  <c r="E29" i="10"/>
  <c r="F29" i="10" l="1"/>
  <c r="E28" i="10"/>
  <c r="F28" i="10" l="1"/>
  <c r="E27" i="10"/>
  <c r="F27" i="10" l="1"/>
  <c r="E26" i="10"/>
  <c r="F26" i="10" l="1"/>
  <c r="E25" i="10"/>
  <c r="F25" i="10" l="1"/>
  <c r="E24" i="10"/>
  <c r="F24" i="10" l="1"/>
  <c r="E23" i="10"/>
  <c r="F23" i="10" l="1"/>
  <c r="E22" i="10"/>
  <c r="F22" i="10" l="1"/>
  <c r="E21" i="10"/>
  <c r="F21" i="10" l="1"/>
  <c r="E20" i="10"/>
  <c r="F20" i="10" l="1"/>
  <c r="E19" i="10"/>
  <c r="F19" i="10" l="1"/>
  <c r="E18" i="10"/>
  <c r="F18" i="10" l="1"/>
  <c r="E17" i="10"/>
  <c r="F17" i="10" l="1"/>
  <c r="E16" i="10"/>
  <c r="F16" i="10" l="1"/>
  <c r="E15" i="10"/>
  <c r="F15" i="10" l="1"/>
  <c r="E14" i="10"/>
  <c r="F14" i="10" l="1"/>
  <c r="E13" i="10"/>
  <c r="F13" i="10" l="1"/>
  <c r="E12" i="10"/>
  <c r="F12" i="10" l="1"/>
  <c r="E11" i="10"/>
  <c r="F11" i="10" l="1"/>
  <c r="E10" i="10"/>
  <c r="F10" i="10" l="1"/>
  <c r="E9" i="10"/>
  <c r="F9" i="10" l="1"/>
  <c r="E8" i="10"/>
  <c r="F8" i="10" l="1"/>
  <c r="E7" i="10"/>
  <c r="F7" i="10" l="1"/>
  <c r="E6" i="10"/>
  <c r="F6" i="10" l="1"/>
  <c r="E5" i="10"/>
  <c r="F5" i="10" l="1"/>
  <c r="E4" i="10"/>
  <c r="F4" i="10" l="1"/>
  <c r="E3" i="10"/>
  <c r="F3" i="10" l="1"/>
  <c r="E2" i="10"/>
  <c r="F2" i="10" l="1"/>
  <c r="E1" i="10"/>
  <c r="F1" i="10" s="1"/>
</calcChain>
</file>

<file path=xl/sharedStrings.xml><?xml version="1.0" encoding="utf-8"?>
<sst xmlns="http://schemas.openxmlformats.org/spreadsheetml/2006/main" count="7149" uniqueCount="3986">
  <si>
    <t xml:space="preserve">    &lt;string name="updata_title"&gt;"软件版本更新"&lt;/string&gt;</t>
  </si>
  <si>
    <t>addDevMessage</t>
  </si>
  <si>
    <t xml:space="preserve">    &lt;string name="updata_loading"&gt;正在下载新版本&lt;/string&gt;</t>
  </si>
  <si>
    <t>addDev</t>
  </si>
  <si>
    <t xml:space="preserve">    &lt;string name="image_description"&gt;&lt;/string&gt;</t>
  </si>
  <si>
    <t>actionbar_title_personalkey</t>
  </si>
  <si>
    <t xml:space="preserve">    &lt;string name="action_settings"&gt;Settings&lt;/string&gt;</t>
  </si>
  <si>
    <t>actionbar_title_other</t>
  </si>
  <si>
    <t xml:space="preserve">    &lt;string name="hello_world"&gt;Hello world!&lt;/string&gt;</t>
  </si>
  <si>
    <t>actionbar_title_gear</t>
  </si>
  <si>
    <t xml:space="preserve">    &lt;string name="app_id"&gt;544a0c00&lt;/string&gt;</t>
  </si>
  <si>
    <t>actionbar_title_edit</t>
  </si>
  <si>
    <t>&lt;string name="app_name"&gt;卓亚云智能&lt;/string&gt;</t>
  </si>
  <si>
    <t>actionbar_title_dimmer</t>
  </si>
  <si>
    <t>&lt;string name="door_btn_lock_close"&gt;关锁&lt;/string&gt;</t>
  </si>
  <si>
    <t>&lt;string name="door_btn_lock_open"&gt;开锁&lt;/string&gt;</t>
  </si>
  <si>
    <t>&lt;string name="door_btn_lock_state"&gt;获取门锁状态&lt;/string&gt;</t>
  </si>
  <si>
    <t>&lt;string name="door_btn_control_state"&gt;获取控制状态&lt;/string&gt;</t>
  </si>
  <si>
    <t>&lt;string name="door_txt_lock_control"&gt;门锁控制&lt;/string&gt;</t>
  </si>
  <si>
    <t>&lt;string name="door_txt_lock_state"&gt;门锁状态&lt;/string&gt;</t>
  </si>
  <si>
    <t>&lt;string name="door_txt_control_state"&gt;控制状态&lt;/string&gt;</t>
  </si>
  <si>
    <t>&lt;!-- 门锁 --&gt;</t>
  </si>
  <si>
    <t>You can not browse this web page</t>
  </si>
  <si>
    <r>
      <t>&lt;string&gt;</t>
    </r>
    <r>
      <rPr>
        <sz val="12"/>
        <color indexed="8"/>
        <rFont val="宋体"/>
        <family val="3"/>
        <charset val="134"/>
      </rPr>
      <t>无法浏览此网页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</si>
  <si>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&lt;/string&gt;</t>
  </si>
  <si>
    <r>
      <t>&lt;string name=</t>
    </r>
    <r>
      <rPr>
        <i/>
        <sz val="12"/>
        <color indexed="50"/>
        <rFont val="Consolas"/>
        <family val="3"/>
      </rPr>
      <t>"uihelp_toast_web_err"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</si>
  <si>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"uihelp_toast_web_err"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无法浏览此网页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</si>
  <si>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/>
  </si>
  <si>
    <r>
      <t xml:space="preserve">&lt;!-- </t>
    </r>
    <r>
      <rPr>
        <sz val="12"/>
        <color indexed="62"/>
        <rFont val="宋体"/>
        <family val="3"/>
        <charset val="134"/>
      </rPr>
      <t>框架</t>
    </r>
    <r>
      <rPr>
        <sz val="12"/>
        <color indexed="62"/>
        <rFont val="Consolas"/>
        <family val="3"/>
      </rPr>
      <t xml:space="preserve"> --&gt;</t>
    </r>
  </si>
  <si>
    <t>&lt;!-- 框架 --&gt;</t>
  </si>
  <si>
    <r>
      <t xml:space="preserve">&lt;!-- </t>
    </r>
    <r>
      <rPr>
        <sz val="12"/>
        <color indexed="50"/>
        <rFont val="宋体"/>
        <family val="3"/>
        <charset val="134"/>
      </rPr>
      <t>框架</t>
    </r>
    <r>
      <rPr>
        <sz val="12"/>
        <color indexed="50"/>
        <rFont val="Consolas"/>
        <family val="3"/>
      </rPr>
      <t xml:space="preserve"> --&gt;</t>
    </r>
  </si>
  <si>
    <t>An alarm</t>
  </si>
  <si>
    <r>
      <t>&lt;string&gt;</t>
    </r>
    <r>
      <rPr>
        <sz val="12"/>
        <color indexed="8"/>
        <rFont val="宋体"/>
        <family val="3"/>
        <charset val="134"/>
      </rPr>
      <t>发生报警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</si>
  <si>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"sensor_toast_alarm"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</si>
  <si>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"sensor_toast_alarm"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发生报警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</si>
  <si>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Power</t>
  </si>
  <si>
    <r>
      <t>&lt;string&gt;</t>
    </r>
    <r>
      <rPr>
        <sz val="12"/>
        <color indexed="8"/>
        <rFont val="宋体"/>
        <family val="3"/>
        <charset val="134"/>
      </rPr>
      <t>开机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</si>
  <si>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"irdata_air_open"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</si>
  <si>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"irdata_air_open"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开机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</si>
  <si>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Shutdown</t>
  </si>
  <si>
    <r>
      <t>&lt;string&gt;</t>
    </r>
    <r>
      <rPr>
        <sz val="12"/>
        <color indexed="8"/>
        <rFont val="宋体"/>
        <family val="3"/>
        <charset val="134"/>
      </rPr>
      <t>关机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</si>
  <si>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"irdata_air_close"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</si>
  <si>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"irdata_air_close"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关机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</si>
  <si>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Setting Data</t>
  </si>
  <si>
    <r>
      <t>&lt;string&gt;</t>
    </r>
    <r>
      <rPr>
        <sz val="12"/>
        <color indexed="8"/>
        <rFont val="宋体"/>
        <family val="3"/>
        <charset val="134"/>
      </rPr>
      <t>设置数据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</si>
  <si>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"dialog_clock_title_set"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</si>
  <si>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"dialog_clock_title_set"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设置数据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</si>
  <si>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Logging in...</t>
  </si>
  <si>
    <r>
      <t>&lt;string&gt;</t>
    </r>
    <r>
      <rPr>
        <u/>
        <sz val="12"/>
        <color indexed="8"/>
        <rFont val="宋体"/>
        <family val="3"/>
        <charset val="134"/>
      </rPr>
      <t>正在登录</t>
    </r>
    <r>
      <rPr>
        <u/>
        <sz val="12"/>
        <color indexed="8"/>
        <rFont val="Consolas"/>
        <family val="3"/>
      </rPr>
      <t>...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</si>
  <si>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"aideo_jxj_txt_logining"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</si>
  <si>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"aideo_jxj_txt_logining"</t>
    </r>
    <r>
      <rPr>
        <sz val="12"/>
        <color indexed="21"/>
        <rFont val="Consolas"/>
        <family val="3"/>
      </rPr>
      <t>&gt;</t>
    </r>
    <r>
      <rPr>
        <u/>
        <sz val="12"/>
        <color indexed="8"/>
        <rFont val="宋体"/>
        <family val="3"/>
        <charset val="134"/>
      </rPr>
      <t>正在登录</t>
    </r>
    <r>
      <rPr>
        <u/>
        <sz val="12"/>
        <color indexed="8"/>
        <rFont val="Consolas"/>
        <family val="3"/>
      </rPr>
      <t>...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</si>
  <si>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Retrieving data ...</t>
  </si>
  <si>
    <r>
      <t>&lt;string&gt;</t>
    </r>
    <r>
      <rPr>
        <u/>
        <sz val="12"/>
        <color indexed="8"/>
        <rFont val="宋体"/>
        <family val="3"/>
        <charset val="134"/>
      </rPr>
      <t>正在获取数据</t>
    </r>
    <r>
      <rPr>
        <u/>
        <sz val="12"/>
        <color indexed="8"/>
        <rFont val="Consolas"/>
        <family val="3"/>
      </rPr>
      <t>...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</si>
  <si>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"devlist_txt_loading"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</si>
  <si>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"devlist_txt_loading"</t>
    </r>
    <r>
      <rPr>
        <sz val="12"/>
        <color indexed="21"/>
        <rFont val="Consolas"/>
        <family val="3"/>
      </rPr>
      <t>&gt;</t>
    </r>
    <r>
      <rPr>
        <u/>
        <sz val="12"/>
        <color indexed="8"/>
        <rFont val="宋体"/>
        <family val="3"/>
        <charset val="134"/>
      </rPr>
      <t>正在获取数据</t>
    </r>
    <r>
      <rPr>
        <u/>
        <sz val="12"/>
        <color indexed="8"/>
        <rFont val="Consolas"/>
        <family val="3"/>
      </rPr>
      <t>...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</si>
  <si>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Equipment</t>
  </si>
  <si>
    <r>
      <t>&lt;string&gt;</t>
    </r>
    <r>
      <rPr>
        <sz val="12"/>
        <color indexed="8"/>
        <rFont val="宋体"/>
        <family val="3"/>
        <charset val="134"/>
      </rPr>
      <t>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</si>
  <si>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"mediaplay_txt_idname"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</si>
  <si>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"mediaplay_txt_idname"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</si>
  <si>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Remark</t>
  </si>
  <si>
    <r>
      <t>&lt;string&gt;</t>
    </r>
    <r>
      <rPr>
        <sz val="12"/>
        <color indexed="8"/>
        <rFont val="宋体"/>
        <family val="3"/>
        <charset val="134"/>
      </rPr>
      <t>备注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</si>
  <si>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"mediaplay_txt_remark"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</si>
  <si>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"mediaplay_txt_remark"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备注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</si>
  <si>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Sing:</t>
  </si>
  <si>
    <r>
      <t>&lt;string&gt;</t>
    </r>
    <r>
      <rPr>
        <sz val="12"/>
        <color indexed="8"/>
        <rFont val="宋体"/>
        <family val="3"/>
        <charset val="134"/>
      </rPr>
      <t>唱：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</si>
  <si>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"mediaplay_txt_sing"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</si>
  <si>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"mediaplay_txt_sing"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唱：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</si>
  <si>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Song:</t>
  </si>
  <si>
    <r>
      <t>&lt;string&gt;</t>
    </r>
    <r>
      <rPr>
        <sz val="12"/>
        <color indexed="8"/>
        <rFont val="宋体"/>
        <family val="3"/>
        <charset val="134"/>
      </rPr>
      <t>曲：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</si>
  <si>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"mediaplay_txt_name"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</si>
  <si>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"mediaplay_txt_name"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曲：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</si>
  <si>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(Add button).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</si>
  <si>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（添加按键）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</si>
  <si>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"menuleft_item_txt_ir_add"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</si>
  <si>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"menuleft_item_txt_ir_add"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（添加按键）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</si>
  <si>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Forgot password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</si>
  <si>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忘记密码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</si>
  <si>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"gesture_psw_txt_forget"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</si>
  <si>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"gesture_psw_txt_forget"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忘记密码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</si>
  <si>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After five failed, you need to log in again.</t>
  </si>
  <si>
    <r>
      <t>&lt;string&gt;</t>
    </r>
    <r>
      <rPr>
        <sz val="12"/>
        <color indexed="8"/>
        <rFont val="Consolas"/>
        <family val="3"/>
      </rPr>
      <t>"5</t>
    </r>
    <r>
      <rPr>
        <sz val="12"/>
        <color indexed="8"/>
        <rFont val="宋体"/>
        <family val="3"/>
        <charset val="134"/>
      </rPr>
      <t>次失败后，需要重新登录。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</si>
  <si>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"gesture_psw_txt_failtip"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</si>
  <si>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"gesture_psw_txt_failtip"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"5</t>
    </r>
    <r>
      <rPr>
        <sz val="12"/>
        <color indexed="8"/>
        <rFont val="宋体"/>
        <family val="3"/>
        <charset val="134"/>
      </rPr>
      <t>次失败后，需要重新登录。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</si>
  <si>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Draw gesture Password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</si>
  <si>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请绘制手势密码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</si>
  <si>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"gesture_psw_txt_msg"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</si>
  <si>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"gesture_psw_txt_msg"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请绘制手势密码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</si>
  <si>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Save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</si>
  <si>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保存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</si>
  <si>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"lockpattern_txt_save"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</si>
  <si>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"lockpattern_txt_save"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保存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</si>
  <si>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Redraw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</si>
  <si>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重绘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</si>
  <si>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"lockpattern_txt_reset"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</si>
  <si>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"lockpattern_txt_reset"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重绘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</si>
  <si>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Draw your unlock pattern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</si>
  <si>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绘制解锁图案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</si>
  <si>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"lockpattern_txt_msg"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</si>
  <si>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"lockpattern_txt_msg"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绘制解锁图案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</si>
  <si>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Close</t>
  </si>
  <si>
    <r>
      <t>&lt;string&gt;</t>
    </r>
    <r>
      <rPr>
        <sz val="12"/>
        <color indexed="8"/>
        <rFont val="宋体"/>
        <family val="3"/>
        <charset val="134"/>
      </rPr>
      <t>关闭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</si>
  <si>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"gear_txt_close"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</si>
  <si>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"gear_txt_close"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关闭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</si>
  <si>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Suspend</t>
  </si>
  <si>
    <r>
      <t>&lt;string&gt;</t>
    </r>
    <r>
      <rPr>
        <sz val="12"/>
        <color indexed="8"/>
        <rFont val="宋体"/>
        <family val="3"/>
        <charset val="134"/>
      </rPr>
      <t>停止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</si>
  <si>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"gear_txt_stop"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</si>
  <si>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"gear_txt_stop"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停止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</si>
  <si>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Open</t>
  </si>
  <si>
    <r>
      <t>&lt;string&gt;</t>
    </r>
    <r>
      <rPr>
        <sz val="12"/>
        <color indexed="8"/>
        <rFont val="宋体"/>
        <family val="3"/>
        <charset val="134"/>
      </rPr>
      <t>开启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</si>
  <si>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"gear_txt_open"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</si>
  <si>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"gear_txt_open"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开启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</si>
  <si>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 xml:space="preserve">&lt;!-- </t>
    </r>
    <r>
      <rPr>
        <sz val="12"/>
        <color indexed="62"/>
        <rFont val="宋体"/>
        <family val="3"/>
        <charset val="134"/>
      </rPr>
      <t>其他</t>
    </r>
    <r>
      <rPr>
        <sz val="12"/>
        <color indexed="62"/>
        <rFont val="Consolas"/>
        <family val="3"/>
      </rPr>
      <t xml:space="preserve"> --&gt;</t>
    </r>
  </si>
  <si>
    <t>&lt;!-- 其他 --&gt;</t>
  </si>
  <si>
    <r>
      <t xml:space="preserve">&lt;!-- </t>
    </r>
    <r>
      <rPr>
        <sz val="12"/>
        <color indexed="50"/>
        <rFont val="宋体"/>
        <family val="3"/>
        <charset val="134"/>
      </rPr>
      <t>其他</t>
    </r>
    <r>
      <rPr>
        <sz val="12"/>
        <color indexed="50"/>
        <rFont val="Consolas"/>
        <family val="3"/>
      </rPr>
      <t xml:space="preserve"> --&gt;</t>
    </r>
  </si>
  <si>
    <r>
      <t>&lt;string&gt;&lt;/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</si>
  <si>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&lt;string name="login_txt_version"&gt;&lt;/string&gt;</t>
  </si>
  <si>
    <r>
      <t>&lt;string name=</t>
    </r>
    <r>
      <rPr>
        <i/>
        <sz val="12"/>
        <color indexed="50"/>
        <rFont val="Consolas"/>
        <family val="3"/>
      </rPr>
      <t>"login_txt_version"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</si>
  <si>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"login_txt_version"</t>
    </r>
    <r>
      <rPr>
        <sz val="12"/>
        <color indexed="21"/>
        <rFont val="Consolas"/>
        <family val="3"/>
      </rPr>
      <t>&gt;&lt;/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</si>
  <si>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&lt;!-- =================</t>
    </r>
    <r>
      <rPr>
        <sz val="12"/>
        <color indexed="62"/>
        <rFont val="宋体"/>
        <family val="3"/>
        <charset val="134"/>
      </rPr>
      <t>新</t>
    </r>
    <r>
      <rPr>
        <sz val="12"/>
        <color indexed="62"/>
        <rFont val="Consolas"/>
        <family val="3"/>
      </rPr>
      <t>UI======================= --&gt;</t>
    </r>
  </si>
  <si>
    <t>&lt;!-- =================新UI======================= --&gt;</t>
  </si>
  <si>
    <r>
      <t>&lt;!-- =================</t>
    </r>
    <r>
      <rPr>
        <sz val="12"/>
        <color indexed="50"/>
        <rFont val="宋体"/>
        <family val="3"/>
        <charset val="134"/>
      </rPr>
      <t>新</t>
    </r>
    <r>
      <rPr>
        <sz val="12"/>
        <color indexed="50"/>
        <rFont val="Consolas"/>
        <family val="3"/>
      </rPr>
      <t>UI======================= --&gt;</t>
    </r>
  </si>
  <si>
    <t>Please enter a distress personnel information</t>
  </si>
  <si>
    <r>
      <t>&lt;string&gt;</t>
    </r>
    <r>
      <rPr>
        <sz val="12"/>
        <color indexed="8"/>
        <rFont val="宋体"/>
        <family val="3"/>
        <charset val="134"/>
      </rPr>
      <t>请输入求救人员信息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</si>
  <si>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"sos_toast_target_empty"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</si>
  <si>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"sos_toast_target_empty"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请输入求救人员信息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</si>
  <si>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the phone number + Name</t>
  </si>
  <si>
    <r>
      <t>&lt;string&gt;</t>
    </r>
    <r>
      <rPr>
        <sz val="12"/>
        <color indexed="8"/>
        <rFont val="宋体"/>
        <family val="3"/>
        <charset val="134"/>
      </rPr>
      <t>请输入手机号</t>
    </r>
    <r>
      <rPr>
        <sz val="12"/>
        <color indexed="8"/>
        <rFont val="Consolas"/>
        <family val="3"/>
      </rPr>
      <t>+</t>
    </r>
    <r>
      <rPr>
        <sz val="12"/>
        <color indexed="8"/>
        <rFont val="宋体"/>
        <family val="3"/>
        <charset val="134"/>
      </rPr>
      <t>姓名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</si>
  <si>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"sos_toast_name_empty"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</si>
  <si>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"sos_toast_name_empty"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请输入手机号</t>
    </r>
    <r>
      <rPr>
        <sz val="12"/>
        <color indexed="8"/>
        <rFont val="Consolas"/>
        <family val="3"/>
      </rPr>
      <t>+</t>
    </r>
    <r>
      <rPr>
        <sz val="12"/>
        <color indexed="8"/>
        <rFont val="宋体"/>
        <family val="3"/>
        <charset val="134"/>
      </rPr>
      <t>姓名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</si>
  <si>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Cry for help</t>
  </si>
  <si>
    <r>
      <t>&lt;string&gt;</t>
    </r>
    <r>
      <rPr>
        <sz val="12"/>
        <color indexed="8"/>
        <rFont val="宋体"/>
        <family val="3"/>
        <charset val="134"/>
      </rPr>
      <t>求救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</si>
  <si>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"sos_btn_send"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</si>
  <si>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"sos_btn_send"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求救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</si>
  <si>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Help staff</t>
  </si>
  <si>
    <r>
      <t>&lt;string&gt;</t>
    </r>
    <r>
      <rPr>
        <sz val="12"/>
        <color indexed="8"/>
        <rFont val="宋体"/>
        <family val="3"/>
        <charset val="134"/>
      </rPr>
      <t>求救人员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</si>
  <si>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"sos_target_msg"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</si>
  <si>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"sos_target_msg"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求救人员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</si>
  <si>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Phone number + Name</t>
  </si>
  <si>
    <r>
      <t>&lt;string&gt;</t>
    </r>
    <r>
      <rPr>
        <sz val="12"/>
        <color indexed="8"/>
        <rFont val="宋体"/>
        <family val="3"/>
        <charset val="134"/>
      </rPr>
      <t>手机号</t>
    </r>
    <r>
      <rPr>
        <sz val="12"/>
        <color indexed="8"/>
        <rFont val="Consolas"/>
        <family val="3"/>
      </rPr>
      <t>+</t>
    </r>
    <r>
      <rPr>
        <sz val="12"/>
        <color indexed="8"/>
        <rFont val="宋体"/>
        <family val="3"/>
        <charset val="134"/>
      </rPr>
      <t>姓名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</si>
  <si>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"sos_edit_hint_name2"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</si>
  <si>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"sos_edit_hint_name2"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手机号</t>
    </r>
    <r>
      <rPr>
        <sz val="12"/>
        <color indexed="8"/>
        <rFont val="Consolas"/>
        <family val="3"/>
      </rPr>
      <t>+</t>
    </r>
    <r>
      <rPr>
        <sz val="12"/>
        <color indexed="8"/>
        <rFont val="宋体"/>
        <family val="3"/>
        <charset val="134"/>
      </rPr>
      <t>姓名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</si>
  <si>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Enter your phone number + Name</t>
  </si>
  <si>
    <r>
      <t>&lt;string&gt;</t>
    </r>
    <r>
      <rPr>
        <sz val="12"/>
        <color indexed="8"/>
        <rFont val="宋体"/>
        <family val="3"/>
        <charset val="134"/>
      </rPr>
      <t>输入您的手机号</t>
    </r>
    <r>
      <rPr>
        <sz val="12"/>
        <color indexed="8"/>
        <rFont val="Consolas"/>
        <family val="3"/>
      </rPr>
      <t>+</t>
    </r>
    <r>
      <rPr>
        <sz val="12"/>
        <color indexed="8"/>
        <rFont val="宋体"/>
        <family val="3"/>
        <charset val="134"/>
      </rPr>
      <t>姓名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</si>
  <si>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"sos_edit_hint_name1"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</si>
  <si>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"sos_edit_hint_name1"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输入您的手机号</t>
    </r>
    <r>
      <rPr>
        <sz val="12"/>
        <color indexed="8"/>
        <rFont val="Consolas"/>
        <family val="3"/>
      </rPr>
      <t>+</t>
    </r>
    <r>
      <rPr>
        <sz val="12"/>
        <color indexed="8"/>
        <rFont val="宋体"/>
        <family val="3"/>
        <charset val="134"/>
      </rPr>
      <t>姓名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</si>
  <si>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 xml:space="preserve">&lt;!-- </t>
    </r>
    <r>
      <rPr>
        <sz val="12"/>
        <color indexed="62"/>
        <rFont val="宋体"/>
        <family val="3"/>
        <charset val="134"/>
      </rPr>
      <t>一键呼救</t>
    </r>
    <r>
      <rPr>
        <sz val="12"/>
        <color indexed="62"/>
        <rFont val="Consolas"/>
        <family val="3"/>
      </rPr>
      <t xml:space="preserve"> --&gt;</t>
    </r>
  </si>
  <si>
    <t>&lt;!-- 一键呼救 --&gt;</t>
  </si>
  <si>
    <r>
      <t xml:space="preserve">&lt;!-- </t>
    </r>
    <r>
      <rPr>
        <sz val="12"/>
        <color indexed="50"/>
        <rFont val="宋体"/>
        <family val="3"/>
        <charset val="134"/>
      </rPr>
      <t>一键呼救</t>
    </r>
    <r>
      <rPr>
        <sz val="12"/>
        <color indexed="50"/>
        <rFont val="Consolas"/>
        <family val="3"/>
      </rPr>
      <t xml:space="preserve"> --&gt;</t>
    </r>
  </si>
  <si>
    <t>Capture success!</t>
  </si>
  <si>
    <r>
      <t>&lt;string&gt;</t>
    </r>
    <r>
      <rPr>
        <sz val="12"/>
        <color indexed="8"/>
        <rFont val="宋体"/>
        <family val="3"/>
        <charset val="134"/>
      </rPr>
      <t>抓拍成功！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</si>
  <si>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"media_camera_ok"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</si>
  <si>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"media_camera_ok"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抓拍成功！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</si>
  <si>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Monitor account logged in!</t>
  </si>
  <si>
    <r>
      <t>&lt;string&gt;</t>
    </r>
    <r>
      <rPr>
        <sz val="12"/>
        <color indexed="8"/>
        <rFont val="宋体"/>
        <family val="3"/>
        <charset val="134"/>
      </rPr>
      <t>监控账号未登录！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</si>
  <si>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"alarm_local_msg"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</si>
  <si>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"alarm_local_msg"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监控账号未登录！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</si>
  <si>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Local Photos</t>
  </si>
  <si>
    <r>
      <t>&lt;string&gt;</t>
    </r>
    <r>
      <rPr>
        <sz val="12"/>
        <color indexed="8"/>
        <rFont val="宋体"/>
        <family val="3"/>
        <charset val="134"/>
      </rPr>
      <t>本地图片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</si>
  <si>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"alarm_local_pic"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</si>
  <si>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"alarm_local_pic"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本地图片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</si>
  <si>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Drop out</t>
  </si>
  <si>
    <r>
      <t>&lt;string&gt;</t>
    </r>
    <r>
      <rPr>
        <sz val="12"/>
        <color indexed="8"/>
        <rFont val="宋体"/>
        <family val="3"/>
        <charset val="134"/>
      </rPr>
      <t>退出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</si>
  <si>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"dev_list_button_exit"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</si>
  <si>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"dev_list_button_exit"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退出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</si>
  <si>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 to</t>
  </si>
  <si>
    <r>
      <t>&lt;string&gt;</t>
    </r>
    <r>
      <rPr>
        <sz val="12"/>
        <color indexed="8"/>
        <rFont val="宋体"/>
        <family val="3"/>
        <charset val="134"/>
      </rPr>
      <t>添加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</si>
  <si>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"dev_list_button_add"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</si>
  <si>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"dev_list_button_add"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</si>
  <si>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0123456789abcdefghigklmnopqrstuvwxyzABCDEFGHIJKLMNOPQRSTUVWXYZ</t>
  </si>
  <si>
    <r>
      <t>&lt;string&gt;</t>
    </r>
    <r>
      <rPr>
        <sz val="12"/>
        <color indexed="8"/>
        <rFont val="Consolas"/>
        <family val="3"/>
      </rPr>
      <t>"0123456789abcdefghigklmnopqrstuvwxyzABCDEFGHIJKLMNOPQRSTUVWXYZ"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</si>
  <si>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"dev_add_name_digits"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</si>
  <si>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"dev_add_name_digits"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"0123456789abcdefghigklmnopqrstuvwxyzABCDEFGHIJKLMNOPQRSTUVWXYZ"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</si>
  <si>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&lt;/</t>
    </r>
    <r>
      <rPr>
        <sz val="12"/>
        <color indexed="57"/>
        <rFont val="Consolas"/>
        <family val="3"/>
      </rPr>
      <t>string-array</t>
    </r>
    <r>
      <rPr>
        <sz val="12"/>
        <color indexed="21"/>
        <rFont val="Consolas"/>
        <family val="3"/>
      </rPr>
      <t>&gt;</t>
    </r>
  </si>
  <si>
    <t>&lt;/string-array&gt;</t>
  </si>
  <si>
    <t>Other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</si>
  <si>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其他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</si>
  <si>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&lt;/item&gt;</t>
  </si>
  <si>
    <r>
      <t>&lt;item&gt;</t>
    </r>
    <r>
      <rPr>
        <sz val="12"/>
        <color indexed="21"/>
        <rFont val="Consolas"/>
        <family val="3"/>
      </rPr>
      <t/>
    </r>
    <phoneticPr fontId="26" type="noConversion"/>
  </si>
  <si>
    <t>DEC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</si>
  <si>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DEC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</si>
  <si>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NVR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</si>
  <si>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NVR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</si>
  <si>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DVS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</si>
  <si>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DVS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</si>
  <si>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DVR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</si>
  <si>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DVR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</si>
  <si>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IPC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</si>
  <si>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IPC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</si>
  <si>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"dev_add_type_array"</t>
    </r>
    <r>
      <rPr>
        <sz val="12"/>
        <color indexed="21"/>
        <rFont val="Consolas"/>
        <family val="3"/>
      </rPr>
      <t>&gt;</t>
    </r>
  </si>
  <si>
    <t>&lt;string-array name="dev_add_type_array"&gt;</t>
  </si>
  <si>
    <r>
      <t>&lt;string-array name=</t>
    </r>
    <r>
      <rPr>
        <i/>
        <sz val="12"/>
        <color indexed="50"/>
        <rFont val="Consolas"/>
        <family val="3"/>
      </rPr>
      <t>"dev_add_type_array"</t>
    </r>
    <r>
      <rPr>
        <sz val="12"/>
        <color indexed="50"/>
        <rFont val="Consolas"/>
        <family val="3"/>
      </rPr>
      <t>&gt;</t>
    </r>
  </si>
  <si>
    <t>Alarm output number is empty!</t>
  </si>
  <si>
    <r>
      <t>&lt;string&gt;</t>
    </r>
    <r>
      <rPr>
        <sz val="12"/>
        <color indexed="8"/>
        <rFont val="宋体"/>
        <family val="3"/>
        <charset val="134"/>
      </rPr>
      <t>报警输出个数为空！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</si>
  <si>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"dev_err_voc_empty"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</si>
  <si>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"dev_err_voc_empty"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报警输出个数为空！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</si>
  <si>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Alarm input number is empty!</t>
  </si>
  <si>
    <r>
      <t>&lt;string&gt;</t>
    </r>
    <r>
      <rPr>
        <sz val="12"/>
        <color indexed="8"/>
        <rFont val="宋体"/>
        <family val="3"/>
        <charset val="134"/>
      </rPr>
      <t>报警输入个数为空！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</si>
  <si>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"dev_err_vic_empty"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</si>
  <si>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"dev_err_vic_empty"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报警输入个数为空！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</si>
  <si>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Video The number of points is empty!</t>
  </si>
  <si>
    <r>
      <t>&lt;string&gt;</t>
    </r>
    <r>
      <rPr>
        <sz val="12"/>
        <color indexed="8"/>
        <rFont val="宋体"/>
        <family val="3"/>
        <charset val="134"/>
      </rPr>
      <t>视频点个数为空！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</si>
  <si>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"dev_err_vc_empty"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</si>
  <si>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"dev_err_vc_empty"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视频点个数为空！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</si>
  <si>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Type is empty!</t>
  </si>
  <si>
    <r>
      <t>&lt;string&gt;</t>
    </r>
    <r>
      <rPr>
        <sz val="12"/>
        <color indexed="8"/>
        <rFont val="宋体"/>
        <family val="3"/>
        <charset val="134"/>
      </rPr>
      <t>类型为空！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</si>
  <si>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"dev_err_type_empty"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</si>
  <si>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"dev_err_type_empty"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类型为空！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</si>
  <si>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Name is empty!</t>
  </si>
  <si>
    <r>
      <t>&lt;string&gt;</t>
    </r>
    <r>
      <rPr>
        <sz val="12"/>
        <color indexed="8"/>
        <rFont val="宋体"/>
        <family val="3"/>
        <charset val="134"/>
      </rPr>
      <t>姓名为空！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</si>
  <si>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"dev_err_name_empty"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</si>
  <si>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"dev_err_name_empty"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姓名为空！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</si>
  <si>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Device ID is empty!</t>
  </si>
  <si>
    <r>
      <t>&lt;string&gt;</t>
    </r>
    <r>
      <rPr>
        <sz val="12"/>
        <color indexed="8"/>
        <rFont val="宋体"/>
        <family val="3"/>
        <charset val="134"/>
      </rPr>
      <t>设备</t>
    </r>
    <r>
      <rPr>
        <sz val="12"/>
        <color indexed="8"/>
        <rFont val="Consolas"/>
        <family val="3"/>
      </rPr>
      <t>ID</t>
    </r>
    <r>
      <rPr>
        <sz val="12"/>
        <color indexed="8"/>
        <rFont val="宋体"/>
        <family val="3"/>
        <charset val="134"/>
      </rPr>
      <t>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</si>
  <si>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"dev_err_id_empty"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</si>
  <si>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"dev_err_id_empty"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</t>
    </r>
    <r>
      <rPr>
        <sz val="12"/>
        <color indexed="8"/>
        <rFont val="Consolas"/>
        <family val="3"/>
      </rPr>
      <t>ID</t>
    </r>
    <r>
      <rPr>
        <sz val="12"/>
        <color indexed="8"/>
        <rFont val="宋体"/>
        <family val="3"/>
        <charset val="134"/>
      </rPr>
      <t>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</si>
  <si>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 Failed!</t>
  </si>
  <si>
    <r>
      <t>&lt;string&gt;</t>
    </r>
    <r>
      <rPr>
        <sz val="12"/>
        <color indexed="8"/>
        <rFont val="宋体"/>
        <family val="3"/>
        <charset val="134"/>
      </rPr>
      <t>添加失败！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</si>
  <si>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</si>
  <si>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添加失败！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</si>
  <si>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Added successfully!</t>
  </si>
  <si>
    <r>
      <t>&lt;string&gt;</t>
    </r>
    <r>
      <rPr>
        <sz val="12"/>
        <color indexed="8"/>
        <rFont val="宋体"/>
        <family val="3"/>
        <charset val="134"/>
      </rPr>
      <t>添加成功！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</si>
  <si>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</si>
  <si>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添加成功！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</si>
  <si>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宋体"/>
        <family val="3"/>
        <charset val="134"/>
      </rPr>
      <t>保存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</si>
  <si>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"dev_add_save"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</si>
  <si>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"dev_add_save"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保存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</si>
  <si>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The number of alarms output</t>
  </si>
  <si>
    <r>
      <t>&lt;string&gt;</t>
    </r>
    <r>
      <rPr>
        <sz val="12"/>
        <color indexed="8"/>
        <rFont val="宋体"/>
        <family val="3"/>
        <charset val="134"/>
      </rPr>
      <t>报警输出个数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</si>
  <si>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"dev_add_alarm_out_count"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</si>
  <si>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"dev_add_alarm_out_count"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报警输出个数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</si>
  <si>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Enter the number of alarm</t>
  </si>
  <si>
    <r>
      <t>&lt;string&gt;</t>
    </r>
    <r>
      <rPr>
        <sz val="12"/>
        <color indexed="8"/>
        <rFont val="宋体"/>
        <family val="3"/>
        <charset val="134"/>
      </rPr>
      <t>报警输入个数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</si>
  <si>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"dev_add_alarm_in_count"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</si>
  <si>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"dev_add_alarm_in_count"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报警输入个数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</si>
  <si>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Video Number of points</t>
  </si>
  <si>
    <r>
      <t>&lt;string&gt;</t>
    </r>
    <r>
      <rPr>
        <sz val="12"/>
        <color indexed="8"/>
        <rFont val="宋体"/>
        <family val="3"/>
        <charset val="134"/>
      </rPr>
      <t>视频点个数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</si>
  <si>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"dev_add_media_count"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</si>
  <si>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"dev_add_media_count"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视频点个数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</si>
  <si>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Types of</t>
  </si>
  <si>
    <r>
      <t>&lt;string&gt;</t>
    </r>
    <r>
      <rPr>
        <sz val="12"/>
        <color indexed="8"/>
        <rFont val="宋体"/>
        <family val="3"/>
        <charset val="134"/>
      </rPr>
      <t>类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型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</si>
  <si>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"dev_add_type"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</si>
  <si>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"dev_add_type"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类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型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</si>
  <si>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Name</t>
  </si>
  <si>
    <r>
      <t>&lt;string&gt;</t>
    </r>
    <r>
      <rPr>
        <sz val="12"/>
        <color indexed="8"/>
        <rFont val="宋体"/>
        <family val="3"/>
        <charset val="134"/>
      </rPr>
      <t>名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</si>
  <si>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</si>
  <si>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名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</si>
  <si>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Device ID</t>
  </si>
  <si>
    <r>
      <t>&lt;string&gt;</t>
    </r>
    <r>
      <rPr>
        <sz val="12"/>
        <color indexed="8"/>
        <rFont val="宋体"/>
        <family val="3"/>
        <charset val="134"/>
      </rPr>
      <t>设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备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Consolas"/>
        <family val="3"/>
      </rPr>
      <t>ID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</si>
  <si>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"dev_add_id"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</si>
  <si>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"dev_add_id"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备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Consolas"/>
        <family val="3"/>
      </rPr>
      <t>ID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</si>
  <si>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The two-dimensional code into the box, it can automatically scan</t>
  </si>
  <si>
    <r>
      <t>&lt;string&gt;</t>
    </r>
    <r>
      <rPr>
        <sz val="12"/>
        <color indexed="8"/>
        <rFont val="宋体"/>
        <family val="3"/>
        <charset val="134"/>
      </rPr>
      <t>将二维码放入框内</t>
    </r>
    <r>
      <rPr>
        <sz val="12"/>
        <color indexed="8"/>
        <rFont val="Consolas"/>
        <family val="3"/>
      </rPr>
      <t xml:space="preserve">, </t>
    </r>
    <r>
      <rPr>
        <sz val="12"/>
        <color indexed="8"/>
        <rFont val="宋体"/>
        <family val="3"/>
        <charset val="134"/>
      </rPr>
      <t>即可自动扫描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</si>
  <si>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"scan_text"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</si>
  <si>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"scan_text"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将二维码放入框内</t>
    </r>
    <r>
      <rPr>
        <sz val="12"/>
        <color indexed="8"/>
        <rFont val="Consolas"/>
        <family val="3"/>
      </rPr>
      <t xml:space="preserve">, </t>
    </r>
    <r>
      <rPr>
        <sz val="12"/>
        <color indexed="8"/>
        <rFont val="宋体"/>
        <family val="3"/>
        <charset val="134"/>
      </rPr>
      <t>即可自动扫描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</si>
  <si>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Dimensional code scanning</t>
  </si>
  <si>
    <r>
      <t>&lt;string&gt;</t>
    </r>
    <r>
      <rPr>
        <sz val="12"/>
        <color indexed="8"/>
        <rFont val="宋体"/>
        <family val="3"/>
        <charset val="134"/>
      </rPr>
      <t>二维码扫描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</si>
  <si>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"add_device_scan"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</si>
  <si>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"add_device_scan"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二维码扫描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</si>
  <si>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 Device</t>
  </si>
  <si>
    <r>
      <t>&lt;string&gt;</t>
    </r>
    <r>
      <rPr>
        <sz val="12"/>
        <color indexed="8"/>
        <rFont val="宋体"/>
        <family val="3"/>
        <charset val="134"/>
      </rPr>
      <t>添加设备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</si>
  <si>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"actionbar_title_add"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</si>
  <si>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"actionbar_title_add"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</si>
  <si>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User Registration</t>
  </si>
  <si>
    <r>
      <t>&lt;string&gt;</t>
    </r>
    <r>
      <rPr>
        <sz val="12"/>
        <color indexed="8"/>
        <rFont val="宋体"/>
        <family val="3"/>
        <charset val="134"/>
      </rPr>
      <t>用户注册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</si>
  <si>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"actionbar_title_register"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</si>
  <si>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"actionbar_title_register"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用户注册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</si>
  <si>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The two passwords do not match!</t>
  </si>
  <si>
    <r>
      <t>&lt;string&gt;</t>
    </r>
    <r>
      <rPr>
        <sz val="12"/>
        <color indexed="8"/>
        <rFont val="宋体"/>
        <family val="3"/>
        <charset val="134"/>
      </rPr>
      <t>两次密码不一致！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</si>
  <si>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"login_err_paw_diff"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</si>
  <si>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"login_err_paw_diff"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两次密码不一致！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</si>
  <si>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Confirm password is empty!</t>
  </si>
  <si>
    <r>
      <t>&lt;string&gt;</t>
    </r>
    <r>
      <rPr>
        <sz val="12"/>
        <color indexed="8"/>
        <rFont val="宋体"/>
        <family val="3"/>
        <charset val="134"/>
      </rPr>
      <t>确认密码为空！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</si>
  <si>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"login_err_psw_ok_empty"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</si>
  <si>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"login_err_psw_ok_empty"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确认密码为空！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</si>
  <si>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Password is empty!</t>
  </si>
  <si>
    <r>
      <t>&lt;string&gt;</t>
    </r>
    <r>
      <rPr>
        <sz val="12"/>
        <color indexed="8"/>
        <rFont val="宋体"/>
        <family val="3"/>
        <charset val="134"/>
      </rPr>
      <t>密码为空！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</si>
  <si>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"login_err_psw_empty"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</si>
  <si>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"login_err_psw_empty"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密码为空！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</si>
  <si>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The user name is empty!</t>
  </si>
  <si>
    <r>
      <t>&lt;string&gt;</t>
    </r>
    <r>
      <rPr>
        <sz val="12"/>
        <color indexed="8"/>
        <rFont val="宋体"/>
        <family val="3"/>
        <charset val="134"/>
      </rPr>
      <t>用户名为空！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</si>
  <si>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"login_err_user_empty"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</si>
  <si>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"login_err_user_empty"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用户名为空！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</si>
  <si>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Password length of at least 5</t>
  </si>
  <si>
    <r>
      <t>&lt;string&gt;</t>
    </r>
    <r>
      <rPr>
        <sz val="12"/>
        <color indexed="8"/>
        <rFont val="宋体"/>
        <family val="3"/>
        <charset val="134"/>
      </rPr>
      <t>密码长度至少</t>
    </r>
    <r>
      <rPr>
        <sz val="12"/>
        <color indexed="8"/>
        <rFont val="Consolas"/>
        <family val="3"/>
      </rPr>
      <t>5</t>
    </r>
    <r>
      <rPr>
        <sz val="12"/>
        <color indexed="8"/>
        <rFont val="宋体"/>
        <family val="3"/>
        <charset val="134"/>
      </rPr>
      <t>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</si>
  <si>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"login_err_psw_maxlen"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</si>
  <si>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"login_err_psw_maxlen"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密码长度至少</t>
    </r>
    <r>
      <rPr>
        <sz val="12"/>
        <color indexed="8"/>
        <rFont val="Consolas"/>
        <family val="3"/>
      </rPr>
      <t>5</t>
    </r>
    <r>
      <rPr>
        <sz val="12"/>
        <color indexed="8"/>
        <rFont val="宋体"/>
        <family val="3"/>
        <charset val="134"/>
      </rPr>
      <t>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</si>
  <si>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Username length of at least 4</t>
  </si>
  <si>
    <r>
      <t>&lt;string&gt;</t>
    </r>
    <r>
      <rPr>
        <sz val="12"/>
        <color indexed="8"/>
        <rFont val="宋体"/>
        <family val="3"/>
        <charset val="134"/>
      </rPr>
      <t>用户名长度至少</t>
    </r>
    <r>
      <rPr>
        <sz val="12"/>
        <color indexed="8"/>
        <rFont val="Consolas"/>
        <family val="3"/>
      </rPr>
      <t>4</t>
    </r>
    <r>
      <rPr>
        <sz val="12"/>
        <color indexed="8"/>
        <rFont val="宋体"/>
        <family val="3"/>
        <charset val="134"/>
      </rPr>
      <t>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</si>
  <si>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"login_err_user_maxlen"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</si>
  <si>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"login_err_user_maxlen"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用户名长度至少</t>
    </r>
    <r>
      <rPr>
        <sz val="12"/>
        <color indexed="8"/>
        <rFont val="Consolas"/>
        <family val="3"/>
      </rPr>
      <t>4</t>
    </r>
    <r>
      <rPr>
        <sz val="12"/>
        <color indexed="8"/>
        <rFont val="宋体"/>
        <family val="3"/>
        <charset val="134"/>
      </rPr>
      <t>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</si>
  <si>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4 ~ 16 characters</t>
  </si>
  <si>
    <r>
      <t>&lt;string&gt;</t>
    </r>
    <r>
      <rPr>
        <sz val="12"/>
        <color indexed="8"/>
        <rFont val="Consolas"/>
        <family val="3"/>
      </rPr>
      <t>4~16</t>
    </r>
    <r>
      <rPr>
        <sz val="12"/>
        <color indexed="8"/>
        <rFont val="宋体"/>
        <family val="3"/>
        <charset val="134"/>
      </rPr>
      <t>位字符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</si>
  <si>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"login_hint_user"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</si>
  <si>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"login_hint_user"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4~16</t>
    </r>
    <r>
      <rPr>
        <sz val="12"/>
        <color indexed="8"/>
        <rFont val="宋体"/>
        <family val="3"/>
        <charset val="134"/>
      </rPr>
      <t>位字符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</si>
  <si>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Return</t>
  </si>
  <si>
    <r>
      <t>&lt;string&gt;</t>
    </r>
    <r>
      <rPr>
        <sz val="12"/>
        <color indexed="8"/>
        <rFont val="宋体"/>
        <family val="3"/>
        <charset val="134"/>
      </rPr>
      <t>返回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</si>
  <si>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"login_back"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</si>
  <si>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"login_back"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返回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</si>
  <si>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Submit</t>
  </si>
  <si>
    <r>
      <t>&lt;string&gt;</t>
    </r>
    <r>
      <rPr>
        <sz val="12"/>
        <color indexed="8"/>
        <rFont val="宋体"/>
        <family val="3"/>
        <charset val="134"/>
      </rPr>
      <t>提交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</si>
  <si>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</si>
  <si>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提交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</si>
  <si>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Registration failed!</t>
  </si>
  <si>
    <r>
      <t>&lt;string&gt;</t>
    </r>
    <r>
      <rPr>
        <sz val="12"/>
        <color indexed="8"/>
        <rFont val="宋体"/>
        <family val="3"/>
        <charset val="134"/>
      </rPr>
      <t>注册失败！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</si>
  <si>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"login_register_err"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</si>
  <si>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"login_register_err"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注册失败！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</si>
  <si>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Registration success!</t>
  </si>
  <si>
    <r>
      <t>&lt;string&gt;</t>
    </r>
    <r>
      <rPr>
        <sz val="12"/>
        <color indexed="8"/>
        <rFont val="宋体"/>
        <family val="3"/>
        <charset val="134"/>
      </rPr>
      <t>注册成功！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</si>
  <si>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"login_register_ok"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</si>
  <si>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"login_register_ok"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注册成功！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</si>
  <si>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&lt;u&gt; Register &lt;/u&gt;</t>
    <phoneticPr fontId="26" type="noConversion"/>
  </si>
  <si>
    <r>
      <t>&lt;string&gt;&lt;</t>
    </r>
    <r>
      <rPr>
        <sz val="12"/>
        <color indexed="57"/>
        <rFont val="Consolas"/>
        <family val="3"/>
      </rPr>
      <t>u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注册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u</t>
    </r>
    <r>
      <rPr>
        <sz val="12"/>
        <color indexed="21"/>
        <rFont val="Consolas"/>
        <family val="3"/>
      </rPr>
      <t>&gt;&lt;/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</si>
  <si>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"login_register"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</si>
  <si>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"login_register"</t>
    </r>
    <r>
      <rPr>
        <sz val="12"/>
        <color indexed="21"/>
        <rFont val="Consolas"/>
        <family val="3"/>
      </rPr>
      <t>&gt;&lt;</t>
    </r>
    <r>
      <rPr>
        <sz val="12"/>
        <color indexed="57"/>
        <rFont val="Consolas"/>
        <family val="3"/>
      </rPr>
      <t>u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注册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u</t>
    </r>
    <r>
      <rPr>
        <sz val="12"/>
        <color indexed="21"/>
        <rFont val="Consolas"/>
        <family val="3"/>
      </rPr>
      <t>&gt;&lt;/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</si>
  <si>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Login failed!</t>
  </si>
  <si>
    <r>
      <t>&lt;string&gt;</t>
    </r>
    <r>
      <rPr>
        <sz val="12"/>
        <color indexed="8"/>
        <rFont val="宋体"/>
        <family val="3"/>
        <charset val="134"/>
      </rPr>
      <t>登录失败！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</si>
  <si>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"loginFailed"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</si>
  <si>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"loginFailed"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登录失败！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</si>
  <si>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User does not exist!</t>
  </si>
  <si>
    <r>
      <t>&lt;string&gt;</t>
    </r>
    <r>
      <rPr>
        <sz val="12"/>
        <color indexed="8"/>
        <rFont val="宋体"/>
        <family val="3"/>
        <charset val="134"/>
      </rPr>
      <t>用户不存在！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</si>
  <si>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"err_user"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</si>
  <si>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"err_user"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用户不存在！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</si>
  <si>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Incorrect password!</t>
  </si>
  <si>
    <r>
      <t>&lt;string&gt;</t>
    </r>
    <r>
      <rPr>
        <sz val="12"/>
        <color indexed="8"/>
        <rFont val="宋体"/>
        <family val="3"/>
        <charset val="134"/>
      </rPr>
      <t>密码错误！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</si>
  <si>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"err_psw"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</si>
  <si>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"err_psw"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密码错误！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</si>
  <si>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a server port!</t>
  </si>
  <si>
    <r>
      <t>&lt;string&gt;</t>
    </r>
    <r>
      <rPr>
        <sz val="12"/>
        <color indexed="8"/>
        <rFont val="宋体"/>
        <family val="3"/>
        <charset val="134"/>
      </rPr>
      <t>请输入服务器端口！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</si>
  <si>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"login_port_validate"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</si>
  <si>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"login_port_validate"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请输入服务器端口！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</si>
  <si>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the server address!</t>
  </si>
  <si>
    <r>
      <t>&lt;string&gt;</t>
    </r>
    <r>
      <rPr>
        <sz val="12"/>
        <color indexed="8"/>
        <rFont val="宋体"/>
        <family val="3"/>
        <charset val="134"/>
      </rPr>
      <t>请输入服务器地址！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</si>
  <si>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"login_server_validate"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</si>
  <si>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"login_server_validate"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请输入服务器地址！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</si>
  <si>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your password!</t>
  </si>
  <si>
    <r>
      <t>&lt;string&gt;</t>
    </r>
    <r>
      <rPr>
        <sz val="12"/>
        <color indexed="8"/>
        <rFont val="宋体"/>
        <family val="3"/>
        <charset val="134"/>
      </rPr>
      <t>请输入密码！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</si>
  <si>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"login_psw_validate"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</si>
  <si>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"login_psw_validate"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请输入密码！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</si>
  <si>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account name!</t>
  </si>
  <si>
    <r>
      <t>&lt;string&gt;</t>
    </r>
    <r>
      <rPr>
        <sz val="12"/>
        <color indexed="8"/>
        <rFont val="宋体"/>
        <family val="3"/>
        <charset val="134"/>
      </rPr>
      <t>请输入用户名！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</si>
  <si>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"login_username_validate"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</si>
  <si>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"login_username_validate"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请输入用户名！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</si>
  <si>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connect to the network!</t>
  </si>
  <si>
    <r>
      <t>&lt;string&gt;</t>
    </r>
    <r>
      <rPr>
        <sz val="12"/>
        <color indexed="8"/>
        <rFont val="宋体"/>
        <family val="3"/>
        <charset val="134"/>
      </rPr>
      <t>请先连接网络！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</si>
  <si>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"network_error"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</si>
  <si>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"network_error"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请先连接网络！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</si>
  <si>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Admin</t>
  </si>
  <si>
    <r>
      <t>&lt;string&gt;</t>
    </r>
    <r>
      <rPr>
        <sz val="12"/>
        <color indexed="8"/>
        <rFont val="Consolas"/>
        <family val="3"/>
      </rPr>
      <t>admin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</si>
  <si>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"init"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</si>
  <si>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"init"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admin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</si>
  <si>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Cancel</t>
  </si>
  <si>
    <r>
      <t>&lt;string&gt;</t>
    </r>
    <r>
      <rPr>
        <sz val="12"/>
        <color indexed="8"/>
        <rFont val="宋体"/>
        <family val="3"/>
        <charset val="134"/>
      </rPr>
      <t>取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消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</si>
  <si>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"cancel"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</si>
  <si>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"cancel"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取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消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</si>
  <si>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Log in</t>
  </si>
  <si>
    <r>
      <t>&lt;string&gt;</t>
    </r>
    <r>
      <rPr>
        <sz val="12"/>
        <color indexed="8"/>
        <rFont val="宋体"/>
        <family val="3"/>
        <charset val="134"/>
      </rPr>
      <t>登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</si>
  <si>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</si>
  <si>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登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</si>
  <si>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Password:</t>
  </si>
  <si>
    <r>
      <t>&lt;string&gt;</t>
    </r>
    <r>
      <rPr>
        <sz val="12"/>
        <color indexed="8"/>
        <rFont val="宋体"/>
        <family val="3"/>
        <charset val="134"/>
      </rPr>
      <t>密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</si>
  <si>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"text_psw"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</si>
  <si>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"text_psw"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</si>
  <si>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Username:</t>
  </si>
  <si>
    <r>
      <t>&lt;string&gt;</t>
    </r>
    <r>
      <rPr>
        <sz val="12"/>
        <color indexed="8"/>
        <rFont val="宋体"/>
        <family val="3"/>
        <charset val="134"/>
      </rPr>
      <t>用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户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名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</si>
  <si>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"userName"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</si>
  <si>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"userName"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用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户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名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</si>
  <si>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Port:</t>
  </si>
  <si>
    <r>
      <t>&lt;string&gt;</t>
    </r>
    <r>
      <rPr>
        <sz val="12"/>
        <color indexed="8"/>
        <rFont val="宋体"/>
        <family val="3"/>
        <charset val="134"/>
      </rPr>
      <t>端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口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</si>
  <si>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"serverPort"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</si>
  <si>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"serverPort"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端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口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</si>
  <si>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Server:</t>
  </si>
  <si>
    <r>
      <t>&lt;string&gt;</t>
    </r>
    <r>
      <rPr>
        <sz val="12"/>
        <color indexed="8"/>
        <rFont val="宋体"/>
        <family val="3"/>
        <charset val="134"/>
      </rPr>
      <t>服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务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器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</si>
  <si>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"serverIp"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</si>
  <si>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"serverIp"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服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务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器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</si>
  <si>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player data!</t>
  </si>
  <si>
    <r>
      <t>&lt;string&gt;</t>
    </r>
    <r>
      <rPr>
        <sz val="12"/>
        <color indexed="8"/>
        <rFont val="宋体"/>
        <family val="3"/>
        <charset val="134"/>
      </rPr>
      <t>无播放数据！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</si>
  <si>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"not_playdata"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</si>
  <si>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"not_playdata"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无播放数据！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</si>
  <si>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Failed to open stream!</t>
  </si>
  <si>
    <r>
      <t>&lt;string&gt;</t>
    </r>
    <r>
      <rPr>
        <sz val="12"/>
        <color indexed="8"/>
        <rFont val="宋体"/>
        <family val="3"/>
        <charset val="134"/>
      </rPr>
      <t>打开流失败</t>
    </r>
    <r>
      <rPr>
        <sz val="12"/>
        <color indexed="8"/>
        <rFont val="Consolas"/>
        <family val="3"/>
      </rPr>
      <t>!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</si>
  <si>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"open_stream_error"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</si>
  <si>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"open_stream_error"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打开流失败</t>
    </r>
    <r>
      <rPr>
        <sz val="12"/>
        <color indexed="8"/>
        <rFont val="Consolas"/>
        <family val="3"/>
      </rPr>
      <t>!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</si>
  <si>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Connection fails, check the network and equipment!</t>
  </si>
  <si>
    <r>
      <t>&lt;string&gt;</t>
    </r>
    <r>
      <rPr>
        <sz val="12"/>
        <color indexed="8"/>
        <rFont val="宋体"/>
        <family val="3"/>
        <charset val="134"/>
      </rPr>
      <t>连接失败，请检查网络和设备</t>
    </r>
    <r>
      <rPr>
        <sz val="12"/>
        <color indexed="8"/>
        <rFont val="Consolas"/>
        <family val="3"/>
      </rPr>
      <t>!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</si>
  <si>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"video_connect_lose"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</si>
  <si>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"video_connect_lose"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连接失败，请检查网络和设备</t>
    </r>
    <r>
      <rPr>
        <sz val="12"/>
        <color indexed="8"/>
        <rFont val="Consolas"/>
        <family val="3"/>
      </rPr>
      <t>!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</si>
  <si>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Forwarding server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</si>
  <si>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转发服务器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</si>
  <si>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IPC / NVR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</si>
  <si>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IPC/NVR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</si>
  <si>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"product_type_data"</t>
    </r>
    <r>
      <rPr>
        <sz val="12"/>
        <color indexed="21"/>
        <rFont val="Consolas"/>
        <family val="3"/>
      </rPr>
      <t>&gt;</t>
    </r>
  </si>
  <si>
    <t>&lt;string-array name="product_type_data"&gt;</t>
  </si>
  <si>
    <r>
      <t>&lt;string-array name=</t>
    </r>
    <r>
      <rPr>
        <i/>
        <sz val="12"/>
        <color indexed="50"/>
        <rFont val="Consolas"/>
        <family val="3"/>
      </rPr>
      <t>"product_type_data"</t>
    </r>
    <r>
      <rPr>
        <sz val="12"/>
        <color indexed="50"/>
        <rFont val="Consolas"/>
        <family val="3"/>
      </rPr>
      <t>&gt;</t>
    </r>
  </si>
  <si>
    <t>Server forwards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</si>
  <si>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服务器转发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</si>
  <si>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Domain ID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</si>
  <si>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域名</t>
    </r>
    <r>
      <rPr>
        <sz val="12"/>
        <color indexed="8"/>
        <rFont val="Consolas"/>
        <family val="3"/>
      </rPr>
      <t>ID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</si>
  <si>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Address Direct Connect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</si>
  <si>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地址直连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</si>
  <si>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"connect_type_data"</t>
    </r>
    <r>
      <rPr>
        <sz val="12"/>
        <color indexed="21"/>
        <rFont val="Consolas"/>
        <family val="3"/>
      </rPr>
      <t>&gt;</t>
    </r>
  </si>
  <si>
    <t>&lt;string-array name="connect_type_data"&gt;</t>
  </si>
  <si>
    <r>
      <t>&lt;string-array name=</t>
    </r>
    <r>
      <rPr>
        <i/>
        <sz val="12"/>
        <color indexed="50"/>
        <rFont val="Consolas"/>
        <family val="3"/>
      </rPr>
      <t>"connect_type_data"</t>
    </r>
    <r>
      <rPr>
        <sz val="12"/>
        <color indexed="50"/>
        <rFont val="Consolas"/>
        <family val="3"/>
      </rPr>
      <t>&gt;</t>
    </r>
  </si>
  <si>
    <t>Device GUID:</t>
  </si>
  <si>
    <r>
      <t>&lt;string&gt;</t>
    </r>
    <r>
      <rPr>
        <sz val="12"/>
        <color indexed="8"/>
        <rFont val="宋体"/>
        <family val="3"/>
        <charset val="134"/>
      </rPr>
      <t>设备</t>
    </r>
    <r>
      <rPr>
        <sz val="12"/>
        <color indexed="8"/>
        <rFont val="Consolas"/>
        <family val="3"/>
      </rPr>
      <t>GUID: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</si>
  <si>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"dev_guid"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</si>
  <si>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"dev_guid"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</t>
    </r>
    <r>
      <rPr>
        <sz val="12"/>
        <color indexed="8"/>
        <rFont val="Consolas"/>
        <family val="3"/>
      </rPr>
      <t>GUID: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</si>
  <si>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Product Type:</t>
  </si>
  <si>
    <r>
      <t>&lt;string&gt;</t>
    </r>
    <r>
      <rPr>
        <sz val="12"/>
        <color indexed="8"/>
        <rFont val="宋体"/>
        <family val="3"/>
        <charset val="134"/>
      </rPr>
      <t>产品类型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</si>
  <si>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"dev_product_type"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</si>
  <si>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"dev_product_type"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产品类型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</si>
  <si>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Connection Type:</t>
  </si>
  <si>
    <r>
      <t>&lt;string&gt;</t>
    </r>
    <r>
      <rPr>
        <sz val="12"/>
        <color indexed="8"/>
        <rFont val="宋体"/>
        <family val="3"/>
        <charset val="134"/>
      </rPr>
      <t>连接类型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</si>
  <si>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"dev_connect_type"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</si>
  <si>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"dev_connect_type"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连接类型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</si>
  <si>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Options</t>
  </si>
  <si>
    <r>
      <t>&lt;string&gt;</t>
    </r>
    <r>
      <rPr>
        <sz val="12"/>
        <color indexed="8"/>
        <rFont val="宋体"/>
        <family val="3"/>
        <charset val="134"/>
      </rPr>
      <t>选择操作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</si>
  <si>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"devOperateSelect"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</si>
  <si>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"devOperateSelect"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选择操作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</si>
  <si>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Equipment Operation</t>
  </si>
  <si>
    <r>
      <t>&lt;string&gt;</t>
    </r>
    <r>
      <rPr>
        <sz val="12"/>
        <color indexed="8"/>
        <rFont val="宋体"/>
        <family val="3"/>
        <charset val="134"/>
      </rPr>
      <t>设备操作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</si>
  <si>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"devOperate"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</si>
  <si>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"devOperate"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设备操作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</si>
  <si>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Modify device successfully!</t>
  </si>
  <si>
    <r>
      <t>&lt;string&gt;</t>
    </r>
    <r>
      <rPr>
        <sz val="12"/>
        <color indexed="8"/>
        <rFont val="宋体"/>
        <family val="3"/>
        <charset val="134"/>
      </rPr>
      <t>修改设备成功！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</si>
  <si>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"updateSuccess"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</si>
  <si>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"updateSuccess"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修改设备成功！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</si>
  <si>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Number of channels:</t>
  </si>
  <si>
    <r>
      <t>&lt;string&gt;</t>
    </r>
    <r>
      <rPr>
        <sz val="12"/>
        <color indexed="8"/>
        <rFont val="宋体"/>
        <family val="3"/>
        <charset val="134"/>
      </rPr>
      <t>通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道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数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</si>
  <si>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"devChnCount"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</si>
  <si>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"devChnCount"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通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道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数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</si>
  <si>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Device Port:</t>
  </si>
  <si>
    <r>
      <t>&lt;string&gt;</t>
    </r>
    <r>
      <rPr>
        <sz val="12"/>
        <color indexed="8"/>
        <rFont val="宋体"/>
        <family val="3"/>
        <charset val="134"/>
      </rPr>
      <t>设备端口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</si>
  <si>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"devPort"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</si>
  <si>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"devPort"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设备端口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</si>
  <si>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Device Address:</t>
  </si>
  <si>
    <r>
      <t>&lt;string&gt;</t>
    </r>
    <r>
      <rPr>
        <sz val="12"/>
        <color indexed="8"/>
        <rFont val="宋体"/>
        <family val="3"/>
        <charset val="134"/>
      </rPr>
      <t>设备地址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</si>
  <si>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"devIp"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</si>
  <si>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"devIp"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设备地址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</si>
  <si>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Equipment:</t>
  </si>
  <si>
    <r>
      <t>&lt;string&gt;</t>
    </r>
    <r>
      <rPr>
        <sz val="12"/>
        <color indexed="8"/>
        <rFont val="宋体"/>
        <family val="3"/>
        <charset val="134"/>
      </rPr>
      <t>设备名称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</si>
  <si>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"devName"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</si>
  <si>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"devName"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设备名称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</si>
  <si>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 xml:space="preserve">&lt;!-- </t>
    </r>
    <r>
      <rPr>
        <sz val="12"/>
        <color indexed="62"/>
        <rFont val="宋体"/>
        <family val="3"/>
        <charset val="134"/>
      </rPr>
      <t>设备操作</t>
    </r>
    <r>
      <rPr>
        <sz val="12"/>
        <color indexed="62"/>
        <rFont val="Consolas"/>
        <family val="3"/>
      </rPr>
      <t xml:space="preserve"> --&gt;</t>
    </r>
  </si>
  <si>
    <t>&lt;!-- 设备操作 --&gt;</t>
  </si>
  <si>
    <r>
      <t xml:space="preserve">&lt;!-- </t>
    </r>
    <r>
      <rPr>
        <sz val="12"/>
        <color indexed="50"/>
        <rFont val="宋体"/>
        <family val="3"/>
        <charset val="134"/>
      </rPr>
      <t>设备操作</t>
    </r>
    <r>
      <rPr>
        <sz val="12"/>
        <color indexed="50"/>
        <rFont val="Consolas"/>
        <family val="3"/>
      </rPr>
      <t xml:space="preserve"> --&gt;</t>
    </r>
  </si>
  <si>
    <r>
      <t>&lt;string&gt;</t>
    </r>
    <r>
      <rPr>
        <sz val="12"/>
        <color indexed="8"/>
        <rFont val="宋体"/>
        <family val="3"/>
        <charset val="134"/>
      </rPr>
      <t>保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</si>
  <si>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"btnSave"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</si>
  <si>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"btnSave"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保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</si>
  <si>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"user_psw"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</si>
  <si>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"user_psw"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8"/>
        <rFont val="Consolas"/>
        <family val="3"/>
      </rPr>
      <t>: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</si>
  <si>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OK</t>
  </si>
  <si>
    <r>
      <t>&lt;string&gt;</t>
    </r>
    <r>
      <rPr>
        <sz val="12"/>
        <color indexed="8"/>
        <rFont val="宋体"/>
        <family val="3"/>
        <charset val="134"/>
      </rPr>
      <t>确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</si>
  <si>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"btnSure"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</si>
  <si>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"btnSure"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确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</si>
  <si>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Note</t>
  </si>
  <si>
    <r>
      <t>&lt;string&gt;</t>
    </r>
    <r>
      <rPr>
        <sz val="12"/>
        <color indexed="8"/>
        <rFont val="宋体"/>
        <family val="3"/>
        <charset val="134"/>
      </rPr>
      <t>注意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</si>
  <si>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"alert"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</si>
  <si>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"alert"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注意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</si>
  <si>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You sure you want to delete?</t>
  </si>
  <si>
    <r>
      <t>&lt;string&gt;</t>
    </r>
    <r>
      <rPr>
        <sz val="12"/>
        <color indexed="8"/>
        <rFont val="宋体"/>
        <family val="3"/>
        <charset val="134"/>
      </rPr>
      <t>确认要删除吗？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</si>
  <si>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"delMsg"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</si>
  <si>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"delMsg"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确认要删除吗？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</si>
  <si>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Delete</t>
  </si>
  <si>
    <r>
      <t>&lt;string&gt;</t>
    </r>
    <r>
      <rPr>
        <sz val="12"/>
        <color indexed="8"/>
        <rFont val="宋体"/>
        <family val="3"/>
        <charset val="134"/>
      </rPr>
      <t>删除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</si>
  <si>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"delDev"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</si>
  <si>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"delDev"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删除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</si>
  <si>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Modify</t>
  </si>
  <si>
    <r>
      <t>&lt;string&gt;</t>
    </r>
    <r>
      <rPr>
        <sz val="12"/>
        <color indexed="8"/>
        <rFont val="宋体"/>
        <family val="3"/>
        <charset val="134"/>
      </rPr>
      <t>修改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</si>
  <si>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"updDev"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</si>
  <si>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"updDev"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修改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</si>
  <si>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 xml:space="preserve">&lt;!-- </t>
    </r>
    <r>
      <rPr>
        <sz val="12"/>
        <color indexed="62"/>
        <rFont val="宋体"/>
        <family val="3"/>
        <charset val="134"/>
      </rPr>
      <t>佳迅捷视频界面</t>
    </r>
    <r>
      <rPr>
        <sz val="12"/>
        <color indexed="62"/>
        <rFont val="Consolas"/>
        <family val="3"/>
      </rPr>
      <t xml:space="preserve"> --&gt;</t>
    </r>
  </si>
  <si>
    <t>&lt;!-- 佳迅捷视频界面 --&gt;</t>
  </si>
  <si>
    <r>
      <t xml:space="preserve">&lt;!-- </t>
    </r>
    <r>
      <rPr>
        <sz val="12"/>
        <color indexed="50"/>
        <rFont val="宋体"/>
        <family val="3"/>
        <charset val="134"/>
      </rPr>
      <t>佳迅捷视频界面</t>
    </r>
    <r>
      <rPr>
        <sz val="12"/>
        <color indexed="50"/>
        <rFont val="Consolas"/>
        <family val="3"/>
      </rPr>
      <t xml:space="preserve"> --&gt;</t>
    </r>
  </si>
  <si>
    <t>Loading in</t>
  </si>
  <si>
    <r>
      <t>&lt;string&gt;</t>
    </r>
    <r>
      <rPr>
        <sz val="12"/>
        <color indexed="8"/>
        <rFont val="宋体"/>
        <family val="3"/>
        <charset val="134"/>
      </rPr>
      <t>正在加载中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</si>
  <si>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"pushmsg_center_load_more_ongoing_text"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</si>
  <si>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"pushmsg_center_load_more_ongoing_text"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正在加载中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</si>
  <si>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Last updated:</t>
  </si>
  <si>
    <r>
      <t>&lt;string&gt;</t>
    </r>
    <r>
      <rPr>
        <sz val="12"/>
        <color indexed="8"/>
        <rFont val="宋体"/>
        <family val="3"/>
        <charset val="134"/>
      </rPr>
      <t>最后更新时间</t>
    </r>
    <r>
      <rPr>
        <sz val="12"/>
        <color indexed="8"/>
        <rFont val="Consolas"/>
        <family val="3"/>
      </rPr>
      <t xml:space="preserve"> : 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</si>
  <si>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"pushmsg_center_pull_down_update_time"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</si>
  <si>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"pushmsg_center_pull_down_update_time"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最后更新时间</t>
    </r>
    <r>
      <rPr>
        <sz val="12"/>
        <color indexed="8"/>
        <rFont val="Consolas"/>
        <family val="3"/>
      </rPr>
      <t xml:space="preserve"> : 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</si>
  <si>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You can drop down to refresh</t>
  </si>
  <si>
    <r>
      <t>&lt;string&gt;</t>
    </r>
    <r>
      <rPr>
        <sz val="12"/>
        <color indexed="8"/>
        <rFont val="宋体"/>
        <family val="3"/>
        <charset val="134"/>
      </rPr>
      <t>下拉可以刷新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</si>
  <si>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"pushmsg_center_pull_down_text"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</si>
  <si>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"pushmsg_center_pull_down_text"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下拉可以刷新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</si>
  <si>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Already in the end it</t>
  </si>
  <si>
    <r>
      <t>&lt;string&gt;</t>
    </r>
    <r>
      <rPr>
        <sz val="12"/>
        <color indexed="8"/>
        <rFont val="宋体"/>
        <family val="3"/>
        <charset val="134"/>
      </rPr>
      <t>已经到底啦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</si>
  <si>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"pushmsg_center_no_more_msg"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</si>
  <si>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"pushmsg_center_no_more_msg"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已经到底啦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</si>
  <si>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@ String / pushmsg_center_pull_down_update_time</t>
  </si>
  <si>
    <r>
      <t>&lt;string&gt;</t>
    </r>
    <r>
      <rPr>
        <sz val="12"/>
        <color indexed="8"/>
        <rFont val="Consolas"/>
        <family val="3"/>
      </rPr>
      <t>@string/pushmsg_center_pull_down_update_time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</si>
  <si>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"pull_to_refresh_header_last_time"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</si>
  <si>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"pull_to_refresh_header_last_time"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@string/pushmsg_center_pull_down_update_time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</si>
  <si>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@ String / pushmsg_center_load_more_ongoing_text</t>
  </si>
  <si>
    <r>
      <t>&lt;string&gt;</t>
    </r>
    <r>
      <rPr>
        <sz val="12"/>
        <color indexed="8"/>
        <rFont val="Consolas"/>
        <family val="3"/>
      </rPr>
      <t>@string/pushmsg_center_load_more_ongoing_text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</si>
  <si>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"pull_to_refresh_header_hint_loading"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</si>
  <si>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"pull_to_refresh_header_hint_loading"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@string/pushmsg_center_load_more_ongoing_text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</si>
  <si>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After releasing Refresh</t>
  </si>
  <si>
    <r>
      <t>&lt;string&gt;</t>
    </r>
    <r>
      <rPr>
        <sz val="12"/>
        <color indexed="8"/>
        <rFont val="宋体"/>
        <family val="3"/>
        <charset val="134"/>
      </rPr>
      <t>松开后刷新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</si>
  <si>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"pull_to_refresh_header_hint_ready"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</si>
  <si>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"pull_to_refresh_header_hint_ready"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松开后刷新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</si>
  <si>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The pull to refresh</t>
  </si>
  <si>
    <r>
      <t>&lt;string&gt;</t>
    </r>
    <r>
      <rPr>
        <sz val="12"/>
        <color indexed="8"/>
        <rFont val="宋体"/>
        <family val="3"/>
        <charset val="134"/>
      </rPr>
      <t>上拉可以刷新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</si>
  <si>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"pull_to_refresh_header_hint_normal2"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</si>
  <si>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"pull_to_refresh_header_hint_normal2"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上拉可以刷新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</si>
  <si>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@ String / pushmsg_center_pull_down_text</t>
  </si>
  <si>
    <r>
      <t>&lt;string&gt;</t>
    </r>
    <r>
      <rPr>
        <sz val="12"/>
        <color indexed="8"/>
        <rFont val="Consolas"/>
        <family val="3"/>
      </rPr>
      <t>@string/pushmsg_center_pull_down_text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</si>
  <si>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"pull_to_refresh_header_hint_normal"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</si>
  <si>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"pull_to_refresh_header_hint_normal"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@string/pushmsg_center_pull_down_text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</si>
  <si>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 xml:space="preserve">&lt;!-- </t>
    </r>
    <r>
      <rPr>
        <sz val="12"/>
        <color indexed="62"/>
        <rFont val="宋体"/>
        <family val="3"/>
        <charset val="134"/>
      </rPr>
      <t>下拉刷新和上拉加载更多的文本</t>
    </r>
    <r>
      <rPr>
        <sz val="12"/>
        <color indexed="62"/>
        <rFont val="Consolas"/>
        <family val="3"/>
      </rPr>
      <t xml:space="preserve"> --&gt;</t>
    </r>
  </si>
  <si>
    <t>&lt;!-- 下拉刷新和上拉加载更多的文本 --&gt;</t>
  </si>
  <si>
    <r>
      <t xml:space="preserve">&lt;!-- </t>
    </r>
    <r>
      <rPr>
        <sz val="12"/>
        <color indexed="50"/>
        <rFont val="宋体"/>
        <family val="3"/>
        <charset val="134"/>
      </rPr>
      <t>下拉刷新和上拉加载更多的文本</t>
    </r>
    <r>
      <rPr>
        <sz val="12"/>
        <color indexed="50"/>
        <rFont val="Consolas"/>
        <family val="3"/>
      </rPr>
      <t xml:space="preserve"> --&gt;</t>
    </r>
  </si>
  <si>
    <t>---</t>
  </si>
  <si>
    <r>
      <t>&lt;string&gt;</t>
    </r>
    <r>
      <rPr>
        <sz val="12"/>
        <color indexed="8"/>
        <rFont val="Consolas"/>
        <family val="3"/>
      </rPr>
      <t>"---"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</si>
  <si>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"custom_voice_tag_sat"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</si>
  <si>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"custom_voice_tag_sat"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"---"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</si>
  <si>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"custom_voice_tag_hue"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</si>
  <si>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"custom_voice_tag_hue"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"---"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</si>
  <si>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"custom_voice_tag_level"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</si>
  <si>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"custom_voice_tag_level"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"---"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</si>
  <si>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(Slide can be deleted, double-click to edit)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</si>
  <si>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（滑动可以删除，双击可以编辑）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</si>
  <si>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"custom_voice_msg"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</si>
  <si>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"custom_voice_msg"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（滑动可以删除，双击可以编辑）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</si>
  <si>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Scene does not exist</t>
  </si>
  <si>
    <r>
      <t>&lt;string&gt;</t>
    </r>
    <r>
      <rPr>
        <sz val="12"/>
        <color indexed="8"/>
        <rFont val="宋体"/>
        <family val="3"/>
        <charset val="134"/>
      </rPr>
      <t>场景不存在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</si>
  <si>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"custom_voice_toast_exist_scene"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</si>
  <si>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"custom_voice_toast_exist_scene"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场景不存在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</si>
  <si>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Command already exists</t>
  </si>
  <si>
    <r>
      <t>&lt;string&gt;</t>
    </r>
    <r>
      <rPr>
        <sz val="12"/>
        <color indexed="8"/>
        <rFont val="宋体"/>
        <family val="3"/>
        <charset val="134"/>
      </rPr>
      <t>命令已存在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</si>
  <si>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"custom_voice_toast_exist"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</si>
  <si>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"custom_voice_toast_exist"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命令已存在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</si>
  <si>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the command</t>
  </si>
  <si>
    <r>
      <t>&lt;string&gt;</t>
    </r>
    <r>
      <rPr>
        <sz val="12"/>
        <color indexed="8"/>
        <rFont val="宋体"/>
        <family val="3"/>
        <charset val="134"/>
      </rPr>
      <t>请输入命令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</si>
  <si>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"custom_voice_toast_input"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</si>
  <si>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"custom_voice_toast_input"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请输入命令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</si>
  <si>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</t>
  </si>
  <si>
    <r>
      <t>&lt;string&gt;</t>
    </r>
    <r>
      <rPr>
        <sz val="12"/>
        <color indexed="8"/>
        <rFont val="宋体"/>
        <family val="3"/>
        <charset val="134"/>
      </rPr>
      <t>请选择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</si>
  <si>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"custom_voice_toast_no_select"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</si>
  <si>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"custom_voice_toast_no_select"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</si>
  <si>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Button</t>
  </si>
  <si>
    <r>
      <t>&lt;string&gt;</t>
    </r>
    <r>
      <rPr>
        <sz val="12"/>
        <color indexed="8"/>
        <rFont val="宋体"/>
        <family val="3"/>
        <charset val="134"/>
      </rPr>
      <t>按键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</si>
  <si>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"custom_voice_ir_data"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</si>
  <si>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"custom_voice_ir_data"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按键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</si>
  <si>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Remote control</t>
  </si>
  <si>
    <r>
      <t>&lt;string&gt;</t>
    </r>
    <r>
      <rPr>
        <sz val="12"/>
        <color indexed="8"/>
        <rFont val="宋体"/>
        <family val="3"/>
        <charset val="134"/>
      </rPr>
      <t>摇控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</si>
  <si>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"custom_voice_ir_type"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</si>
  <si>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"custom_voice_ir_type"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摇控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</si>
  <si>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"custom_voice_edit"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</si>
  <si>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"custom_voice_edit"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修改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</si>
  <si>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Scenes</t>
  </si>
  <si>
    <r>
      <t>&lt;string&gt;</t>
    </r>
    <r>
      <rPr>
        <sz val="12"/>
        <color indexed="8"/>
        <rFont val="宋体"/>
        <family val="3"/>
        <charset val="134"/>
      </rPr>
      <t>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</si>
  <si>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"custom_voice_scene"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</si>
  <si>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"custom_voice_scene"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</si>
  <si>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Command</t>
  </si>
  <si>
    <r>
      <t>&lt;string&gt;</t>
    </r>
    <r>
      <rPr>
        <sz val="12"/>
        <color indexed="8"/>
        <rFont val="宋体"/>
        <family val="3"/>
        <charset val="134"/>
      </rPr>
      <t>命令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</si>
  <si>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"custom_voice_commend"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</si>
  <si>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"custom_voice_commend"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命令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</si>
  <si>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</si>
  <si>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</si>
  <si>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Area</t>
  </si>
  <si>
    <r>
      <t>&lt;string&gt;</t>
    </r>
    <r>
      <rPr>
        <sz val="12"/>
        <color indexed="8"/>
        <rFont val="宋体"/>
        <family val="3"/>
        <charset val="134"/>
      </rPr>
      <t>区域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</si>
  <si>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"custom_voice_area"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</si>
  <si>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"custom_voice_area"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区域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</si>
  <si>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the custom voice commands</t>
  </si>
  <si>
    <r>
      <t>&lt;string&gt;</t>
    </r>
    <r>
      <rPr>
        <sz val="12"/>
        <color indexed="8"/>
        <rFont val="宋体"/>
        <family val="3"/>
        <charset val="134"/>
      </rPr>
      <t>请输入自定义语音命令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</si>
  <si>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"custom_voice_hint"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</si>
  <si>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"custom_voice_hint"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请输入自定义语音命令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</si>
  <si>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Vixying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</si>
  <si>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vixying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</si>
  <si>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Vixqa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</si>
  <si>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vixqa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</si>
  <si>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Vixk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</si>
  <si>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vixk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</si>
  <si>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Vixyun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</si>
  <si>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vixyun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</si>
  <si>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Vixr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</si>
  <si>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vixr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</si>
  <si>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Vixm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</si>
  <si>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vixm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</si>
  <si>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Xiaoyu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</si>
  <si>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xiaoyu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</si>
  <si>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Xiaoyan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</si>
  <si>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xiaoyan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</si>
  <si>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"voice_type_value"</t>
    </r>
    <r>
      <rPr>
        <sz val="12"/>
        <color indexed="21"/>
        <rFont val="Consolas"/>
        <family val="3"/>
      </rPr>
      <t>&gt;</t>
    </r>
  </si>
  <si>
    <t>&lt;string-array name="voice_type_value"&gt;</t>
  </si>
  <si>
    <r>
      <t>&lt;string-array name=</t>
    </r>
    <r>
      <rPr>
        <i/>
        <sz val="12"/>
        <color indexed="50"/>
        <rFont val="Consolas"/>
        <family val="3"/>
      </rPr>
      <t>"voice_type_value"</t>
    </r>
    <r>
      <rPr>
        <sz val="12"/>
        <color indexed="50"/>
        <rFont val="Consolas"/>
        <family val="3"/>
      </rPr>
      <t>&gt;</t>
    </r>
  </si>
  <si>
    <t>Shaanxi words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</si>
  <si>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陕西话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</si>
  <si>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Hunan words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</si>
  <si>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湖南话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</si>
  <si>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Henan words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</si>
  <si>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河南话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</si>
  <si>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Northeast words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</si>
  <si>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东北话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</si>
  <si>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Sichuan dialect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</si>
  <si>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四川话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</si>
  <si>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Cantonese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</si>
  <si>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粤语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</si>
  <si>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Mandarin (M)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</si>
  <si>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普通话（男）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</si>
  <si>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Mandarin (Female)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</si>
  <si>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普通话（女）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</si>
  <si>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"voice_type_array"</t>
    </r>
    <r>
      <rPr>
        <sz val="12"/>
        <color indexed="21"/>
        <rFont val="Consolas"/>
        <family val="3"/>
      </rPr>
      <t>&gt;</t>
    </r>
  </si>
  <si>
    <t>&lt;string-array name="voice_type_array"&gt;</t>
  </si>
  <si>
    <r>
      <t>&lt;string-array name=</t>
    </r>
    <r>
      <rPr>
        <i/>
        <sz val="12"/>
        <color indexed="50"/>
        <rFont val="Consolas"/>
        <family val="3"/>
      </rPr>
      <t>"voice_type_array"</t>
    </r>
    <r>
      <rPr>
        <sz val="12"/>
        <color indexed="50"/>
        <rFont val="Consolas"/>
        <family val="3"/>
      </rPr>
      <t>&gt;</t>
    </r>
  </si>
  <si>
    <t>Executing {N}, please wait.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</si>
  <si>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正在执行</t>
    </r>
    <r>
      <rPr>
        <sz val="12"/>
        <color indexed="21"/>
        <rFont val="Consolas"/>
        <family val="3"/>
      </rPr>
      <t>{N}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</si>
  <si>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"voice_speak_execute"</t>
    </r>
    <r>
      <rPr>
        <sz val="12"/>
        <color indexed="50"/>
        <rFont val="Consolas"/>
        <family val="3"/>
      </rPr>
      <t>&gt;</t>
    </r>
  </si>
  <si>
    <t>&lt;xliff:g id="LABEL"&gt;%1$s&lt;/xliff:g&gt;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</si>
  <si>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正在执行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</si>
  <si>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"voice_speak_execute"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正在执行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</si>
  <si>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Sorry, you just said {N}, goes home audio system does not recognize, please re-enter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</si>
  <si>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对不起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您刚刚说的</t>
    </r>
    <r>
      <rPr>
        <sz val="12"/>
        <color indexed="21"/>
        <rFont val="Consolas"/>
        <family val="3"/>
      </rPr>
      <t>{N}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云家语音系统无法识别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请重新输入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</si>
  <si>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"voice_speak_sorry"</t>
    </r>
    <r>
      <rPr>
        <sz val="12"/>
        <color indexed="50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</si>
  <si>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对不起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您刚刚说的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云家语音系统无法识别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请重新输入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</si>
  <si>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"voice_speak_sorry"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对不起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您刚刚说的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云家语音系统无法识别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请重新输入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</si>
  <si>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You just say that {N}, being executed {N}, please wait.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</si>
  <si>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您刚刚说的是</t>
    </r>
    <r>
      <rPr>
        <sz val="12"/>
        <color indexed="21"/>
        <rFont val="Consolas"/>
        <family val="3"/>
      </rPr>
      <t>{N}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正在执行</t>
    </r>
    <r>
      <rPr>
        <sz val="12"/>
        <color indexed="21"/>
        <rFont val="Consolas"/>
        <family val="3"/>
      </rPr>
      <t>{N}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</si>
  <si>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"voice_speak_talk_custom"</t>
    </r>
    <r>
      <rPr>
        <sz val="12"/>
        <color indexed="50"/>
        <rFont val="Consolas"/>
        <family val="3"/>
      </rPr>
      <t>&gt;</t>
    </r>
  </si>
  <si>
    <t>&lt;xliff:g id="LABEL"&gt;%2$s&lt;/xliff:g&gt;</t>
  </si>
  <si>
    <t>&lt;xliff:g id="LABEL"&gt;%1$s&lt;/xliff:g&gt;</t>
    <phoneticPr fontId="26" type="noConversion"/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</si>
  <si>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您刚刚说的是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正在执行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%2$s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</si>
  <si>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"voice_speak_talk_custom"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您刚刚说的是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正在执行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%2$s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</si>
  <si>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You just say that {N}, command execution, please wait.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</si>
  <si>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您刚刚说的是</t>
    </r>
    <r>
      <rPr>
        <sz val="12"/>
        <color indexed="21"/>
        <rFont val="Consolas"/>
        <family val="3"/>
      </rPr>
      <t>{N}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命令执行中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</si>
  <si>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"voice_speak_talk"</t>
    </r>
    <r>
      <rPr>
        <sz val="12"/>
        <color indexed="50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</si>
  <si>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您刚刚说的是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命令执行中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</si>
  <si>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"voice_speak_talk"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您刚刚说的是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命令执行中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请稍候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</si>
  <si>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Press and hold the voice spoke to me a surprise Oh! Mody Mody da</t>
  </si>
  <si>
    <r>
      <t>&lt;string&gt;</t>
    </r>
    <r>
      <rPr>
        <sz val="12"/>
        <color indexed="8"/>
        <rFont val="宋体"/>
        <family val="3"/>
        <charset val="134"/>
      </rPr>
      <t>按住语音对我说话有惊喜哦！么么哒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</si>
  <si>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"voice_txt_message"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</si>
  <si>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"voice_txt_message"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按住语音对我说话有惊喜哦！么么哒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</si>
  <si>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&lt;/</t>
    </r>
    <r>
      <rPr>
        <sz val="12"/>
        <color indexed="57"/>
        <rFont val="Consolas"/>
        <family val="3"/>
      </rPr>
      <t>integer-array</t>
    </r>
    <r>
      <rPr>
        <sz val="12"/>
        <color indexed="21"/>
        <rFont val="Consolas"/>
        <family val="3"/>
      </rPr>
      <t>&gt;</t>
    </r>
  </si>
  <si>
    <t>&lt;/integer-array&gt;</t>
  </si>
  <si>
    <t>0x0bfb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</si>
  <si>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0x0bfb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</si>
  <si>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0x1000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</si>
  <si>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0x1000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</si>
  <si>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0x0004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</si>
  <si>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0x0004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</si>
  <si>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0x0400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</si>
  <si>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0x0400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</si>
  <si>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0x0300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</si>
  <si>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0x0300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</si>
  <si>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0x0800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</si>
  <si>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0x0800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</si>
  <si>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0x0840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</si>
  <si>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0x0840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</si>
  <si>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0x0030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</si>
  <si>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0x0030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</si>
  <si>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integer-array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"voice_device_type_value"</t>
    </r>
    <r>
      <rPr>
        <sz val="12"/>
        <color indexed="21"/>
        <rFont val="Consolas"/>
        <family val="3"/>
      </rPr>
      <t>&gt;</t>
    </r>
  </si>
  <si>
    <t>&lt;integer-array name="voice_device_type_value"&gt;</t>
  </si>
  <si>
    <r>
      <t>&lt;integer-array name=</t>
    </r>
    <r>
      <rPr>
        <i/>
        <sz val="12"/>
        <color indexed="50"/>
        <rFont val="Consolas"/>
        <family val="3"/>
      </rPr>
      <t>"voice_device_type_value"</t>
    </r>
    <r>
      <rPr>
        <sz val="12"/>
        <color indexed="50"/>
        <rFont val="Consolas"/>
        <family val="3"/>
      </rPr>
      <t>&gt;</t>
    </r>
  </si>
  <si>
    <t>Light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</si>
  <si>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灯光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</si>
  <si>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Scene Switch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</si>
  <si>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场景开关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</si>
  <si>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Socket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</si>
  <si>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插座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</si>
  <si>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Curtain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</si>
  <si>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窗帘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</si>
  <si>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Color Light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</si>
  <si>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色温灯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</si>
  <si>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Philips lights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</si>
  <si>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飞利浦彩灯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</si>
  <si>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Lantern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</si>
  <si>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彩灯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</si>
  <si>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Dimming lights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</si>
  <si>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调光灯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</si>
  <si>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"voice_device_type_array"</t>
    </r>
    <r>
      <rPr>
        <sz val="12"/>
        <color indexed="21"/>
        <rFont val="Consolas"/>
        <family val="3"/>
      </rPr>
      <t>&gt;</t>
    </r>
  </si>
  <si>
    <t>&lt;string-array name="voice_device_type_array"&gt;</t>
  </si>
  <si>
    <r>
      <t>&lt;string-array name=</t>
    </r>
    <r>
      <rPr>
        <i/>
        <sz val="12"/>
        <color indexed="50"/>
        <rFont val="Consolas"/>
        <family val="3"/>
      </rPr>
      <t>"voice_device_type_array"</t>
    </r>
    <r>
      <rPr>
        <sz val="12"/>
        <color indexed="50"/>
        <rFont val="Consolas"/>
        <family val="3"/>
      </rPr>
      <t>&gt;</t>
    </r>
  </si>
  <si>
    <t>All</t>
  </si>
  <si>
    <r>
      <t>&lt;string&gt;</t>
    </r>
    <r>
      <rPr>
        <sz val="12"/>
        <color indexed="8"/>
        <rFont val="宋体"/>
        <family val="3"/>
        <charset val="134"/>
      </rPr>
      <t>所有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</si>
  <si>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"voice_command_all2"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</si>
  <si>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"voice_command_all2"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所有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</si>
  <si>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Whole</t>
  </si>
  <si>
    <r>
      <t>&lt;string&gt;</t>
    </r>
    <r>
      <rPr>
        <sz val="12"/>
        <color indexed="8"/>
        <rFont val="宋体"/>
        <family val="3"/>
        <charset val="134"/>
      </rPr>
      <t>全部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</si>
  <si>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"voice_command_all1"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</si>
  <si>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"voice_command_all1"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全部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</si>
  <si>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And</t>
  </si>
  <si>
    <r>
      <t>&lt;string&gt;</t>
    </r>
    <r>
      <rPr>
        <sz val="12"/>
        <color indexed="8"/>
        <rFont val="宋体"/>
        <family val="3"/>
        <charset val="134"/>
      </rPr>
      <t>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</si>
  <si>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"voice_command_and"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</si>
  <si>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"voice_command_and"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</si>
  <si>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Set up</t>
  </si>
  <si>
    <r>
      <t>&lt;string&gt;</t>
    </r>
    <r>
      <rPr>
        <sz val="12"/>
        <color indexed="8"/>
        <rFont val="宋体"/>
        <family val="3"/>
        <charset val="134"/>
      </rPr>
      <t>设置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</si>
  <si>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"voice_command_set"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</si>
  <si>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"voice_command_set"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</si>
  <si>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Time out</t>
  </si>
  <si>
    <r>
      <t>&lt;string&gt;</t>
    </r>
    <r>
      <rPr>
        <sz val="12"/>
        <color indexed="8"/>
        <rFont val="宋体"/>
        <family val="3"/>
        <charset val="134"/>
      </rPr>
      <t>暂停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</si>
  <si>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"voice_command_pause"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</si>
  <si>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"voice_command_pause"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暂停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</si>
  <si>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Shut down</t>
  </si>
  <si>
    <r>
      <t>&lt;string name=</t>
    </r>
    <r>
      <rPr>
        <i/>
        <sz val="12"/>
        <color indexed="50"/>
        <rFont val="Consolas"/>
        <family val="3"/>
      </rPr>
      <t>"voice_command_close"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</si>
  <si>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"voice_command_close"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关闭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</si>
  <si>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Turn on</t>
  </si>
  <si>
    <r>
      <t>&lt;string&gt;</t>
    </r>
    <r>
      <rPr>
        <sz val="12"/>
        <color indexed="8"/>
        <rFont val="宋体"/>
        <family val="3"/>
        <charset val="134"/>
      </rPr>
      <t>打开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</si>
  <si>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"voice_command_open"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</si>
  <si>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"voice_command_open"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打开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</si>
  <si>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Carried out</t>
  </si>
  <si>
    <r>
      <t>&lt;string&gt;</t>
    </r>
    <r>
      <rPr>
        <sz val="12"/>
        <color indexed="8"/>
        <rFont val="宋体"/>
        <family val="3"/>
        <charset val="134"/>
      </rPr>
      <t>执行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</si>
  <si>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"voice_command_execute"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</si>
  <si>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"voice_command_execute"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执行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</si>
  <si>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recognition results</t>
  </si>
  <si>
    <r>
      <t>&lt;string&gt;</t>
    </r>
    <r>
      <rPr>
        <sz val="12"/>
        <color indexed="8"/>
        <rFont val="宋体"/>
        <family val="3"/>
        <charset val="134"/>
      </rPr>
      <t>无识别结果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</si>
  <si>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"voice_toast_distinguish_empty"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</si>
  <si>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"voice_toast_distinguish_empty"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无识别结果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</si>
  <si>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Initialization failed with error code:</t>
  </si>
  <si>
    <r>
      <t>&lt;string&gt;</t>
    </r>
    <r>
      <rPr>
        <sz val="12"/>
        <color indexed="8"/>
        <rFont val="宋体"/>
        <family val="3"/>
        <charset val="134"/>
      </rPr>
      <t>初始化失败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错误码：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</si>
  <si>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"voice_toast_init_failure"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</si>
  <si>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"voice_toast_init_failure"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初始化失败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错误码：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</si>
  <si>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say a voice command after clicking</t>
  </si>
  <si>
    <r>
      <t>&lt;string&gt;</t>
    </r>
    <r>
      <rPr>
        <sz val="12"/>
        <color indexed="8"/>
        <rFont val="宋体"/>
        <family val="3"/>
        <charset val="134"/>
      </rPr>
      <t>请点击一下后说出语音指令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</si>
  <si>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"voice_toast_click"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</si>
  <si>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"voice_toast_click"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请点击一下后说出语音指令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</si>
  <si>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Speak</t>
  </si>
  <si>
    <r>
      <t>&lt;string&gt;</t>
    </r>
    <r>
      <rPr>
        <sz val="12"/>
        <color indexed="8"/>
        <rFont val="宋体"/>
        <family val="3"/>
        <charset val="134"/>
      </rPr>
      <t>请开始说话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</si>
  <si>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"voice_toast_start"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</si>
  <si>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"voice_toast_start"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请开始说话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</si>
  <si>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Upload hot words failed with error code:</t>
  </si>
  <si>
    <r>
      <t>&lt;string&gt;</t>
    </r>
    <r>
      <rPr>
        <sz val="12"/>
        <color indexed="8"/>
        <rFont val="宋体"/>
        <family val="3"/>
        <charset val="134"/>
      </rPr>
      <t>上传热词失败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错误码：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</si>
  <si>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"voice_toast_upload_failure"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</si>
  <si>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"voice_toast_upload_failure"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上传热词失败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错误码：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</si>
  <si>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Not recognized, please re-enter</t>
  </si>
  <si>
    <r>
      <t>&lt;string&gt;</t>
    </r>
    <r>
      <rPr>
        <sz val="12"/>
        <color indexed="8"/>
        <rFont val="宋体"/>
        <family val="3"/>
        <charset val="134"/>
      </rPr>
      <t>无法识别，请重新输入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</si>
  <si>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"voice_toast_distinguish_unable"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</si>
  <si>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"voice_toast_distinguish_unable"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无法识别，请重新输入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</si>
  <si>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You just said is:</t>
  </si>
  <si>
    <r>
      <t>&lt;string&gt;</t>
    </r>
    <r>
      <rPr>
        <sz val="12"/>
        <color indexed="8"/>
        <rFont val="宋体"/>
        <family val="3"/>
        <charset val="134"/>
      </rPr>
      <t>您刚刚说的是：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</si>
  <si>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"voice_toast_talk"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</si>
  <si>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"voice_toast_talk"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您刚刚说的是：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</si>
  <si>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VoiceControl --&gt;</t>
  </si>
  <si>
    <t>Edit</t>
  </si>
  <si>
    <r>
      <t>&lt;string&gt;</t>
    </r>
    <r>
      <rPr>
        <sz val="12"/>
        <color indexed="8"/>
        <rFont val="宋体"/>
        <family val="3"/>
        <charset val="134"/>
      </rPr>
      <t>编辑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</si>
  <si>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"alarm_album_selectimg"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</si>
  <si>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"alarm_album_selectimg"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编辑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</si>
  <si>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AlarmImages --&gt;</t>
  </si>
  <si>
    <t>Successful Exits</t>
  </si>
  <si>
    <r>
      <t>&lt;string&gt;</t>
    </r>
    <r>
      <rPr>
        <sz val="12"/>
        <color indexed="8"/>
        <rFont val="宋体"/>
        <family val="3"/>
        <charset val="134"/>
      </rPr>
      <t>成功退出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</si>
  <si>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"lockgesture_exit_ok"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</si>
  <si>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"lockgesture_exit_ok"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成功退出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</si>
  <si>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Carry on</t>
  </si>
  <si>
    <r>
      <t>&lt;string&gt;</t>
    </r>
    <r>
      <rPr>
        <sz val="12"/>
        <color indexed="8"/>
        <rFont val="宋体"/>
        <family val="3"/>
        <charset val="134"/>
      </rPr>
      <t>继续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</si>
  <si>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"lockgesture_continue"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</si>
  <si>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"lockgesture_continue"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继续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</si>
  <si>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Continuing will exit the current account, whether to continue?</t>
  </si>
  <si>
    <r>
      <t>&lt;string&gt;</t>
    </r>
    <r>
      <rPr>
        <sz val="12"/>
        <color indexed="8"/>
        <rFont val="宋体"/>
        <family val="3"/>
        <charset val="134"/>
      </rPr>
      <t>继续操作将退出当前账号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是否继续</t>
    </r>
    <r>
      <rPr>
        <sz val="12"/>
        <color indexed="8"/>
        <rFont val="Consolas"/>
        <family val="3"/>
      </rPr>
      <t>?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</si>
  <si>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"lockgesture_exit"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</si>
  <si>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"lockgesture_exit"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继续操作将退出当前账号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是否继续</t>
    </r>
    <r>
      <rPr>
        <sz val="12"/>
        <color indexed="8"/>
        <rFont val="Consolas"/>
        <family val="3"/>
      </rPr>
      <t>?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</si>
  <si>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Wrong password, you can then enter {N} times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</si>
  <si>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密码错误，还可以再输入</t>
    </r>
    <r>
      <rPr>
        <sz val="12"/>
        <color indexed="21"/>
        <rFont val="Consolas"/>
        <family val="3"/>
      </rPr>
      <t>{N}</t>
    </r>
    <r>
      <rPr>
        <sz val="12"/>
        <color indexed="8"/>
        <rFont val="宋体"/>
        <family val="3"/>
        <charset val="134"/>
      </rPr>
      <t>次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</si>
  <si>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"lockgesture_password_err_count"</t>
    </r>
    <r>
      <rPr>
        <sz val="12"/>
        <color indexed="50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</si>
  <si>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密码错误，还可以再输入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次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</si>
  <si>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"lockgesture_password_err_count"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密码错误，还可以再输入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次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</si>
  <si>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Enter the length is not enough, please try again</t>
  </si>
  <si>
    <r>
      <t>&lt;string&gt;</t>
    </r>
    <r>
      <rPr>
        <sz val="12"/>
        <color indexed="8"/>
        <rFont val="宋体"/>
        <family val="3"/>
        <charset val="134"/>
      </rPr>
      <t>输入长度不够，请重试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</si>
  <si>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"lockgesture_password_length"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</si>
  <si>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"lockgesture_password_length"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输入长度不够，请重试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</si>
  <si>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Unlocking Success</t>
  </si>
  <si>
    <r>
      <t>&lt;string&gt;</t>
    </r>
    <r>
      <rPr>
        <sz val="12"/>
        <color indexed="8"/>
        <rFont val="宋体"/>
        <family val="3"/>
        <charset val="134"/>
      </rPr>
      <t>解锁成功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</si>
  <si>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"lockgesture_unlock_ok"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</si>
  <si>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"lockgesture_unlock_ok"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解锁成功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</si>
  <si>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Lock is closed</t>
  </si>
  <si>
    <r>
      <t>&lt;string&gt;</t>
    </r>
    <r>
      <rPr>
        <sz val="12"/>
        <color indexed="8"/>
        <rFont val="宋体"/>
        <family val="3"/>
        <charset val="134"/>
      </rPr>
      <t>密码锁已关闭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</si>
  <si>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"lockgesture_close"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</si>
  <si>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"lockgesture_close"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密码锁已关闭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</si>
  <si>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Password set successfully</t>
  </si>
  <si>
    <r>
      <t>&lt;string&gt;</t>
    </r>
    <r>
      <rPr>
        <sz val="12"/>
        <color indexed="8"/>
        <rFont val="宋体"/>
        <family val="3"/>
        <charset val="134"/>
      </rPr>
      <t>密码设置成功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</si>
  <si>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"lockpattern_psw_set_ok"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</si>
  <si>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"lockpattern_psw_set_ok"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密码设置成功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</si>
  <si>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Retry seconds</t>
  </si>
  <si>
    <r>
      <t>&lt;string&gt;</t>
    </r>
    <r>
      <rPr>
        <sz val="12"/>
        <color indexed="8"/>
        <rFont val="宋体"/>
        <family val="3"/>
        <charset val="134"/>
      </rPr>
      <t>秒后重试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</si>
  <si>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"lockgesture_try_again"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</si>
  <si>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"lockgesture_try_again"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秒后重试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</si>
  <si>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Draw gesture password</t>
  </si>
  <si>
    <r>
      <t>&lt;string&gt;</t>
    </r>
    <r>
      <rPr>
        <sz val="12"/>
        <color indexed="8"/>
        <rFont val="宋体"/>
        <family val="3"/>
        <charset val="134"/>
      </rPr>
      <t>请绘制手势密码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</si>
  <si>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"lockgesture_create_psw"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</si>
  <si>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"lockgesture_create_psw"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请绘制手势密码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</si>
  <si>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Release finger when done.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</si>
  <si>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完成后松开手指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</si>
  <si>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"lockpattern_recording_inprogress"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</si>
  <si>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"lockpattern_recording_inprogress"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完成后松开手指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</si>
  <si>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OK to save the new unlock pattern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</si>
  <si>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确认保存新解锁图案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</si>
  <si>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"lockpattern_pattern_confirmed_header"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</si>
  <si>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"lockpattern_pattern_confirmed_header"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确认保存新解锁图案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</si>
  <si>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Inconsistent with the last input, please try again.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</si>
  <si>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与上次输入不一致，请重试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</si>
  <si>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"lockpattern_need_to_unlock_wrong"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</si>
  <si>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"lockpattern_need_to_unlock_wrong"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与上次输入不一致，请重试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</si>
  <si>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draw your unlock pattern again.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</si>
  <si>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请再次绘制解锁图案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</si>
  <si>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"lockpattern_need_to_confirm"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</si>
  <si>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"lockpattern_need_to_confirm"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请再次绘制解锁图案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</si>
  <si>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Pattern has been recorded.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</si>
  <si>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图案已记录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</si>
  <si>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"lockpattern_pattern_entered_header"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</si>
  <si>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"lockpattern_pattern_entered_header"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图案已记录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</si>
  <si>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Connected to at least four points, please try again.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</si>
  <si>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至少连接</t>
    </r>
    <r>
      <rPr>
        <sz val="12"/>
        <color indexed="8"/>
        <rFont val="Consolas"/>
        <family val="3"/>
      </rPr>
      <t>4</t>
    </r>
    <r>
      <rPr>
        <sz val="12"/>
        <color indexed="8"/>
        <rFont val="宋体"/>
        <family val="3"/>
        <charset val="134"/>
      </rPr>
      <t>个点，请重试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</si>
  <si>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"lockpattern_recording_incorrect_too_short"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</si>
  <si>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"lockpattern_recording_incorrect_too_short"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至少连接</t>
    </r>
    <r>
      <rPr>
        <sz val="12"/>
        <color indexed="8"/>
        <rFont val="Consolas"/>
        <family val="3"/>
      </rPr>
      <t>4</t>
    </r>
    <r>
      <rPr>
        <sz val="12"/>
        <color indexed="8"/>
        <rFont val="宋体"/>
        <family val="3"/>
        <charset val="134"/>
      </rPr>
      <t>个点，请重试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</si>
  <si>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How to draw an unlock pattern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</si>
  <si>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如何绘制解锁图案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</si>
  <si>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"lockpattern_settings_help_how_to_record"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</si>
  <si>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"lockpattern_settings_help_how_to_record"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如何绘制解锁图案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</si>
  <si>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"lockpattern_recording_intro_header"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</si>
  <si>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"lockpattern_recording_intro_header"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绘制解锁图案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</si>
  <si>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</si>
  <si>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"lockpattern_confirm_button_text"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</si>
  <si>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"lockpattern_confirm_button_text"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</si>
  <si>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继续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</si>
  <si>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"lockpattern_continue_button_text"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</si>
  <si>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"lockpattern_continue_button_text"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继续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</si>
  <si>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Retry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</si>
  <si>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重试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</si>
  <si>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"lockpattern_retry_button_text"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</si>
  <si>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"lockpattern_retry_button_text"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重试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</si>
  <si>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Pattern drawing Finish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</si>
  <si>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图案绘制完成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</si>
  <si>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"lockscreen_access_pattern_detected"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</si>
  <si>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"lockscreen_access_pattern_detected"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图案绘制完成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</si>
  <si>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Has been added cell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</si>
  <si>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已添加单元格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</si>
  <si>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"lockscreen_access_pattern_cell_added"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</si>
  <si>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"lockscreen_access_pattern_cell_added"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已添加单元格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</si>
  <si>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Pattern has been cleared.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</si>
  <si>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图案已清除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</si>
  <si>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"lockscreen_access_pattern_cleared"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</si>
  <si>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"lockscreen_access_pattern_cleared"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图案已清除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</si>
  <si>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Start drawing pattern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</si>
  <si>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开始绘制图案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</si>
  <si>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"lockscreen_access_pattern_start"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</si>
  <si>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"lockscreen_access_pattern_start"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开始绘制图案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</si>
  <si>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LockPatternActivity --&gt;</t>
  </si>
  <si>
    <t>Turn off the suspended window</t>
  </si>
  <si>
    <r>
      <t>&lt;string&gt;</t>
    </r>
    <r>
      <rPr>
        <sz val="12"/>
        <color indexed="8"/>
        <rFont val="宋体"/>
        <family val="3"/>
        <charset val="134"/>
      </rPr>
      <t>请先关闭悬浮窗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</si>
  <si>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"security_toast_close_float"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</si>
  <si>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"security_toast_close_float"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请先关闭悬浮窗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</si>
  <si>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Arming success</t>
  </si>
  <si>
    <r>
      <t>&lt;string&gt;</t>
    </r>
    <r>
      <rPr>
        <sz val="12"/>
        <color indexed="8"/>
        <rFont val="宋体"/>
        <family val="3"/>
        <charset val="134"/>
      </rPr>
      <t>布防成功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</si>
  <si>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"probe_toast_bufang_ok"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</si>
  <si>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"probe_toast_bufang_ok"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布防成功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</si>
  <si>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Disarm success</t>
  </si>
  <si>
    <r>
      <t>&lt;string&gt;</t>
    </r>
    <r>
      <rPr>
        <sz val="12"/>
        <color indexed="8"/>
        <rFont val="宋体"/>
        <family val="3"/>
        <charset val="134"/>
      </rPr>
      <t>撤防成功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</si>
  <si>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"probe_toast_chefang_ok"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</si>
  <si>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"probe_toast_chefang_ok"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撤防成功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</si>
  <si>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ProbeActivity --&gt;</t>
  </si>
  <si>
    <t>-</t>
  </si>
  <si>
    <r>
      <t>&lt;string&gt;</t>
    </r>
    <r>
      <rPr>
        <sz val="12"/>
        <color indexed="8"/>
        <rFont val="Consolas"/>
        <family val="3"/>
      </rPr>
      <t>-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</si>
  <si>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"room_sensor_value"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</si>
  <si>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"room_sensor_value"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-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</si>
  <si>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Pm2.5</t>
  </si>
  <si>
    <r>
      <t>&lt;string&gt;</t>
    </r>
    <r>
      <rPr>
        <sz val="12"/>
        <color indexed="8"/>
        <rFont val="Consolas"/>
        <family val="3"/>
      </rPr>
      <t>pm2.5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</si>
  <si>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"room_sensor_pm25"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</si>
  <si>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"room_sensor_pm25"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pm2.5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</si>
  <si>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Humidity</t>
  </si>
  <si>
    <r>
      <t>&lt;string&gt;</t>
    </r>
    <r>
      <rPr>
        <sz val="12"/>
        <color indexed="8"/>
        <rFont val="宋体"/>
        <family val="3"/>
        <charset val="134"/>
      </rPr>
      <t>湿度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</si>
  <si>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"room_sensor_humidity"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</si>
  <si>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"room_sensor_humidity"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湿度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</si>
  <si>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Temperature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</si>
  <si>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室内温度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</si>
  <si>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"room_sensor_temp"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</si>
  <si>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"room_sensor_temp"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室内温度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</si>
  <si>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PanelRoomActivity --&gt;</t>
  </si>
  <si>
    <t>Please select the alarm device</t>
  </si>
  <si>
    <r>
      <t>&lt;string&gt;</t>
    </r>
    <r>
      <rPr>
        <sz val="12"/>
        <color indexed="8"/>
        <rFont val="宋体"/>
        <family val="3"/>
        <charset val="134"/>
      </rPr>
      <t>请选择报警设备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</si>
  <si>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"toast_clock_task_err_device"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</si>
  <si>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"toast_clock_task_err_device"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请选择报警设备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</si>
  <si>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Linkage scene</t>
  </si>
  <si>
    <r>
      <t>&lt;string&gt;</t>
    </r>
    <r>
      <rPr>
        <sz val="12"/>
        <color indexed="8"/>
        <rFont val="宋体"/>
        <family val="3"/>
        <charset val="134"/>
      </rPr>
      <t>请选择联动场景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</si>
  <si>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"toast_clock_task_err_objective"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</si>
  <si>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"toast_clock_task_err_objective"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请选择联动场景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</si>
  <si>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scene selection criteria</t>
  </si>
  <si>
    <r>
      <t>&lt;string&gt;</t>
    </r>
    <r>
      <rPr>
        <sz val="12"/>
        <color indexed="8"/>
        <rFont val="宋体"/>
        <family val="3"/>
        <charset val="134"/>
      </rPr>
      <t>请选择条件场景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</si>
  <si>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"toast_clock_task_err_condition"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</si>
  <si>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"toast_clock_task_err_condition"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请选择条件场景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</si>
  <si>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Execution Control</t>
  </si>
  <si>
    <r>
      <t>&lt;string&gt;</t>
    </r>
    <r>
      <rPr>
        <sz val="12"/>
        <color indexed="8"/>
        <rFont val="宋体"/>
        <family val="3"/>
        <charset val="134"/>
      </rPr>
      <t>请选择执行控制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</si>
  <si>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"toast_clock_add_err_ctrl"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</si>
  <si>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"toast_clock_add_err_ctrl"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请选择执行控制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</si>
  <si>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choose the execution date</t>
  </si>
  <si>
    <r>
      <t>&lt;string&gt;</t>
    </r>
    <r>
      <rPr>
        <sz val="12"/>
        <color indexed="8"/>
        <rFont val="宋体"/>
        <family val="3"/>
        <charset val="134"/>
      </rPr>
      <t>请选择执行日期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</si>
  <si>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"toast_clock_add_err_date"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</si>
  <si>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"toast_clock_add_err_date"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请选择执行日期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</si>
  <si>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device</t>
  </si>
  <si>
    <r>
      <t>&lt;string&gt;</t>
    </r>
    <r>
      <rPr>
        <sz val="12"/>
        <color indexed="8"/>
        <rFont val="宋体"/>
        <family val="3"/>
        <charset val="134"/>
      </rPr>
      <t>请选择设备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</si>
  <si>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"toast_clock_add_err_device"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</si>
  <si>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"toast_clock_add_err_device"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</si>
  <si>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area</t>
  </si>
  <si>
    <r>
      <t>&lt;string&gt;</t>
    </r>
    <r>
      <rPr>
        <sz val="12"/>
        <color indexed="8"/>
        <rFont val="宋体"/>
        <family val="3"/>
        <charset val="134"/>
      </rPr>
      <t>请选择区域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</si>
  <si>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"toast_clock_add_err_group"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</si>
  <si>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"toast_clock_add_err_group"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请选择区域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</si>
  <si>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a scene</t>
  </si>
  <si>
    <r>
      <t>&lt;string&gt;</t>
    </r>
    <r>
      <rPr>
        <sz val="12"/>
        <color indexed="8"/>
        <rFont val="宋体"/>
        <family val="3"/>
        <charset val="134"/>
      </rPr>
      <t>请选择场景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</si>
  <si>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"toast_clock_add_err_scence"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</si>
  <si>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"toast_clock_add_err_scence"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</si>
  <si>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Numerical</t>
  </si>
  <si>
    <r>
      <t>&lt;string&gt;</t>
    </r>
    <r>
      <rPr>
        <sz val="12"/>
        <color indexed="8"/>
        <rFont val="宋体"/>
        <family val="3"/>
        <charset val="134"/>
      </rPr>
      <t>数值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</si>
  <si>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"clock_add_item_num"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</si>
  <si>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"clock_add_item_num"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数值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</si>
  <si>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Detected</t>
  </si>
  <si>
    <r>
      <t>&lt;string&gt;</t>
    </r>
    <r>
      <rPr>
        <sz val="12"/>
        <color indexed="8"/>
        <rFont val="宋体"/>
        <family val="3"/>
        <charset val="134"/>
      </rPr>
      <t>检测到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</si>
  <si>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</si>
  <si>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检测到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</si>
  <si>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Not detected</t>
  </si>
  <si>
    <r>
      <t>&lt;string&gt;</t>
    </r>
    <r>
      <rPr>
        <sz val="12"/>
        <color indexed="8"/>
        <rFont val="宋体"/>
        <family val="3"/>
        <charset val="134"/>
      </rPr>
      <t>未检测到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</si>
  <si>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</si>
  <si>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未检测到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</si>
  <si>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Magnetic</t>
  </si>
  <si>
    <r>
      <t>&lt;string&gt;</t>
    </r>
    <r>
      <rPr>
        <sz val="12"/>
        <color indexed="8"/>
        <rFont val="宋体"/>
        <family val="3"/>
        <charset val="134"/>
      </rPr>
      <t>门磁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</si>
  <si>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"clock_add_task_0402_mc"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</si>
  <si>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"clock_add_task_0402_mc"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门磁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</si>
  <si>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Human body</t>
  </si>
  <si>
    <r>
      <t>&lt;string&gt;</t>
    </r>
    <r>
      <rPr>
        <sz val="12"/>
        <color indexed="8"/>
        <rFont val="宋体"/>
        <family val="3"/>
        <charset val="134"/>
      </rPr>
      <t>人体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</si>
  <si>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"clock_add_task_0402_rt"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</si>
  <si>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"clock_add_task_0402_rt"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人体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</si>
  <si>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Carbon monoxide</t>
  </si>
  <si>
    <r>
      <t>&lt;string&gt;</t>
    </r>
    <r>
      <rPr>
        <sz val="12"/>
        <color indexed="8"/>
        <rFont val="宋体"/>
        <family val="3"/>
        <charset val="134"/>
      </rPr>
      <t>有一氧化碳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</si>
  <si>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"clock_add_task_0318_1"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</si>
  <si>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"clock_add_task_0318_1"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有一氧化碳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</si>
  <si>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carbon monoxide</t>
  </si>
  <si>
    <r>
      <t>&lt;string&gt;</t>
    </r>
    <r>
      <rPr>
        <sz val="12"/>
        <color indexed="8"/>
        <rFont val="宋体"/>
        <family val="3"/>
        <charset val="134"/>
      </rPr>
      <t>无一氧化碳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</si>
  <si>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"clock_add_task_0318_0"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</si>
  <si>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"clock_add_task_0318_0"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无一氧化碳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</si>
  <si>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Vehicles</t>
  </si>
  <si>
    <r>
      <t>&lt;string&gt;</t>
    </r>
    <r>
      <rPr>
        <sz val="12"/>
        <color indexed="8"/>
        <rFont val="宋体"/>
        <family val="3"/>
        <charset val="134"/>
      </rPr>
      <t>有车辆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</si>
  <si>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"clock_add_task_0320_1"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</si>
  <si>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"clock_add_task_0320_1"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有车辆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</si>
  <si>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Without vehicle</t>
  </si>
  <si>
    <r>
      <t>&lt;string&gt;</t>
    </r>
    <r>
      <rPr>
        <sz val="12"/>
        <color indexed="8"/>
        <rFont val="宋体"/>
        <family val="3"/>
        <charset val="134"/>
      </rPr>
      <t>无车辆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</si>
  <si>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"clock_add_task_0320_0"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</si>
  <si>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"clock_add_task_0320_0"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无车辆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</si>
  <si>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Noise</t>
  </si>
  <si>
    <r>
      <t>&lt;string&gt;</t>
    </r>
    <r>
      <rPr>
        <sz val="12"/>
        <color indexed="8"/>
        <rFont val="宋体"/>
        <family val="3"/>
        <charset val="134"/>
      </rPr>
      <t>有噪音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</si>
  <si>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"clock_add_task_0315_1"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</si>
  <si>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"clock_add_task_0315_1"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有噪音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</si>
  <si>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noise</t>
  </si>
  <si>
    <r>
      <t>&lt;string&gt;</t>
    </r>
    <r>
      <rPr>
        <sz val="12"/>
        <color indexed="8"/>
        <rFont val="宋体"/>
        <family val="3"/>
        <charset val="134"/>
      </rPr>
      <t>无噪音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</si>
  <si>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"clock_add_task_0315_0"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</si>
  <si>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"clock_add_task_0315_0"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无噪音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</si>
  <si>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There are storm</t>
  </si>
  <si>
    <r>
      <t>&lt;string&gt;</t>
    </r>
    <r>
      <rPr>
        <sz val="12"/>
        <color indexed="8"/>
        <rFont val="宋体"/>
        <family val="3"/>
        <charset val="134"/>
      </rPr>
      <t>有风雨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</si>
  <si>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"clock_add_task_0312_1"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</si>
  <si>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"clock_add_task_0312_1"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有风雨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</si>
  <si>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rain</t>
  </si>
  <si>
    <r>
      <t>&lt;string&gt;</t>
    </r>
    <r>
      <rPr>
        <sz val="12"/>
        <color indexed="8"/>
        <rFont val="宋体"/>
        <family val="3"/>
        <charset val="134"/>
      </rPr>
      <t>无风雨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</si>
  <si>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"clock_add_task_0312_0"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</si>
  <si>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"clock_add_task_0312_0"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无风雨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</si>
  <si>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Leaks</t>
  </si>
  <si>
    <r>
      <t>&lt;string&gt;</t>
    </r>
    <r>
      <rPr>
        <sz val="12"/>
        <color indexed="8"/>
        <rFont val="宋体"/>
        <family val="3"/>
        <charset val="134"/>
      </rPr>
      <t>有漏水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</si>
  <si>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"clock_add_task_0311_1"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</si>
  <si>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"clock_add_task_0311_1"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有漏水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</si>
  <si>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leak</t>
  </si>
  <si>
    <r>
      <t>&lt;string&gt;</t>
    </r>
    <r>
      <rPr>
        <sz val="12"/>
        <color indexed="8"/>
        <rFont val="宋体"/>
        <family val="3"/>
        <charset val="134"/>
      </rPr>
      <t>无漏水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</si>
  <si>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"clock_add_task_0311_0"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</si>
  <si>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"clock_add_task_0311_0"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无漏水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</si>
  <si>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Smoke</t>
  </si>
  <si>
    <r>
      <t>&lt;string&gt;</t>
    </r>
    <r>
      <rPr>
        <sz val="12"/>
        <color indexed="8"/>
        <rFont val="宋体"/>
        <family val="3"/>
        <charset val="134"/>
      </rPr>
      <t>有烟雾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</si>
  <si>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"clock_add_task_0310_1"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</si>
  <si>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"clock_add_task_0310_1"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有烟雾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</si>
  <si>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smoke</t>
  </si>
  <si>
    <r>
      <t>&lt;string&gt;</t>
    </r>
    <r>
      <rPr>
        <sz val="12"/>
        <color indexed="8"/>
        <rFont val="宋体"/>
        <family val="3"/>
        <charset val="134"/>
      </rPr>
      <t>无烟雾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</si>
  <si>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"clock_add_task_0310_0"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</si>
  <si>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"clock_add_task_0310_0"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无烟雾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</si>
  <si>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Gas leak</t>
  </si>
  <si>
    <r>
      <t>&lt;string&gt;</t>
    </r>
    <r>
      <rPr>
        <sz val="12"/>
        <color indexed="8"/>
        <rFont val="宋体"/>
        <family val="3"/>
        <charset val="134"/>
      </rPr>
      <t>燃气泄漏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</si>
  <si>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"clock_add_task_0308_1"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</si>
  <si>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"clock_add_task_0308_1"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燃气泄漏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</si>
  <si>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gas leak</t>
  </si>
  <si>
    <r>
      <t>&lt;string&gt;</t>
    </r>
    <r>
      <rPr>
        <sz val="12"/>
        <color indexed="8"/>
        <rFont val="宋体"/>
        <family val="3"/>
        <charset val="134"/>
      </rPr>
      <t>无燃气泄漏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</si>
  <si>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"clock_add_task_0308_0"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</si>
  <si>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"clock_add_task_0308_0"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无燃气泄漏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</si>
  <si>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Someone</t>
  </si>
  <si>
    <r>
      <t>&lt;string&gt;</t>
    </r>
    <r>
      <rPr>
        <sz val="12"/>
        <color indexed="8"/>
        <rFont val="宋体"/>
        <family val="3"/>
        <charset val="134"/>
      </rPr>
      <t>有人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</si>
  <si>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"clock_add_task_0107_1"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</si>
  <si>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"clock_add_task_0107_1"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有人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</si>
  <si>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Unmanned</t>
  </si>
  <si>
    <r>
      <t>&lt;string&gt;</t>
    </r>
    <r>
      <rPr>
        <sz val="12"/>
        <color indexed="8"/>
        <rFont val="宋体"/>
        <family val="3"/>
        <charset val="134"/>
      </rPr>
      <t>无人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</si>
  <si>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"clock_add_task_0107_0"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</si>
  <si>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"clock_add_task_0107_0"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</si>
  <si>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宋体"/>
        <family val="3"/>
        <charset val="134"/>
      </rPr>
      <t>开门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</si>
  <si>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"clock_add_task_0060_1"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</si>
  <si>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"clock_add_task_0060_1"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开门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</si>
  <si>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Close the door</t>
  </si>
  <si>
    <r>
      <t>&lt;string&gt;</t>
    </r>
    <r>
      <rPr>
        <sz val="12"/>
        <color indexed="8"/>
        <rFont val="宋体"/>
        <family val="3"/>
        <charset val="134"/>
      </rPr>
      <t>关门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</si>
  <si>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"clock_add_task_0060_0"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</si>
  <si>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"clock_add_task_0060_0"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关门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</si>
  <si>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"clock_add_task_type_shidu"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</si>
  <si>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"clock_add_task_type_shidu"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湿度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</si>
  <si>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Temperature</t>
  </si>
  <si>
    <r>
      <t>&lt;string&gt;</t>
    </r>
    <r>
      <rPr>
        <sz val="12"/>
        <color indexed="8"/>
        <rFont val="宋体"/>
        <family val="3"/>
        <charset val="134"/>
      </rPr>
      <t>温度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</si>
  <si>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"clock_add_task_type_weidu"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</si>
  <si>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"clock_add_task_type_weidu"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温度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</si>
  <si>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Less than</t>
  </si>
  <si>
    <r>
      <t>&lt;string&gt;</t>
    </r>
    <r>
      <rPr>
        <sz val="12"/>
        <color indexed="8"/>
        <rFont val="宋体"/>
        <family val="3"/>
        <charset val="134"/>
      </rPr>
      <t>小于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</si>
  <si>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"clock_add_task_type_lt"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</si>
  <si>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"clock_add_task_type_lt"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小于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</si>
  <si>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More than the</t>
  </si>
  <si>
    <r>
      <t>&lt;string&gt;</t>
    </r>
    <r>
      <rPr>
        <sz val="12"/>
        <color indexed="8"/>
        <rFont val="宋体"/>
        <family val="3"/>
        <charset val="134"/>
      </rPr>
      <t>大于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</si>
  <si>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"clock_add_task_type_gt"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</si>
  <si>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"clock_add_task_type_gt"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大于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</si>
  <si>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Equal</t>
  </si>
  <si>
    <r>
      <t>&lt;string&gt;</t>
    </r>
    <r>
      <rPr>
        <sz val="12"/>
        <color indexed="8"/>
        <rFont val="宋体"/>
        <family val="3"/>
        <charset val="134"/>
      </rPr>
      <t>等于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</si>
  <si>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"clock_add_task_type_eq"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</si>
  <si>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"clock_add_task_type_eq"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等于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</si>
  <si>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Select alarm equipment</t>
  </si>
  <si>
    <r>
      <t>&lt;string&gt;</t>
    </r>
    <r>
      <rPr>
        <sz val="12"/>
        <color indexed="8"/>
        <rFont val="宋体"/>
        <family val="3"/>
        <charset val="134"/>
      </rPr>
      <t>选择报警设备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</si>
  <si>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"clock_add_device_select"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</si>
  <si>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"clock_add_device_select"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选择报警设备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</si>
  <si>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choose execution condition</t>
  </si>
  <si>
    <r>
      <t>&lt;string&gt;</t>
    </r>
    <r>
      <rPr>
        <sz val="12"/>
        <color indexed="8"/>
        <rFont val="宋体"/>
        <family val="3"/>
        <charset val="134"/>
      </rPr>
      <t>请选择执行条件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</si>
  <si>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"clock_add_data_select"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</si>
  <si>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"clock_add_data_select"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请选择执行条件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</si>
  <si>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Choose linkage scene</t>
  </si>
  <si>
    <r>
      <t>&lt;string&gt;</t>
    </r>
    <r>
      <rPr>
        <sz val="12"/>
        <color indexed="8"/>
        <rFont val="宋体"/>
        <family val="3"/>
        <charset val="134"/>
      </rPr>
      <t>选择联动场景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</si>
  <si>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"clock_add_objective_select"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</si>
  <si>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"clock_add_objective_select"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选择联动场景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</si>
  <si>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宋体"/>
        <family val="3"/>
        <charset val="134"/>
      </rPr>
      <t>设备：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</si>
  <si>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</si>
  <si>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</si>
  <si>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Linkage:</t>
  </si>
  <si>
    <r>
      <t>&lt;string&gt;</t>
    </r>
    <r>
      <rPr>
        <sz val="12"/>
        <color indexed="8"/>
        <rFont val="宋体"/>
        <family val="3"/>
        <charset val="134"/>
      </rPr>
      <t>联动：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</si>
  <si>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"clock_add_objective"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</si>
  <si>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"clock_add_objective"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联动：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</si>
  <si>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Scenes:</t>
  </si>
  <si>
    <r>
      <t>&lt;string&gt;</t>
    </r>
    <r>
      <rPr>
        <sz val="12"/>
        <color indexed="8"/>
        <rFont val="宋体"/>
        <family val="3"/>
        <charset val="134"/>
      </rPr>
      <t>场景：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</si>
  <si>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"clock_add_condition"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</si>
  <si>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"clock_add_condition"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</si>
  <si>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Scene linkage scene</t>
  </si>
  <si>
    <r>
      <t>&lt;string&gt;</t>
    </r>
    <r>
      <rPr>
        <sz val="12"/>
        <color indexed="8"/>
        <rFont val="宋体"/>
        <family val="3"/>
        <charset val="134"/>
      </rPr>
      <t>场景联动场景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</si>
  <si>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"clock_add_task_scence"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</si>
  <si>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"clock_add_task_scence"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场景联动场景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</si>
  <si>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Equipment linkage scene</t>
  </si>
  <si>
    <r>
      <t>&lt;string&gt;</t>
    </r>
    <r>
      <rPr>
        <sz val="12"/>
        <color indexed="8"/>
        <rFont val="宋体"/>
        <family val="3"/>
        <charset val="134"/>
      </rPr>
      <t>设备联动场景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</si>
  <si>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</si>
  <si>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设备联动场景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</si>
  <si>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a name for the task</t>
  </si>
  <si>
    <r>
      <t>&lt;string&gt;</t>
    </r>
    <r>
      <rPr>
        <sz val="12"/>
        <color indexed="8"/>
        <rFont val="宋体"/>
        <family val="3"/>
        <charset val="134"/>
      </rPr>
      <t>请输入任务名称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</si>
  <si>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</si>
  <si>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请输入任务名称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</si>
  <si>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It is</t>
  </si>
  <si>
    <r>
      <t>&lt;string&gt;</t>
    </r>
    <r>
      <rPr>
        <sz val="12"/>
        <color indexed="8"/>
        <rFont val="宋体"/>
        <family val="3"/>
        <charset val="134"/>
      </rPr>
      <t>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</si>
  <si>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"clock_add_alarm_def"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</si>
  <si>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"clock_add_alarm_def"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</si>
  <si>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Whether alarm</t>
  </si>
  <si>
    <r>
      <t>&lt;string&gt;</t>
    </r>
    <r>
      <rPr>
        <sz val="12"/>
        <color indexed="8"/>
        <rFont val="宋体"/>
        <family val="3"/>
        <charset val="134"/>
      </rPr>
      <t>是否报警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</si>
  <si>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"clock_add_alarm"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</si>
  <si>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"clock_add_alarm"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是否报警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</si>
  <si>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the alarm settings</t>
  </si>
  <si>
    <r>
      <t>&lt;string&gt;</t>
    </r>
    <r>
      <rPr>
        <sz val="12"/>
        <color indexed="8"/>
        <rFont val="宋体"/>
        <family val="3"/>
        <charset val="134"/>
      </rPr>
      <t>请选择报警设置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</si>
  <si>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"clock_add_alarm_select"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</si>
  <si>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"clock_add_alarm_select"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请选择报警设置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</si>
  <si>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Select the control you want to perform</t>
  </si>
  <si>
    <r>
      <t>&lt;string&gt;</t>
    </r>
    <r>
      <rPr>
        <sz val="12"/>
        <color indexed="8"/>
        <rFont val="宋体"/>
        <family val="3"/>
        <charset val="134"/>
      </rPr>
      <t>请选择您要执行的控制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</si>
  <si>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"clock_add_control_select"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</si>
  <si>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"clock_add_control_select"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请选择您要执行的控制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</si>
  <si>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choose execution time</t>
  </si>
  <si>
    <r>
      <t>&lt;string&gt;</t>
    </r>
    <r>
      <rPr>
        <sz val="12"/>
        <color indexed="8"/>
        <rFont val="宋体"/>
        <family val="3"/>
        <charset val="134"/>
      </rPr>
      <t>请选择执行时间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</si>
  <si>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"clock_add_time_select"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</si>
  <si>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"clock_add_time_select"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请选择执行时间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</si>
  <si>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"clock_add_date_select"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</si>
  <si>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"clock_add_date_select"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请选择执行日期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</si>
  <si>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You choose</t>
  </si>
  <si>
    <r>
      <t>&lt;string&gt;</t>
    </r>
    <r>
      <rPr>
        <sz val="12"/>
        <color indexed="8"/>
        <rFont val="宋体"/>
        <family val="3"/>
        <charset val="134"/>
      </rPr>
      <t>您选择的是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</si>
  <si>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"clock_add_item_select"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</si>
  <si>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"clock_add_item_select"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您选择的是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</si>
  <si>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Scene Timing</t>
  </si>
  <si>
    <r>
      <t>&lt;string&gt;</t>
    </r>
    <r>
      <rPr>
        <sz val="12"/>
        <color indexed="8"/>
        <rFont val="宋体"/>
        <family val="3"/>
        <charset val="134"/>
      </rPr>
      <t>场景定时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</si>
  <si>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"clock_add_type_scence"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</si>
  <si>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"clock_add_type_scence"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</si>
  <si>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Regional Timing</t>
  </si>
  <si>
    <r>
      <t>&lt;string&gt;</t>
    </r>
    <r>
      <rPr>
        <sz val="12"/>
        <color indexed="8"/>
        <rFont val="宋体"/>
        <family val="3"/>
        <charset val="134"/>
      </rPr>
      <t>区域定时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</si>
  <si>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"clock_add_type_group"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</si>
  <si>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"clock_add_type_group"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区域定时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</si>
  <si>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Equipment Timing</t>
  </si>
  <si>
    <r>
      <t>&lt;string&gt;</t>
    </r>
    <r>
      <rPr>
        <sz val="12"/>
        <color indexed="8"/>
        <rFont val="宋体"/>
        <family val="3"/>
        <charset val="134"/>
      </rPr>
      <t>设备定时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</si>
  <si>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"clock_add_type_device"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</si>
  <si>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"clock_add_type_device"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</si>
  <si>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 linkage</t>
  </si>
  <si>
    <r>
      <t>&lt;string&gt;</t>
    </r>
    <r>
      <rPr>
        <sz val="12"/>
        <color indexed="8"/>
        <rFont val="宋体"/>
        <family val="3"/>
        <charset val="134"/>
      </rPr>
      <t>添加联动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</si>
  <si>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"clock_add_task"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</si>
  <si>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"clock_add_task"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添加联动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</si>
  <si>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Adding Timing</t>
  </si>
  <si>
    <r>
      <t>&lt;string&gt;</t>
    </r>
    <r>
      <rPr>
        <sz val="12"/>
        <color indexed="8"/>
        <rFont val="宋体"/>
        <family val="3"/>
        <charset val="134"/>
      </rPr>
      <t>添加定时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</si>
  <si>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"clock_add_timer"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</si>
  <si>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"clock_add_timer"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</si>
  <si>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Joint task</t>
  </si>
  <si>
    <r>
      <t>&lt;string&gt;</t>
    </r>
    <r>
      <rPr>
        <sz val="12"/>
        <color indexed="8"/>
        <rFont val="宋体"/>
        <family val="3"/>
        <charset val="134"/>
      </rPr>
      <t>联动任务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</si>
  <si>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"clock_task"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</si>
  <si>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"clock_task"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联动任务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</si>
  <si>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Regular tasks</t>
  </si>
  <si>
    <r>
      <t>&lt;string&gt;</t>
    </r>
    <r>
      <rPr>
        <sz val="12"/>
        <color indexed="8"/>
        <rFont val="宋体"/>
        <family val="3"/>
        <charset val="134"/>
      </rPr>
      <t>定时任务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</si>
  <si>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"clock_timer"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</si>
  <si>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"clock_timer"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定时任务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</si>
  <si>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No timing data</t>
  </si>
  <si>
    <r>
      <t>&lt;string&gt;</t>
    </r>
    <r>
      <rPr>
        <sz val="12"/>
        <color indexed="8"/>
        <rFont val="宋体"/>
        <family val="3"/>
        <charset val="134"/>
      </rPr>
      <t>暂无定时数据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</si>
  <si>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"clock_head_list_nodata"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</si>
  <si>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"clock_head_list_nodata"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暂无定时数据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</si>
  <si>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</t>
    <phoneticPr fontId="26" type="noConversion"/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</si>
  <si>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添加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</si>
  <si>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"clock_button_add"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</si>
  <si>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"clock_button_add"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添加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</si>
  <si>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Every day</t>
  </si>
  <si>
    <r>
      <t>&lt;string&gt;</t>
    </r>
    <r>
      <rPr>
        <sz val="12"/>
        <color indexed="8"/>
        <rFont val="宋体"/>
        <family val="3"/>
        <charset val="134"/>
      </rPr>
      <t>每天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</si>
  <si>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"clock_date_day"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</si>
  <si>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"clock_date_day"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每天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</si>
  <si>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Sunday</t>
  </si>
  <si>
    <r>
      <t>&lt;string&gt;</t>
    </r>
    <r>
      <rPr>
        <sz val="12"/>
        <color indexed="8"/>
        <rFont val="宋体"/>
        <family val="3"/>
        <charset val="134"/>
      </rPr>
      <t>周日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</si>
  <si>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"clock_date_sun"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</si>
  <si>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"clock_date_sun"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周日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</si>
  <si>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On Saturday</t>
  </si>
  <si>
    <r>
      <t>&lt;string&gt;</t>
    </r>
    <r>
      <rPr>
        <sz val="12"/>
        <color indexed="8"/>
        <rFont val="宋体"/>
        <family val="3"/>
        <charset val="134"/>
      </rPr>
      <t>周六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</si>
  <si>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"clock_date_sat"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</si>
  <si>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"clock_date_sat"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周六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</si>
  <si>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Friday</t>
  </si>
  <si>
    <r>
      <t>&lt;string&gt;</t>
    </r>
    <r>
      <rPr>
        <sz val="12"/>
        <color indexed="8"/>
        <rFont val="宋体"/>
        <family val="3"/>
        <charset val="134"/>
      </rPr>
      <t>周五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</si>
  <si>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"clock_date_fri"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</si>
  <si>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"clock_date_fri"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周五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</si>
  <si>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Thursday</t>
  </si>
  <si>
    <r>
      <t>&lt;string&gt;</t>
    </r>
    <r>
      <rPr>
        <sz val="12"/>
        <color indexed="8"/>
        <rFont val="宋体"/>
        <family val="3"/>
        <charset val="134"/>
      </rPr>
      <t>周四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</si>
  <si>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"clock_date_thur"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</si>
  <si>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"clock_date_thur"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周四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</si>
  <si>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On Wednesday</t>
  </si>
  <si>
    <r>
      <t>&lt;string&gt;</t>
    </r>
    <r>
      <rPr>
        <sz val="12"/>
        <color indexed="8"/>
        <rFont val="宋体"/>
        <family val="3"/>
        <charset val="134"/>
      </rPr>
      <t>周三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</si>
  <si>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"clock_date_wed"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</si>
  <si>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"clock_date_wed"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周三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</si>
  <si>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On Tuesday</t>
  </si>
  <si>
    <r>
      <t>&lt;string&gt;</t>
    </r>
    <r>
      <rPr>
        <sz val="12"/>
        <color indexed="8"/>
        <rFont val="宋体"/>
        <family val="3"/>
        <charset val="134"/>
      </rPr>
      <t>周二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</si>
  <si>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"clock_date_tues"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</si>
  <si>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"clock_date_tues"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周二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</si>
  <si>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On Monday</t>
  </si>
  <si>
    <r>
      <t>&lt;string&gt;</t>
    </r>
    <r>
      <rPr>
        <sz val="12"/>
        <color indexed="8"/>
        <rFont val="宋体"/>
        <family val="3"/>
        <charset val="134"/>
      </rPr>
      <t>周一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</si>
  <si>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"clock_date_mon"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</si>
  <si>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"clock_date_mon"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周一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</si>
  <si>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ClockActivity --&gt;</t>
  </si>
  <si>
    <t>Model List [% 1d]</t>
  </si>
  <si>
    <r>
      <t>&lt;string&gt;</t>
    </r>
    <r>
      <rPr>
        <sz val="12"/>
        <color indexed="8"/>
        <rFont val="宋体"/>
        <family val="3"/>
        <charset val="134"/>
      </rPr>
      <t>型号列表</t>
    </r>
    <r>
      <rPr>
        <sz val="12"/>
        <color indexed="8"/>
        <rFont val="Consolas"/>
        <family val="3"/>
      </rPr>
      <t>[%1d]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</si>
  <si>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"str_fragment_step_know_model"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</si>
  <si>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"str_fragment_step_know_model"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型号列表</t>
    </r>
    <r>
      <rPr>
        <sz val="12"/>
        <color indexed="8"/>
        <rFont val="Consolas"/>
        <family val="3"/>
      </rPr>
      <t>[%1d]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</si>
  <si>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Brand List [% 1d]</t>
  </si>
  <si>
    <r>
      <t>&lt;string&gt;</t>
    </r>
    <r>
      <rPr>
        <sz val="12"/>
        <color indexed="8"/>
        <rFont val="宋体"/>
        <family val="3"/>
        <charset val="134"/>
      </rPr>
      <t>品牌列表</t>
    </r>
    <r>
      <rPr>
        <sz val="12"/>
        <color indexed="8"/>
        <rFont val="Consolas"/>
        <family val="3"/>
      </rPr>
      <t>[%1d]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</si>
  <si>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"str_fragment_step_know_brand"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</si>
  <si>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"str_fragment_step_know_brand"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品牌列表</t>
    </r>
    <r>
      <rPr>
        <sz val="12"/>
        <color indexed="8"/>
        <rFont val="Consolas"/>
        <family val="3"/>
      </rPr>
      <t>[%1d]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</si>
  <si>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Temperature-</t>
  </si>
  <si>
    <r>
      <t>&lt;string&gt;</t>
    </r>
    <r>
      <rPr>
        <sz val="12"/>
        <color indexed="8"/>
        <rFont val="宋体"/>
        <family val="3"/>
        <charset val="134"/>
      </rPr>
      <t>温度</t>
    </r>
    <r>
      <rPr>
        <sz val="12"/>
        <color indexed="8"/>
        <rFont val="Consolas"/>
        <family val="3"/>
      </rPr>
      <t>-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</si>
  <si>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"str_other_tempsub"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</si>
  <si>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"str_other_tempsub"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温度</t>
    </r>
    <r>
      <rPr>
        <sz val="12"/>
        <color indexed="8"/>
        <rFont val="Consolas"/>
        <family val="3"/>
      </rPr>
      <t>-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</si>
  <si>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Temperature +</t>
  </si>
  <si>
    <r>
      <t>&lt;string&gt;</t>
    </r>
    <r>
      <rPr>
        <sz val="12"/>
        <color indexed="8"/>
        <rFont val="宋体"/>
        <family val="3"/>
        <charset val="134"/>
      </rPr>
      <t>温度</t>
    </r>
    <r>
      <rPr>
        <sz val="12"/>
        <color indexed="8"/>
        <rFont val="Consolas"/>
        <family val="3"/>
      </rPr>
      <t>+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</si>
  <si>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"str_other_tempadd"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</si>
  <si>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"str_other_tempadd"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温度</t>
    </r>
    <r>
      <rPr>
        <sz val="12"/>
        <color indexed="8"/>
        <rFont val="Consolas"/>
        <family val="3"/>
      </rPr>
      <t>+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</si>
  <si>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"str_other_temp"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</si>
  <si>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"str_other_temp"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温度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</si>
  <si>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Automatic wind</t>
  </si>
  <si>
    <r>
      <t>&lt;string&gt;</t>
    </r>
    <r>
      <rPr>
        <sz val="12"/>
        <color indexed="8"/>
        <rFont val="宋体"/>
        <family val="3"/>
        <charset val="134"/>
      </rPr>
      <t>自动风向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</si>
  <si>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"str_other_wind_dir_auto"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</si>
  <si>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"str_other_wind_dir_auto"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自动风向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</si>
  <si>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Wind direction</t>
  </si>
  <si>
    <r>
      <t>&lt;string&gt;</t>
    </r>
    <r>
      <rPr>
        <sz val="12"/>
        <color indexed="8"/>
        <rFont val="宋体"/>
        <family val="3"/>
        <charset val="134"/>
      </rPr>
      <t>风向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</si>
  <si>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"str_other_wind_dir"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</si>
  <si>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"str_other_wind_dir"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风向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</si>
  <si>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Manual wind</t>
  </si>
  <si>
    <r>
      <t>&lt;string&gt;</t>
    </r>
    <r>
      <rPr>
        <sz val="12"/>
        <color indexed="8"/>
        <rFont val="宋体"/>
        <family val="3"/>
        <charset val="134"/>
      </rPr>
      <t>手动风向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</si>
  <si>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"str_other_wind_dir_hand"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</si>
  <si>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"str_other_wind_dir_hand"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手动风向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</si>
  <si>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Wind velocity</t>
  </si>
  <si>
    <r>
      <t>&lt;string&gt;</t>
    </r>
    <r>
      <rPr>
        <sz val="12"/>
        <color indexed="8"/>
        <rFont val="宋体"/>
        <family val="3"/>
        <charset val="134"/>
      </rPr>
      <t>风速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</si>
  <si>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"str_other_wind_speed"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</si>
  <si>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"str_other_wind_speed"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风速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</si>
  <si>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Mode</t>
  </si>
  <si>
    <r>
      <t>&lt;string&gt;</t>
    </r>
    <r>
      <rPr>
        <sz val="12"/>
        <color indexed="8"/>
        <rFont val="宋体"/>
        <family val="3"/>
        <charset val="134"/>
      </rPr>
      <t>模式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</si>
  <si>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"str_other_mode"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</si>
  <si>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"str_other_mode"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模式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</si>
  <si>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 Power</t>
  </si>
  <si>
    <r>
      <t>&lt;string&gt;</t>
    </r>
    <r>
      <rPr>
        <sz val="12"/>
        <color indexed="8"/>
        <rFont val="Consolas"/>
        <family val="3"/>
      </rPr>
      <t xml:space="preserve"> Power 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</si>
  <si>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"str_other_power"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</si>
  <si>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"str_other_power"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 xml:space="preserve"> Power 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</si>
  <si>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Make sure to add air conditioning?</t>
  </si>
  <si>
    <r>
      <t>&lt;string&gt;</t>
    </r>
    <r>
      <rPr>
        <sz val="12"/>
        <color indexed="8"/>
        <rFont val="宋体"/>
        <family val="3"/>
        <charset val="134"/>
      </rPr>
      <t>请确认添加空调</t>
    </r>
    <r>
      <rPr>
        <sz val="12"/>
        <color indexed="8"/>
        <rFont val="Consolas"/>
        <family val="3"/>
      </rPr>
      <t>?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</si>
  <si>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"ir_add_air_dev"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</si>
  <si>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"ir_add_air_dev"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请确认添加空调</t>
    </r>
    <r>
      <rPr>
        <sz val="12"/>
        <color indexed="8"/>
        <rFont val="Consolas"/>
        <family val="3"/>
      </rPr>
      <t>?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</si>
  <si>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 air conditioning</t>
  </si>
  <si>
    <r>
      <t>&lt;string&gt;</t>
    </r>
    <r>
      <rPr>
        <sz val="12"/>
        <color indexed="8"/>
        <rFont val="宋体"/>
        <family val="3"/>
        <charset val="134"/>
      </rPr>
      <t>添加空调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</si>
  <si>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"ir_add_air"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</si>
  <si>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"ir_add_air"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添加空调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</si>
  <si>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Download remote data</t>
  </si>
  <si>
    <r>
      <t>&lt;string&gt;</t>
    </r>
    <r>
      <rPr>
        <sz val="12"/>
        <color indexed="8"/>
        <rFont val="宋体"/>
        <family val="3"/>
        <charset val="134"/>
      </rPr>
      <t>下载摇控数据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</si>
  <si>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"ir_type_down"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</si>
  <si>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"ir_type_down"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下载摇控数据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</si>
  <si>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Upload remote data</t>
  </si>
  <si>
    <r>
      <t>&lt;string&gt;</t>
    </r>
    <r>
      <rPr>
        <sz val="12"/>
        <color indexed="8"/>
        <rFont val="宋体"/>
        <family val="3"/>
        <charset val="134"/>
      </rPr>
      <t>上传摇控数据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</si>
  <si>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"ir_type_updata"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</si>
  <si>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"ir_type_updata"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上传摇控数据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</si>
  <si>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Device Name</t>
  </si>
  <si>
    <r>
      <t>&lt;string&gt;</t>
    </r>
    <r>
      <rPr>
        <sz val="12"/>
        <color indexed="8"/>
        <rFont val="宋体"/>
        <family val="3"/>
        <charset val="134"/>
      </rPr>
      <t>设备名称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</si>
  <si>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"ir_type_txt_name"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</si>
  <si>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"ir_type_txt_name"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</si>
  <si>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Key Names</t>
  </si>
  <si>
    <r>
      <t>&lt;string&gt;</t>
    </r>
    <r>
      <rPr>
        <sz val="12"/>
        <color indexed="8"/>
        <rFont val="宋体"/>
        <family val="3"/>
        <charset val="134"/>
      </rPr>
      <t>按键名称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</si>
  <si>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"ir_key_txt_name"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</si>
  <si>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"ir_key_txt_name"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按键名称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</si>
  <si>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Remote control name</t>
  </si>
  <si>
    <r>
      <t>&lt;string&gt;</t>
    </r>
    <r>
      <rPr>
        <sz val="12"/>
        <color indexed="8"/>
        <rFont val="宋体"/>
        <family val="3"/>
        <charset val="134"/>
      </rPr>
      <t>摇控器名称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</si>
  <si>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"ir_add_txt_name"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</si>
  <si>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"ir_add_txt_name"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摇控器名称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</si>
  <si>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&lt;!-- =================</t>
    </r>
    <r>
      <rPr>
        <sz val="12"/>
        <color indexed="62"/>
        <rFont val="宋体"/>
        <family val="3"/>
        <charset val="134"/>
      </rPr>
      <t>红外</t>
    </r>
    <r>
      <rPr>
        <sz val="12"/>
        <color indexed="62"/>
        <rFont val="Consolas"/>
        <family val="3"/>
      </rPr>
      <t>======================= --&gt;</t>
    </r>
  </si>
  <si>
    <t>&lt;!-- =================红外======================= --&gt;</t>
  </si>
  <si>
    <r>
      <t>&lt;!-- =================</t>
    </r>
    <r>
      <rPr>
        <sz val="12"/>
        <color indexed="50"/>
        <rFont val="宋体"/>
        <family val="3"/>
        <charset val="134"/>
      </rPr>
      <t>红外</t>
    </r>
    <r>
      <rPr>
        <sz val="12"/>
        <color indexed="50"/>
        <rFont val="Consolas"/>
        <family val="3"/>
      </rPr>
      <t>======================= --&gt;</t>
    </r>
  </si>
  <si>
    <r>
      <t>&lt;string name=</t>
    </r>
    <r>
      <rPr>
        <i/>
        <sz val="12"/>
        <color indexed="50"/>
        <rFont val="Consolas"/>
        <family val="3"/>
      </rPr>
      <t>"menu_photo_init_failure"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</si>
  <si>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"menu_photo_init_failure"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初始化失败</t>
    </r>
    <r>
      <rPr>
        <sz val="12"/>
        <color indexed="8"/>
        <rFont val="Consolas"/>
        <family val="3"/>
      </rPr>
      <t>,</t>
    </r>
    <r>
      <rPr>
        <sz val="12"/>
        <color indexed="8"/>
        <rFont val="宋体"/>
        <family val="3"/>
        <charset val="134"/>
      </rPr>
      <t>错误码：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</si>
  <si>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Sure to delete images?</t>
  </si>
  <si>
    <r>
      <t>&lt;string&gt;</t>
    </r>
    <r>
      <rPr>
        <sz val="12"/>
        <color indexed="8"/>
        <rFont val="宋体"/>
        <family val="3"/>
        <charset val="134"/>
      </rPr>
      <t>确定删除图片吗？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</si>
  <si>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"delete_image"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</si>
  <si>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"delete_image"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确定删除图片吗？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</si>
  <si>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an image file!</t>
  </si>
  <si>
    <r>
      <t>&lt;string&gt;</t>
    </r>
    <r>
      <rPr>
        <sz val="12"/>
        <color indexed="8"/>
        <rFont val="宋体"/>
        <family val="3"/>
        <charset val="134"/>
      </rPr>
      <t>请选择图片文件！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</si>
  <si>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"choose_image"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</si>
  <si>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"choose_image"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请选择图片文件！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</si>
  <si>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a playback state</t>
  </si>
  <si>
    <r>
      <t>&lt;string&gt;</t>
    </r>
    <r>
      <rPr>
        <sz val="12"/>
        <color indexed="8"/>
        <rFont val="宋体"/>
        <family val="3"/>
        <charset val="134"/>
      </rPr>
      <t>请选择播放状态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</si>
  <si>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"toast_mediaplay_state_empty"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</si>
  <si>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"toast_mediaplay_state_empty"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请选择播放状态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</si>
  <si>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choose to play song</t>
  </si>
  <si>
    <r>
      <t>&lt;string&gt;</t>
    </r>
    <r>
      <rPr>
        <sz val="12"/>
        <color indexed="8"/>
        <rFont val="宋体"/>
        <family val="3"/>
        <charset val="134"/>
      </rPr>
      <t>请选择播放歌曲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</si>
  <si>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"toast_mediaplay_target_empty"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</si>
  <si>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"toast_mediaplay_target_empty"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请选择播放歌曲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</si>
  <si>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"toast_mediaplay_sence_empty"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</si>
  <si>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"toast_mediaplay_sence_empty"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</si>
  <si>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"mediaplay_task_edit"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</si>
  <si>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"mediaplay_task_edit"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编辑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</si>
  <si>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Added</t>
  </si>
  <si>
    <r>
      <t>&lt;string&gt;</t>
    </r>
    <r>
      <rPr>
        <sz val="12"/>
        <color indexed="8"/>
        <rFont val="宋体"/>
        <family val="3"/>
        <charset val="134"/>
      </rPr>
      <t>新增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</si>
  <si>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"mediaplay_task_add"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</si>
  <si>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"mediaplay_task_add"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新增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</si>
  <si>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Stop</t>
  </si>
  <si>
    <r>
      <t>&lt;string name=</t>
    </r>
    <r>
      <rPr>
        <i/>
        <sz val="12"/>
        <color indexed="50"/>
        <rFont val="Consolas"/>
        <family val="3"/>
      </rPr>
      <t>"mediaplay_task_stop"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</si>
  <si>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"mediaplay_task_stop"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停止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</si>
  <si>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Broadcast</t>
  </si>
  <si>
    <r>
      <t>&lt;string&gt;</t>
    </r>
    <r>
      <rPr>
        <sz val="12"/>
        <color indexed="8"/>
        <rFont val="宋体"/>
        <family val="3"/>
        <charset val="134"/>
      </rPr>
      <t>播放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</si>
  <si>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"mediaplay_task_paly"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</si>
  <si>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"mediaplay_task_paly"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播放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</si>
  <si>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Choose to play song</t>
  </si>
  <si>
    <r>
      <t>&lt;string&gt;</t>
    </r>
    <r>
      <rPr>
        <sz val="12"/>
        <color indexed="8"/>
        <rFont val="宋体"/>
        <family val="3"/>
        <charset val="134"/>
      </rPr>
      <t>选择播放歌曲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</si>
  <si>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"mediaplay_task_target"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</si>
  <si>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"mediaplay_task_target"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选择播放歌曲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</si>
  <si>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Select the binding Scene</t>
  </si>
  <si>
    <r>
      <t>&lt;string&gt;</t>
    </r>
    <r>
      <rPr>
        <sz val="12"/>
        <color indexed="8"/>
        <rFont val="宋体"/>
        <family val="3"/>
        <charset val="134"/>
      </rPr>
      <t>选择绑定场景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</si>
  <si>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"mediaplay_task_scence"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</si>
  <si>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"mediaplay_task_scence"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选择绑定场景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</si>
  <si>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Choose execution mode:</t>
  </si>
  <si>
    <r>
      <t>&lt;string&gt;</t>
    </r>
    <r>
      <rPr>
        <sz val="12"/>
        <color indexed="8"/>
        <rFont val="宋体"/>
        <family val="3"/>
        <charset val="134"/>
      </rPr>
      <t>选择执行模式：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</si>
  <si>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"mediaplay_task_exec_model"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</si>
  <si>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"mediaplay_task_exec_model"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选择执行模式：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</si>
  <si>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add the device address!</t>
  </si>
  <si>
    <r>
      <t>&lt;string&gt;</t>
    </r>
    <r>
      <rPr>
        <sz val="12"/>
        <color indexed="8"/>
        <rFont val="宋体"/>
        <family val="3"/>
        <charset val="134"/>
      </rPr>
      <t>请添加设备地址！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</si>
  <si>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"mediaplay_add_nodata"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</si>
  <si>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"mediaplay_add_nodata"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请添加设备地址！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</si>
  <si>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add monitoring equipment!</t>
  </si>
  <si>
    <r>
      <t>&lt;string&gt;</t>
    </r>
    <r>
      <rPr>
        <sz val="12"/>
        <color indexed="8"/>
        <rFont val="宋体"/>
        <family val="3"/>
        <charset val="134"/>
      </rPr>
      <t>请添加监控设备！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</si>
  <si>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"menu_alarm_nodevice"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</si>
  <si>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"menu_alarm_nodevice"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请添加监控设备！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</si>
  <si>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This folder without pictures</t>
  </si>
  <si>
    <r>
      <t>&lt;string&gt;</t>
    </r>
    <r>
      <rPr>
        <sz val="12"/>
        <color indexed="8"/>
        <rFont val="宋体"/>
        <family val="3"/>
        <charset val="134"/>
      </rPr>
      <t>此文件夹内无图片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</si>
  <si>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"menu_alarm_device_nodata"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</si>
  <si>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"menu_alarm_device_nodata"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此文件夹内无图片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</si>
  <si>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"menu_right_alarmalbum_del"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</si>
  <si>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"menu_right_alarmalbum_del"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删除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</si>
  <si>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Select all</t>
  </si>
  <si>
    <r>
      <t>&lt;string&gt;</t>
    </r>
    <r>
      <rPr>
        <sz val="12"/>
        <color indexed="8"/>
        <rFont val="宋体"/>
        <family val="3"/>
        <charset val="134"/>
      </rPr>
      <t>全选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</si>
  <si>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"menu_right_alarmalbum_selectall"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</si>
  <si>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"menu_right_alarmalbum_selectall"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全选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</si>
  <si>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Voice Switch</t>
  </si>
  <si>
    <r>
      <t>&lt;string&gt;</t>
    </r>
    <r>
      <rPr>
        <sz val="12"/>
        <color indexed="8"/>
        <rFont val="宋体"/>
        <family val="3"/>
        <charset val="134"/>
      </rPr>
      <t>语音开关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</si>
  <si>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"menu_right_voicecontrol"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</si>
  <si>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"menu_right_voicecontrol"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语音开关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</si>
  <si>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About Nice Cloud</t>
  </si>
  <si>
    <r>
      <t>&lt;string&gt;</t>
    </r>
    <r>
      <rPr>
        <sz val="12"/>
        <color indexed="8"/>
        <rFont val="宋体"/>
        <family val="3"/>
        <charset val="134"/>
      </rPr>
      <t>关于卓亚云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</si>
  <si>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"menu_right_about"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</si>
  <si>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"menu_right_about"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关于卓亚云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</si>
  <si>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Custom Voice</t>
  </si>
  <si>
    <r>
      <t>&lt;string&gt;</t>
    </r>
    <r>
      <rPr>
        <sz val="12"/>
        <color indexed="8"/>
        <rFont val="宋体"/>
        <family val="3"/>
        <charset val="134"/>
      </rPr>
      <t>自定义语音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</si>
  <si>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"menu_right_custom_voice"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</si>
  <si>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"menu_right_custom_voice"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自定义语音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</si>
  <si>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Cloud home locks</t>
  </si>
  <si>
    <r>
      <t>&lt;string&gt;</t>
    </r>
    <r>
      <rPr>
        <sz val="12"/>
        <color indexed="8"/>
        <rFont val="宋体"/>
        <family val="3"/>
        <charset val="134"/>
      </rPr>
      <t>云家密码锁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</si>
  <si>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"menu_right_lock_pattern"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</si>
  <si>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"menu_right_lock_pattern"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云家密码锁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</si>
  <si>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Refresh Data</t>
  </si>
  <si>
    <r>
      <t>&lt;string&gt;</t>
    </r>
    <r>
      <rPr>
        <sz val="12"/>
        <color indexed="8"/>
        <rFont val="宋体"/>
        <family val="3"/>
        <charset val="134"/>
      </rPr>
      <t>刷新数据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</si>
  <si>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"menu_right_sync_db"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</si>
  <si>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"menu_right_sync_db"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刷新数据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</si>
  <si>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Alarm Picture Catalogue</t>
  </si>
  <si>
    <r>
      <t>&lt;string&gt;</t>
    </r>
    <r>
      <rPr>
        <sz val="12"/>
        <color indexed="8"/>
        <rFont val="宋体"/>
        <family val="3"/>
        <charset val="134"/>
      </rPr>
      <t>报警图片目录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</si>
  <si>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"menu_right_alarm_images_dir"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</si>
  <si>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"menu_right_alarm_images_dir"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报警图片目录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</si>
  <si>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Alarm pictures</t>
  </si>
  <si>
    <r>
      <t>&lt;string&gt;</t>
    </r>
    <r>
      <rPr>
        <sz val="12"/>
        <color indexed="8"/>
        <rFont val="宋体"/>
        <family val="3"/>
        <charset val="134"/>
      </rPr>
      <t>报警图片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</si>
  <si>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"menu_right_alarm_images"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</si>
  <si>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"menu_right_alarm_images"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报警图片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</si>
  <si>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Timing Set</t>
  </si>
  <si>
    <r>
      <t>&lt;string&gt;</t>
    </r>
    <r>
      <rPr>
        <sz val="12"/>
        <color indexed="8"/>
        <rFont val="宋体"/>
        <family val="3"/>
        <charset val="134"/>
      </rPr>
      <t>定时设置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</si>
  <si>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"menu_right_setting_timer"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</si>
  <si>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"menu_right_setting_timer"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定时设置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</si>
  <si>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"toast_menu_select_sence"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</si>
  <si>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"toast_menu_select_sence"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</si>
  <si>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the device (or key)</t>
  </si>
  <si>
    <r>
      <t>&lt;string&gt;</t>
    </r>
    <r>
      <rPr>
        <sz val="12"/>
        <color indexed="8"/>
        <rFont val="宋体"/>
        <family val="3"/>
        <charset val="134"/>
      </rPr>
      <t>请选择设备（或按键）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</si>
  <si>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"toast_menu_select_device"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</si>
  <si>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"toast_menu_select_device"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请选择设备（或按键）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</si>
  <si>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the scene name</t>
  </si>
  <si>
    <r>
      <t>&lt;string&gt;</t>
    </r>
    <r>
      <rPr>
        <sz val="12"/>
        <color indexed="8"/>
        <rFont val="宋体"/>
        <family val="3"/>
        <charset val="134"/>
      </rPr>
      <t>请输入场景名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</si>
  <si>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"toast_menu_empty_scence_name"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</si>
  <si>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"toast_menu_empty_scence_name"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请输入场景名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</si>
  <si>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Rename</t>
  </si>
  <si>
    <r>
      <t>&lt;string&gt;</t>
    </r>
    <r>
      <rPr>
        <sz val="12"/>
        <color indexed="8"/>
        <rFont val="宋体"/>
        <family val="3"/>
        <charset val="134"/>
      </rPr>
      <t>重命名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</si>
  <si>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"menu_left_rename"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</si>
  <si>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"menu_left_rename"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重命名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</si>
  <si>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Remove Device</t>
  </si>
  <si>
    <r>
      <t>&lt;string&gt;</t>
    </r>
    <r>
      <rPr>
        <sz val="12"/>
        <color indexed="8"/>
        <rFont val="宋体"/>
        <family val="3"/>
        <charset val="134"/>
      </rPr>
      <t>删除设备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</si>
  <si>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"menu_left_delete_device"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</si>
  <si>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"menu_left_delete_device"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删除设备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</si>
  <si>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Deleted scenes</t>
  </si>
  <si>
    <r>
      <t>&lt;string&gt;</t>
    </r>
    <r>
      <rPr>
        <sz val="12"/>
        <color indexed="8"/>
        <rFont val="宋体"/>
        <family val="3"/>
        <charset val="134"/>
      </rPr>
      <t>删除场景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</si>
  <si>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"menu_left_delete"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</si>
  <si>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"menu_left_delete"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删除场景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</si>
  <si>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"menu_left_new_device"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</si>
  <si>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"menu_left_new_device"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</si>
  <si>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 Scene</t>
  </si>
  <si>
    <r>
      <t>&lt;string&gt;</t>
    </r>
    <r>
      <rPr>
        <sz val="12"/>
        <color indexed="8"/>
        <rFont val="宋体"/>
        <family val="3"/>
        <charset val="134"/>
      </rPr>
      <t>添加场景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</si>
  <si>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"menu_left_new_sence"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</si>
  <si>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"menu_left_new_sence"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</si>
  <si>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"menu_left_edit"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</si>
  <si>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"menu_left_edit"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</si>
  <si>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MenuFragment --&gt;</t>
  </si>
  <si>
    <t>Discovery of new devices!</t>
  </si>
  <si>
    <r>
      <t>&lt;string&gt;</t>
    </r>
    <r>
      <rPr>
        <sz val="12"/>
        <color indexed="8"/>
        <rFont val="宋体"/>
        <family val="3"/>
        <charset val="134"/>
      </rPr>
      <t>发现新设备！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</si>
  <si>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"toast_room_new_device"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</si>
  <si>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"toast_room_new_device"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发现新设备！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</si>
  <si>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The keys are deleted</t>
  </si>
  <si>
    <r>
      <t>&lt;string&gt;</t>
    </r>
    <r>
      <rPr>
        <sz val="12"/>
        <color indexed="8"/>
        <rFont val="宋体"/>
        <family val="3"/>
        <charset val="134"/>
      </rPr>
      <t>按键已删除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</si>
  <si>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"toast_ir_no_data"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</si>
  <si>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"toast_ir_no_data"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按键已删除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</si>
  <si>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Remote control has been removed</t>
  </si>
  <si>
    <r>
      <t>&lt;string&gt;</t>
    </r>
    <r>
      <rPr>
        <sz val="12"/>
        <color indexed="8"/>
        <rFont val="宋体"/>
        <family val="3"/>
        <charset val="134"/>
      </rPr>
      <t>摇控器已删除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</si>
  <si>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"toast_ir_no_type"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</si>
  <si>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"toast_ir_no_type"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摇控器已删除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</si>
  <si>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check the infrared device</t>
  </si>
  <si>
    <r>
      <t>&lt;string&gt;</t>
    </r>
    <r>
      <rPr>
        <sz val="12"/>
        <color indexed="8"/>
        <rFont val="宋体"/>
        <family val="3"/>
        <charset val="134"/>
      </rPr>
      <t>请检查红外设备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</si>
  <si>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"toast_ir_no_dev"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</si>
  <si>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"toast_ir_no_dev"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请检查红外设备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</si>
  <si>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Data error, please re-learn code</t>
  </si>
  <si>
    <r>
      <t>&lt;string&gt;</t>
    </r>
    <r>
      <rPr>
        <sz val="12"/>
        <color indexed="8"/>
        <rFont val="宋体"/>
        <family val="3"/>
        <charset val="134"/>
      </rPr>
      <t>数据错误，请重新学码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</si>
  <si>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"toast_ir_transmit_err"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</si>
  <si>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"toast_ir_transmit_err"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数据错误，请重新学码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</si>
  <si>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learn button</t>
  </si>
  <si>
    <r>
      <t>&lt;string&gt;</t>
    </r>
    <r>
      <rPr>
        <sz val="12"/>
        <color indexed="8"/>
        <rFont val="宋体"/>
        <family val="3"/>
        <charset val="134"/>
      </rPr>
      <t>请先学习按键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</si>
  <si>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"toast_ir_study_empty"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</si>
  <si>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"toast_ir_study_empty"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请先学习按键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</si>
  <si>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Upload failed</t>
  </si>
  <si>
    <r>
      <t>&lt;string&gt;</t>
    </r>
    <r>
      <rPr>
        <sz val="12"/>
        <color indexed="8"/>
        <rFont val="宋体"/>
        <family val="3"/>
        <charset val="134"/>
      </rPr>
      <t>上传失败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</si>
  <si>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"toast_ir_down_err"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</si>
  <si>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"toast_ir_down_err"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上传失败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</si>
  <si>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"toast_ir_up_err"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</si>
  <si>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"toast_ir_up_err"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上传失败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</si>
  <si>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Download successful</t>
  </si>
  <si>
    <r>
      <t>&lt;string&gt;</t>
    </r>
    <r>
      <rPr>
        <sz val="12"/>
        <color indexed="8"/>
        <rFont val="宋体"/>
        <family val="3"/>
        <charset val="134"/>
      </rPr>
      <t>下载成功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</si>
  <si>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"toast_ir_down_ok"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</si>
  <si>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"toast_ir_down_ok"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下载成功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</si>
  <si>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Upload successful</t>
  </si>
  <si>
    <r>
      <t>&lt;string&gt;</t>
    </r>
    <r>
      <rPr>
        <sz val="12"/>
        <color indexed="8"/>
        <rFont val="宋体"/>
        <family val="3"/>
        <charset val="134"/>
      </rPr>
      <t>上传成功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</si>
  <si>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"toast_ir_up_ok"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</si>
  <si>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"toast_ir_up_ok"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上传成功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</si>
  <si>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Edited successfully</t>
  </si>
  <si>
    <r>
      <t>&lt;string&gt;</t>
    </r>
    <r>
      <rPr>
        <sz val="12"/>
        <color indexed="8"/>
        <rFont val="宋体"/>
        <family val="3"/>
        <charset val="134"/>
      </rPr>
      <t>编辑成功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</si>
  <si>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"toast_device_save_ok"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</si>
  <si>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"toast_device_save_ok"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编辑成功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</si>
  <si>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Name is empty</t>
  </si>
  <si>
    <r>
      <t>&lt;string&gt;</t>
    </r>
    <r>
      <rPr>
        <sz val="12"/>
        <color indexed="8"/>
        <rFont val="宋体"/>
        <family val="3"/>
        <charset val="134"/>
      </rPr>
      <t>名称为空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</si>
  <si>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"toast_name_empty"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</si>
  <si>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"toast_name_empty"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名称为空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</si>
  <si>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re-open the video</t>
  </si>
  <si>
    <r>
      <t>&lt;string&gt;</t>
    </r>
    <r>
      <rPr>
        <sz val="12"/>
        <color indexed="8"/>
        <rFont val="宋体"/>
        <family val="3"/>
        <charset val="134"/>
      </rPr>
      <t>请重新打开视频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</si>
  <si>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"toast_video_restart"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</si>
  <si>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"toast_video_restart"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请重新打开视频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</si>
  <si>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Connection timed out</t>
  </si>
  <si>
    <r>
      <t>&lt;string&gt;</t>
    </r>
    <r>
      <rPr>
        <sz val="12"/>
        <color indexed="8"/>
        <rFont val="宋体"/>
        <family val="3"/>
        <charset val="134"/>
      </rPr>
      <t>连接超时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</si>
  <si>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"toast_video_timeout"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</si>
  <si>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"toast_video_timeout"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连接超时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</si>
  <si>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Under construction</t>
  </si>
  <si>
    <r>
      <t>&lt;string&gt;</t>
    </r>
    <r>
      <rPr>
        <sz val="12"/>
        <color indexed="8"/>
        <rFont val="宋体"/>
        <family val="3"/>
        <charset val="134"/>
      </rPr>
      <t>栏目建设中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</si>
  <si>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"toast_short_nodata"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</si>
  <si>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"toast_short_nodata"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栏目建设中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</si>
  <si>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Device address already exists, please re-enter</t>
  </si>
  <si>
    <r>
      <t>&lt;string&gt;</t>
    </r>
    <r>
      <rPr>
        <sz val="12"/>
        <color indexed="8"/>
        <rFont val="宋体"/>
        <family val="3"/>
        <charset val="134"/>
      </rPr>
      <t>设备地址已存在，请重新输入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</si>
  <si>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"toast_mediaplay_input_exist"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</si>
  <si>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"toast_mediaplay_input_exist"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设备地址已存在，请重新输入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</si>
  <si>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Device address and name can not be empty</t>
  </si>
  <si>
    <r>
      <t>&lt;string&gt;</t>
    </r>
    <r>
      <rPr>
        <sz val="12"/>
        <color indexed="8"/>
        <rFont val="宋体"/>
        <family val="3"/>
        <charset val="134"/>
      </rPr>
      <t>设备地址和名称不能为空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</si>
  <si>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"toast_mediaplay_input_null"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</si>
  <si>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"toast_mediaplay_input_null"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设备地址和名称不能为空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</si>
  <si>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Login failed</t>
  </si>
  <si>
    <r>
      <t>&lt;string&gt;</t>
    </r>
    <r>
      <rPr>
        <sz val="12"/>
        <color indexed="8"/>
        <rFont val="宋体"/>
        <family val="3"/>
        <charset val="134"/>
      </rPr>
      <t>登录失败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</si>
  <si>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"toast_login_err"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</si>
  <si>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"toast_login_err"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登录失败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</si>
  <si>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Toast --&gt;</t>
  </si>
  <si>
    <t>video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</si>
  <si>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影音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</si>
  <si>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"main_area_yingyin"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</si>
  <si>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"main_area_yingyin"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影音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</si>
  <si>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bedroom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</si>
  <si>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卧室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</si>
  <si>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"main_area_woshi"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</si>
  <si>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"main_area_woshi"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卧室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</si>
  <si>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study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</si>
  <si>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书房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</si>
  <si>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"main_area_shufang"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</si>
  <si>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"main_area_shufang"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书房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</si>
  <si>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secret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</si>
  <si>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密室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</si>
  <si>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"main_area_mishi"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</si>
  <si>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"main_area_mishi"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</si>
  <si>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living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</si>
  <si>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客厅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</si>
  <si>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"main_area_keting"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</si>
  <si>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"main_area_keting"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客厅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</si>
  <si>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monitor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</si>
  <si>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监控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</si>
  <si>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"main_area_jiankong"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</si>
  <si>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"main_area_jiankong"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监控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</si>
  <si>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appliance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</si>
  <si>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电器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</si>
  <si>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"main_area_dianqi"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</si>
  <si>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"main_area_dianqi"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电器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</si>
  <si>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light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</si>
  <si>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灯光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</si>
  <si>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"main_area_dengguang"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</si>
  <si>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"main_area_dengguang"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灯光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</si>
  <si>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kitchen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</si>
  <si>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厨房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</si>
  <si>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"main_area_chufang"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</si>
  <si>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"main_area_chufang"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厨房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</si>
  <si>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PM2.5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</si>
  <si>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PM2.5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</si>
  <si>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Car wash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</si>
  <si>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洗车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</si>
  <si>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Pollution Index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</si>
  <si>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污染指数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</si>
  <si>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UV index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</si>
  <si>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紫外线指数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</si>
  <si>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Movement Index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</si>
  <si>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运动指数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</si>
  <si>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Dressing index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</si>
  <si>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穿衣指数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</si>
  <si>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Air conditioning Index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</si>
  <si>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空调指数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</si>
  <si>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Cold index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</si>
  <si>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感冒指数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</si>
  <si>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"main_weather_mark_name"</t>
    </r>
    <r>
      <rPr>
        <sz val="12"/>
        <color indexed="21"/>
        <rFont val="Consolas"/>
        <family val="3"/>
      </rPr>
      <t>&gt;</t>
    </r>
  </si>
  <si>
    <t>&lt;string-array name="main_weather_mark_name"&gt;</t>
  </si>
  <si>
    <r>
      <t>&lt;string-array name=</t>
    </r>
    <r>
      <rPr>
        <i/>
        <sz val="12"/>
        <color indexed="50"/>
        <rFont val="Consolas"/>
        <family val="3"/>
      </rPr>
      <t>"main_weather_mark_name"</t>
    </r>
    <r>
      <rPr>
        <sz val="12"/>
        <color indexed="50"/>
        <rFont val="Consolas"/>
        <family val="3"/>
      </rPr>
      <t>&gt;</t>
    </r>
  </si>
  <si>
    <t>Xiche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</si>
  <si>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xiche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</si>
  <si>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xiche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phoneticPr fontId="26" type="noConversion"/>
  </si>
  <si>
    <t>Wuran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</si>
  <si>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wuran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</si>
  <si>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wuran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phoneticPr fontId="26" type="noConversion"/>
  </si>
  <si>
    <t>Ziwaixian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</si>
  <si>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ziwaixian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</si>
  <si>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ziwaixian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phoneticPr fontId="26" type="noConversion"/>
  </si>
  <si>
    <t>Yundong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</si>
  <si>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yundong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</si>
  <si>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yundong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phoneticPr fontId="26" type="noConversion"/>
  </si>
  <si>
    <t>Chuanyi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</si>
  <si>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chuanyi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</si>
  <si>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chuanyi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phoneticPr fontId="26" type="noConversion"/>
  </si>
  <si>
    <t>Kongtiao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</si>
  <si>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kongtiao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</si>
  <si>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kongtiao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phoneticPr fontId="26" type="noConversion"/>
  </si>
  <si>
    <t>Ganmao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</si>
  <si>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ganmao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</si>
  <si>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ganmao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phoneticPr fontId="26" type="noConversion"/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</si>
  <si>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"main_weather_mark_id"</t>
    </r>
    <r>
      <rPr>
        <sz val="12"/>
        <color indexed="21"/>
        <rFont val="Consolas"/>
        <family val="3"/>
      </rPr>
      <t>&gt;</t>
    </r>
  </si>
  <si>
    <t>&lt;string-array name="main_weather_mark_id"&gt;</t>
  </si>
  <si>
    <r>
      <t>&lt;string-array name=</t>
    </r>
    <r>
      <rPr>
        <i/>
        <sz val="12"/>
        <color indexed="50"/>
        <rFont val="Consolas"/>
        <family val="3"/>
      </rPr>
      <t>"main_weather_mark_id"</t>
    </r>
    <r>
      <rPr>
        <sz val="12"/>
        <color indexed="50"/>
        <rFont val="Consolas"/>
        <family val="3"/>
      </rPr>
      <t>&gt;</t>
    </r>
  </si>
  <si>
    <t>On Sunday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</si>
  <si>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星期日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</si>
  <si>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星期六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</si>
  <si>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星期五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</si>
  <si>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星期四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</si>
  <si>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Wednesday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</si>
  <si>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星期三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</si>
  <si>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Tuesday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</si>
  <si>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星期二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</si>
  <si>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Monday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</si>
  <si>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星期一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</si>
  <si>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"main_weather_week"</t>
    </r>
    <r>
      <rPr>
        <sz val="12"/>
        <color indexed="21"/>
        <rFont val="Consolas"/>
        <family val="3"/>
      </rPr>
      <t>&gt;</t>
    </r>
  </si>
  <si>
    <t>&lt;string-array name="main_weather_week"&gt;</t>
  </si>
  <si>
    <r>
      <t>&lt;string-array name=</t>
    </r>
    <r>
      <rPr>
        <i/>
        <sz val="12"/>
        <color indexed="50"/>
        <rFont val="Consolas"/>
        <family val="3"/>
      </rPr>
      <t>"main_weather_week"</t>
    </r>
    <r>
      <rPr>
        <sz val="12"/>
        <color indexed="50"/>
        <rFont val="Consolas"/>
        <family val="3"/>
      </rPr>
      <t>&gt;</t>
    </r>
  </si>
  <si>
    <t>City</t>
  </si>
  <si>
    <r>
      <t>&lt;string&gt;</t>
    </r>
    <r>
      <rPr>
        <sz val="12"/>
        <color indexed="8"/>
        <rFont val="宋体"/>
        <family val="3"/>
        <charset val="134"/>
      </rPr>
      <t>市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</si>
  <si>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"main_weather_city"  translatable="false"</t>
    </r>
    <r>
      <rPr>
        <sz val="12"/>
        <color indexed="50"/>
        <rFont val="Consolas"/>
        <family val="3"/>
      </rPr>
      <t>&gt;</t>
    </r>
    <phoneticPr fontId="26" type="noConversion"/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</si>
  <si>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"main_weather_city"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市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</si>
  <si>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t>China</t>
  </si>
  <si>
    <r>
      <t>&lt;string&gt;</t>
    </r>
    <r>
      <rPr>
        <sz val="12"/>
        <color indexed="8"/>
        <rFont val="宋体"/>
        <family val="3"/>
        <charset val="134"/>
      </rPr>
      <t>中国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</si>
  <si>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"main_weather_china"  translatable="false"</t>
    </r>
    <r>
      <rPr>
        <sz val="12"/>
        <color indexed="50"/>
        <rFont val="Consolas"/>
        <family val="3"/>
      </rPr>
      <t>&gt;</t>
    </r>
    <phoneticPr fontId="26" type="noConversion"/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</si>
  <si>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"main_weather_china"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中国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</si>
  <si>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t>℃</t>
  </si>
  <si>
    <r>
      <t>&lt;string&gt;</t>
    </r>
    <r>
      <rPr>
        <sz val="12"/>
        <color indexed="8"/>
        <rFont val="宋体"/>
        <family val="3"/>
        <charset val="134"/>
      </rPr>
      <t>℃</t>
    </r>
    <r>
      <rPr>
        <sz val="12"/>
        <color indexed="8"/>
        <rFont val="Consolas"/>
        <family val="3"/>
      </rPr>
      <t xml:space="preserve"> 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</si>
  <si>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"main_weather_temp"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</si>
  <si>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"main_weather_temp"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℃</t>
    </r>
    <r>
      <rPr>
        <sz val="12"/>
        <color indexed="8"/>
        <rFont val="Consolas"/>
        <family val="3"/>
      </rPr>
      <t xml:space="preserve"> 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</si>
  <si>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Moisture: {N}</t>
  </si>
  <si>
    <r>
      <t>&lt;string&gt;"</t>
    </r>
    <r>
      <rPr>
        <sz val="12"/>
        <color indexed="10"/>
        <rFont val="宋体"/>
        <family val="3"/>
        <charset val="134"/>
      </rPr>
      <t>湿度：</t>
    </r>
    <r>
      <rPr>
        <sz val="12"/>
        <color indexed="10"/>
        <rFont val="Consolas"/>
        <family val="3"/>
      </rPr>
      <t>{N}"&lt;/string&gt;</t>
    </r>
  </si>
  <si>
    <r>
      <t>&lt;string name=</t>
    </r>
    <r>
      <rPr>
        <i/>
        <sz val="12"/>
        <color indexed="50"/>
        <rFont val="Consolas"/>
        <family val="3"/>
      </rPr>
      <t>"main_weather_humidity"</t>
    </r>
    <r>
      <rPr>
        <sz val="12"/>
        <color indexed="50"/>
        <rFont val="Consolas"/>
        <family val="3"/>
      </rPr>
      <t>&gt;</t>
    </r>
  </si>
  <si>
    <r>
      <t>&lt;string&gt;"</t>
    </r>
    <r>
      <rPr>
        <sz val="12"/>
        <color indexed="10"/>
        <rFont val="宋体"/>
        <family val="3"/>
        <charset val="134"/>
      </rPr>
      <t>湿度：</t>
    </r>
    <r>
      <rPr>
        <sz val="12"/>
        <color indexed="10"/>
        <rFont val="Consolas"/>
        <family val="3"/>
      </rPr>
      <t>&lt;xliff:g id=</t>
    </r>
    <r>
      <rPr>
        <i/>
        <sz val="12"/>
        <color indexed="10"/>
        <rFont val="Consolas"/>
        <family val="3"/>
      </rPr>
      <t>"LABEL"</t>
    </r>
    <r>
      <rPr>
        <sz val="12"/>
        <color indexed="10"/>
        <rFont val="Consolas"/>
        <family val="3"/>
      </rPr>
      <t>&gt;%1$s&lt;/xliff:g&gt;"&lt;/string&gt;</t>
    </r>
  </si>
  <si>
    <r>
      <t>&lt;string name=</t>
    </r>
    <r>
      <rPr>
        <i/>
        <sz val="12"/>
        <color indexed="10"/>
        <rFont val="Consolas"/>
        <family val="3"/>
      </rPr>
      <t>"main_weather_humidity"</t>
    </r>
    <r>
      <rPr>
        <sz val="12"/>
        <color indexed="10"/>
        <rFont val="Consolas"/>
        <family val="3"/>
      </rPr>
      <t>&gt;"</t>
    </r>
    <r>
      <rPr>
        <sz val="12"/>
        <color indexed="10"/>
        <rFont val="宋体"/>
        <family val="3"/>
        <charset val="134"/>
      </rPr>
      <t>湿度：</t>
    </r>
    <r>
      <rPr>
        <sz val="12"/>
        <color indexed="10"/>
        <rFont val="Consolas"/>
        <family val="3"/>
      </rPr>
      <t>&lt;xliff:g id=</t>
    </r>
    <r>
      <rPr>
        <i/>
        <sz val="12"/>
        <color indexed="10"/>
        <rFont val="Consolas"/>
        <family val="3"/>
      </rPr>
      <t>"LABEL"</t>
    </r>
    <r>
      <rPr>
        <sz val="12"/>
        <color indexed="10"/>
        <rFont val="Consolas"/>
        <family val="3"/>
      </rPr>
      <t>&gt;%1$s&lt;/xliff:g&gt;"&lt;/string&gt;</t>
    </r>
  </si>
  <si>
    <t>Connection failed</t>
  </si>
  <si>
    <r>
      <t>&lt;string&gt;</t>
    </r>
    <r>
      <rPr>
        <sz val="12"/>
        <color indexed="8"/>
        <rFont val="宋体"/>
        <family val="3"/>
        <charset val="134"/>
      </rPr>
      <t>连接失败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 xml:space="preserve"> </t>
    </r>
  </si>
  <si>
    <t xml:space="preserve">&lt;/string&gt; </t>
  </si>
  <si>
    <r>
      <t>&lt;string name=</t>
    </r>
    <r>
      <rPr>
        <i/>
        <sz val="12"/>
        <color indexed="50"/>
        <rFont val="Consolas"/>
        <family val="3"/>
      </rPr>
      <t>"main_media_connect_error"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</si>
  <si>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"main_media_connect_error"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连接失败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 xml:space="preserve"> </t>
    </r>
  </si>
  <si>
    <t>Connection refused, recheck IP address</t>
  </si>
  <si>
    <r>
      <t>&lt;string&gt;</t>
    </r>
    <r>
      <rPr>
        <sz val="12"/>
        <color indexed="8"/>
        <rFont val="宋体"/>
        <family val="3"/>
        <charset val="134"/>
      </rPr>
      <t>连接被拒绝，请重新检查</t>
    </r>
    <r>
      <rPr>
        <sz val="12"/>
        <color indexed="8"/>
        <rFont val="Consolas"/>
        <family val="3"/>
      </rPr>
      <t>IP</t>
    </r>
    <r>
      <rPr>
        <sz val="12"/>
        <color indexed="8"/>
        <rFont val="宋体"/>
        <family val="3"/>
        <charset val="134"/>
      </rPr>
      <t>地址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</si>
  <si>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"main_media_connect_failure"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</si>
  <si>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"main_media_connect_failure"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连接被拒绝，请重新检查</t>
    </r>
    <r>
      <rPr>
        <sz val="12"/>
        <color indexed="8"/>
        <rFont val="Consolas"/>
        <family val="3"/>
      </rPr>
      <t>IP</t>
    </r>
    <r>
      <rPr>
        <sz val="12"/>
        <color indexed="8"/>
        <rFont val="宋体"/>
        <family val="3"/>
        <charset val="134"/>
      </rPr>
      <t>地址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</si>
  <si>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OK will delete the current target, whether to continue?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</si>
  <si>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确认操作将删除当前目标，是否继续</t>
    </r>
    <r>
      <rPr>
        <sz val="12"/>
        <color indexed="8"/>
        <rFont val="Consolas"/>
        <family val="3"/>
      </rPr>
      <t>?"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</si>
  <si>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"main_media_delete_confirm"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</si>
  <si>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"main_media_delete_confirm"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确认操作将删除当前目标，是否继续</t>
    </r>
    <r>
      <rPr>
        <sz val="12"/>
        <color indexed="8"/>
        <rFont val="Consolas"/>
        <family val="3"/>
      </rPr>
      <t>?"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</si>
  <si>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Unknown Album</t>
  </si>
  <si>
    <r>
      <t>&lt;string&gt;</t>
    </r>
    <r>
      <rPr>
        <sz val="12"/>
        <color indexed="8"/>
        <rFont val="宋体"/>
        <family val="3"/>
        <charset val="134"/>
      </rPr>
      <t>未知专辑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</si>
  <si>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"main_media_unknown_album"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</si>
  <si>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"main_media_unknown_album"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未知专辑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</si>
  <si>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Unknown Artist</t>
  </si>
  <si>
    <r>
      <t>&lt;string&gt;</t>
    </r>
    <r>
      <rPr>
        <sz val="12"/>
        <color indexed="8"/>
        <rFont val="宋体"/>
        <family val="3"/>
        <charset val="134"/>
      </rPr>
      <t>未知艺术家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</si>
  <si>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"main_media_unknown_singer"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</si>
  <si>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"main_media_unknown_singer"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未知艺术家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</si>
  <si>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Area Name</t>
  </si>
  <si>
    <r>
      <t>&lt;string&gt;</t>
    </r>
    <r>
      <rPr>
        <sz val="12"/>
        <color indexed="8"/>
        <rFont val="宋体"/>
        <family val="3"/>
        <charset val="134"/>
      </rPr>
      <t>区域名称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</si>
  <si>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"main_group_txt_name"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</si>
  <si>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"main_group_txt_name"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区域名称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</si>
  <si>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MainActivity --&gt;</t>
  </si>
  <si>
    <t>Please select a host</t>
  </si>
  <si>
    <r>
      <t>&lt;string&gt;</t>
    </r>
    <r>
      <rPr>
        <sz val="12"/>
        <color indexed="8"/>
        <rFont val="宋体"/>
        <family val="3"/>
        <charset val="134"/>
      </rPr>
      <t>请选择主机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</si>
  <si>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"login_toast_host_select"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</si>
  <si>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"login_toast_host_select"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</si>
  <si>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add the host</t>
  </si>
  <si>
    <r>
      <t>&lt;string&gt;</t>
    </r>
    <r>
      <rPr>
        <sz val="12"/>
        <color indexed="8"/>
        <rFont val="宋体"/>
        <family val="3"/>
        <charset val="134"/>
      </rPr>
      <t>请添加主机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</si>
  <si>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"login_toast_host_empty"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</si>
  <si>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"login_toast_host_empty"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请添加主机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</si>
  <si>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check the username / password is correct!</t>
  </si>
  <si>
    <r>
      <t>&lt;string&gt;</t>
    </r>
    <r>
      <rPr>
        <sz val="12"/>
        <color indexed="8"/>
        <rFont val="宋体"/>
        <family val="3"/>
        <charset val="134"/>
      </rPr>
      <t>请检查账号</t>
    </r>
    <r>
      <rPr>
        <sz val="12"/>
        <color indexed="8"/>
        <rFont val="Consolas"/>
        <family val="3"/>
      </rPr>
      <t>/</t>
    </r>
    <r>
      <rPr>
        <sz val="12"/>
        <color indexed="8"/>
        <rFont val="宋体"/>
        <family val="3"/>
        <charset val="134"/>
      </rPr>
      <t>密码是否正确！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</si>
  <si>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"login_toast_connect_server_error"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</si>
  <si>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"login_toast_connect_server_error"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请检查账号</t>
    </r>
    <r>
      <rPr>
        <sz val="12"/>
        <color indexed="8"/>
        <rFont val="Consolas"/>
        <family val="3"/>
      </rPr>
      <t>/</t>
    </r>
    <r>
      <rPr>
        <sz val="12"/>
        <color indexed="8"/>
        <rFont val="宋体"/>
        <family val="3"/>
        <charset val="134"/>
      </rPr>
      <t>密码是否正确！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</si>
  <si>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Unable to get account information</t>
  </si>
  <si>
    <r>
      <t>&lt;string&gt;</t>
    </r>
    <r>
      <rPr>
        <sz val="12"/>
        <color indexed="8"/>
        <rFont val="宋体"/>
        <family val="3"/>
        <charset val="134"/>
      </rPr>
      <t>无法获取账号信息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</si>
  <si>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"login_toast_connect_net_error"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</si>
  <si>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"login_toast_connect_net_error"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无法获取账号信息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</si>
  <si>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连接超时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</si>
  <si>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"login_toast_host_timeout"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</si>
  <si>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"login_toast_host_timeout"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连接超时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</si>
  <si>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Connection successful</t>
    <phoneticPr fontId="26" type="noConversion"/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</si>
  <si>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连接成功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</si>
  <si>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"login_toast_host_ok"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</si>
  <si>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"login_toast_host_ok"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连接成功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</si>
  <si>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Connection failed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</si>
  <si>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连接失败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</si>
  <si>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r>
      <t>&lt;string name=</t>
    </r>
    <r>
      <rPr>
        <i/>
        <sz val="12"/>
        <color indexed="50"/>
        <rFont val="Consolas"/>
        <family val="3"/>
      </rPr>
      <t>"login_toast_host_error"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</si>
  <si>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"login_toast_host_error"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连接失败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</si>
  <si>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t>Press again to exit the application</t>
  </si>
  <si>
    <r>
      <t>&lt;string&gt;</t>
    </r>
    <r>
      <rPr>
        <sz val="12"/>
        <color indexed="8"/>
        <rFont val="宋体"/>
        <family val="3"/>
        <charset val="134"/>
      </rPr>
      <t>再按一次退出应用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</si>
  <si>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"login_msg_exit"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</si>
  <si>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"login_msg_exit"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再按一次退出应用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</si>
  <si>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Your registration verification code is: {N} in the page, enter the complete verification For inquiries, please call: 400-166-7876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</si>
  <si>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您的注册验证码是：</t>
    </r>
    <r>
      <rPr>
        <sz val="12"/>
        <color indexed="21"/>
        <rFont val="Consolas"/>
        <family val="3"/>
      </rPr>
      <t>{N}</t>
    </r>
    <r>
      <rPr>
        <u/>
        <sz val="12"/>
        <color indexed="8"/>
        <rFont val="Consolas"/>
        <family val="3"/>
      </rPr>
      <t>.</t>
    </r>
    <r>
      <rPr>
        <u/>
        <sz val="12"/>
        <color indexed="8"/>
        <rFont val="宋体"/>
        <family val="3"/>
        <charset val="134"/>
      </rPr>
      <t>请在页面中输入完成验证。如有疑问请致电：</t>
    </r>
    <r>
      <rPr>
        <u/>
        <sz val="12"/>
        <color indexed="8"/>
        <rFont val="Consolas"/>
        <family val="3"/>
      </rPr>
      <t>400-166-7876"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</si>
  <si>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"register_sm"</t>
    </r>
    <r>
      <rPr>
        <sz val="12"/>
        <color indexed="50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</si>
  <si>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您的注册验证码是：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u/>
        <sz val="12"/>
        <color indexed="8"/>
        <rFont val="Consolas"/>
        <family val="3"/>
      </rPr>
      <t>.</t>
    </r>
    <r>
      <rPr>
        <u/>
        <sz val="12"/>
        <color indexed="8"/>
        <rFont val="宋体"/>
        <family val="3"/>
        <charset val="134"/>
      </rPr>
      <t>请在页面中输入完成验证。如有疑问请致电：</t>
    </r>
    <r>
      <rPr>
        <u/>
        <sz val="12"/>
        <color indexed="8"/>
        <rFont val="Consolas"/>
        <family val="3"/>
      </rPr>
      <t>400-166-7876"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</si>
  <si>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"register_sm"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您的注册验证码是：</t>
    </r>
    <r>
      <rPr>
        <sz val="12"/>
        <color indexed="21"/>
        <rFont val="Consolas"/>
        <family val="3"/>
      </rPr>
      <t>&lt;</t>
    </r>
    <r>
      <rPr>
        <sz val="12"/>
        <color indexed="57"/>
        <rFont val="Consolas"/>
        <family val="3"/>
      </rPr>
      <t>xliff:g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id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"LABEL"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%1$s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xliff:g</t>
    </r>
    <r>
      <rPr>
        <sz val="12"/>
        <color indexed="21"/>
        <rFont val="Consolas"/>
        <family val="3"/>
      </rPr>
      <t>&gt;</t>
    </r>
    <r>
      <rPr>
        <u/>
        <sz val="12"/>
        <color indexed="8"/>
        <rFont val="Consolas"/>
        <family val="3"/>
      </rPr>
      <t>.</t>
    </r>
    <r>
      <rPr>
        <u/>
        <sz val="12"/>
        <color indexed="8"/>
        <rFont val="宋体"/>
        <family val="3"/>
        <charset val="134"/>
      </rPr>
      <t>请在页面中输入完成验证。如有疑问请致电：</t>
    </r>
    <r>
      <rPr>
        <u/>
        <sz val="12"/>
        <color indexed="8"/>
        <rFont val="Consolas"/>
        <family val="3"/>
      </rPr>
      <t>400-166-7876"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</si>
  <si>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Get Success</t>
  </si>
  <si>
    <t>&lt;string&gt;获取成功&lt;/string&gt;</t>
  </si>
  <si>
    <r>
      <t>&lt;string name=</t>
    </r>
    <r>
      <rPr>
        <i/>
        <sz val="12"/>
        <color indexed="50"/>
        <rFont val="Consolas"/>
        <family val="3"/>
      </rPr>
      <t>"register_toast_gethost_ok"</t>
    </r>
    <r>
      <rPr>
        <sz val="12"/>
        <color indexed="50"/>
        <rFont val="Consolas"/>
        <family val="3"/>
      </rPr>
      <t>&gt;</t>
    </r>
  </si>
  <si>
    <t>&lt;string name="register_toast_gethost_ok"&gt;获取成功&lt;/string&gt;</t>
  </si>
  <si>
    <t>Registration success</t>
  </si>
  <si>
    <r>
      <t>&lt;string&gt;</t>
    </r>
    <r>
      <rPr>
        <sz val="12"/>
        <color indexed="8"/>
        <rFont val="宋体"/>
        <family val="3"/>
        <charset val="134"/>
      </rPr>
      <t>注册成功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</si>
  <si>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"register_toast_ok_toast"</t>
    </r>
    <r>
      <rPr>
        <sz val="12"/>
        <color indexed="50"/>
        <rFont val="Consolas"/>
        <family val="3"/>
      </rPr>
      <t>&gt;</t>
    </r>
    <phoneticPr fontId="26" type="noConversion"/>
  </si>
  <si>
    <r>
      <t>&lt;string name="register_toast_ok_toast"&gt;</t>
    </r>
    <r>
      <rPr>
        <sz val="12"/>
        <color indexed="21"/>
        <rFont val="宋体"/>
        <family val="3"/>
        <charset val="134"/>
      </rPr>
      <t>注册成功</t>
    </r>
    <r>
      <rPr>
        <sz val="12"/>
        <color indexed="21"/>
        <rFont val="Consolas"/>
        <family val="3"/>
      </rPr>
      <t>&lt;/string&gt;</t>
    </r>
    <phoneticPr fontId="26" type="noConversion"/>
  </si>
  <si>
    <r>
      <t>&lt;string name=</t>
    </r>
    <r>
      <rPr>
        <i/>
        <sz val="12"/>
        <color indexed="50"/>
        <rFont val="Consolas"/>
        <family val="3"/>
      </rPr>
      <t>"register_toast_ok" translatable="false"</t>
    </r>
    <r>
      <rPr>
        <sz val="12"/>
        <color indexed="50"/>
        <rFont val="Consolas"/>
        <family val="3"/>
      </rPr>
      <t>&gt;</t>
    </r>
    <phoneticPr fontId="26" type="noConversion"/>
  </si>
  <si>
    <r>
      <t>&lt;string name="register_toast_ok"  translatable="false"&gt;</t>
    </r>
    <r>
      <rPr>
        <sz val="12"/>
        <color indexed="21"/>
        <rFont val="宋体"/>
        <family val="3"/>
        <charset val="134"/>
      </rPr>
      <t>注册成功</t>
    </r>
    <r>
      <rPr>
        <sz val="12"/>
        <color indexed="21"/>
        <rFont val="Consolas"/>
        <family val="3"/>
      </rPr>
      <t>&lt;/string&gt;</t>
    </r>
    <phoneticPr fontId="26" type="noConversion"/>
  </si>
  <si>
    <t>Added successfully</t>
  </si>
  <si>
    <r>
      <t>&lt;string&gt;</t>
    </r>
    <r>
      <rPr>
        <sz val="12"/>
        <color indexed="8"/>
        <rFont val="宋体"/>
        <family val="3"/>
        <charset val="134"/>
      </rPr>
      <t>添加成功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</si>
  <si>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"register_toast_add_ok"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</si>
  <si>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"register_toast_add_ok"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</si>
  <si>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Edit Failed</t>
  </si>
  <si>
    <r>
      <t>&lt;string&gt;</t>
    </r>
    <r>
      <rPr>
        <sz val="12"/>
        <color indexed="8"/>
        <rFont val="宋体"/>
        <family val="3"/>
        <charset val="134"/>
      </rPr>
      <t>编辑失败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</si>
  <si>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</si>
  <si>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编辑失败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</si>
  <si>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Select an action</t>
  </si>
  <si>
    <r>
      <t>&lt;string&gt;</t>
    </r>
    <r>
      <rPr>
        <sz val="12"/>
        <color indexed="8"/>
        <rFont val="宋体"/>
        <family val="3"/>
        <charset val="134"/>
      </rPr>
      <t>请选择操作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</si>
  <si>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"register_toast_select_no"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</si>
  <si>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"register_toast_select_no"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请选择操作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</si>
  <si>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Verification code error</t>
  </si>
  <si>
    <r>
      <t>&lt;string&gt;</t>
    </r>
    <r>
      <rPr>
        <sz val="12"/>
        <color indexed="8"/>
        <rFont val="宋体"/>
        <family val="3"/>
        <charset val="134"/>
      </rPr>
      <t>验证码错误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</si>
  <si>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"register_toast_validate_error"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</si>
  <si>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"register_toast_validate_error"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验证码错误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</si>
  <si>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a host alias</t>
  </si>
  <si>
    <r>
      <t>&lt;string&gt;</t>
    </r>
    <r>
      <rPr>
        <sz val="12"/>
        <color indexed="8"/>
        <rFont val="宋体"/>
        <family val="3"/>
        <charset val="134"/>
      </rPr>
      <t>请输入主机别名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</si>
  <si>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"register_toast_host_alias_empty"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</si>
  <si>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"register_toast_host_alias_empty"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请输入主机别名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</si>
  <si>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a new password</t>
  </si>
  <si>
    <r>
      <t>&lt;string&gt;</t>
    </r>
    <r>
      <rPr>
        <sz val="12"/>
        <color indexed="8"/>
        <rFont val="宋体"/>
        <family val="3"/>
        <charset val="134"/>
      </rPr>
      <t>请输入新密码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</si>
  <si>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"register_toast_new_psw_empty"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</si>
  <si>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"register_toast_new_psw_empty"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请输入新密码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</si>
  <si>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host password</t>
  </si>
  <si>
    <r>
      <t>&lt;string&gt;</t>
    </r>
    <r>
      <rPr>
        <sz val="12"/>
        <color indexed="8"/>
        <rFont val="宋体"/>
        <family val="3"/>
        <charset val="134"/>
      </rPr>
      <t>请输入主机密码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</si>
  <si>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"register_toast_host_psw_empty"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</si>
  <si>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"register_toast_host_psw_empty"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请输入主机密码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</si>
  <si>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the host account</t>
  </si>
  <si>
    <r>
      <t>&lt;string&gt;</t>
    </r>
    <r>
      <rPr>
        <sz val="12"/>
        <color indexed="8"/>
        <rFont val="宋体"/>
        <family val="3"/>
        <charset val="134"/>
      </rPr>
      <t>请输入主机账号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</si>
  <si>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"register_toast_host_name_empty"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</si>
  <si>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"register_toast_host_name_empty"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请输入主机账号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</si>
  <si>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The two passwords do not match</t>
  </si>
  <si>
    <r>
      <t>&lt;string&gt;</t>
    </r>
    <r>
      <rPr>
        <sz val="12"/>
        <color indexed="8"/>
        <rFont val="宋体"/>
        <family val="3"/>
        <charset val="134"/>
      </rPr>
      <t>两次密码不一致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</si>
  <si>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"register_toast_psw_error"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</si>
  <si>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"register_toast_psw_error"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两次密码不一致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</si>
  <si>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your password</t>
  </si>
  <si>
    <r>
      <t>&lt;string&gt;</t>
    </r>
    <r>
      <rPr>
        <sz val="12"/>
        <color indexed="8"/>
        <rFont val="宋体"/>
        <family val="3"/>
        <charset val="134"/>
      </rPr>
      <t>请输入密码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</si>
  <si>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"register_toast_psw_empty"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</si>
  <si>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"register_toast_psw_empty"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</si>
  <si>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verification code</t>
  </si>
  <si>
    <r>
      <t>&lt;string&gt;</t>
    </r>
    <r>
      <rPr>
        <sz val="12"/>
        <color indexed="8"/>
        <rFont val="宋体"/>
        <family val="3"/>
        <charset val="134"/>
      </rPr>
      <t>请输入验证码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</si>
  <si>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"register_toast_validate_empty"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</si>
  <si>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"register_toast_validate_empty"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请输入验证码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</si>
  <si>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enter phone number</t>
  </si>
  <si>
    <r>
      <t>&lt;string&gt;</t>
    </r>
    <r>
      <rPr>
        <sz val="12"/>
        <color indexed="8"/>
        <rFont val="宋体"/>
        <family val="3"/>
        <charset val="134"/>
      </rPr>
      <t>请输入手机号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</si>
  <si>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"register_toast_phone_empty"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</si>
  <si>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"register_toast_phone_empty"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请输入手机号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</si>
  <si>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Check the phone number, the password is correct!</t>
  </si>
  <si>
    <r>
      <t>&lt;string&gt;</t>
    </r>
    <r>
      <rPr>
        <sz val="12"/>
        <color indexed="8"/>
        <rFont val="宋体"/>
        <family val="3"/>
        <charset val="134"/>
      </rPr>
      <t>请检查手机号、密码是否正确！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</si>
  <si>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"register_toast_check_err"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</si>
  <si>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"register_toast_check_err"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请检查手机号、密码是否正确！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</si>
  <si>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Change Password</t>
  </si>
  <si>
    <r>
      <t>&lt;string&gt;</t>
    </r>
    <r>
      <rPr>
        <sz val="12"/>
        <color indexed="8"/>
        <rFont val="宋体"/>
        <family val="3"/>
        <charset val="134"/>
      </rPr>
      <t>修改密码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</si>
  <si>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"register_bar_change"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</si>
  <si>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"register_bar_change"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修改密码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</si>
  <si>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 Account</t>
  </si>
  <si>
    <r>
      <t>&lt;string&gt;</t>
    </r>
    <r>
      <rPr>
        <sz val="12"/>
        <color indexed="8"/>
        <rFont val="宋体"/>
        <family val="3"/>
        <charset val="134"/>
      </rPr>
      <t>添加账号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</si>
  <si>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"register_bar_add"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</si>
  <si>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"register_bar_add"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</si>
  <si>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Unbundling Account</t>
  </si>
  <si>
    <r>
      <t>&lt;string&gt;</t>
    </r>
    <r>
      <rPr>
        <sz val="12"/>
        <color indexed="8"/>
        <rFont val="宋体"/>
        <family val="3"/>
        <charset val="134"/>
      </rPr>
      <t>解绑账号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</si>
  <si>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"register_bar_delete"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</si>
  <si>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"register_bar_delete"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解绑账号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</si>
  <si>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Register an account</t>
  </si>
  <si>
    <r>
      <t>&lt;string&gt;</t>
    </r>
    <r>
      <rPr>
        <sz val="12"/>
        <color indexed="8"/>
        <rFont val="宋体"/>
        <family val="3"/>
        <charset val="134"/>
      </rPr>
      <t>注册账号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</si>
  <si>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"register_bar_new"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</si>
  <si>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"register_bar_new"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注册账号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</si>
  <si>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Select the option you want to enter</t>
  </si>
  <si>
    <r>
      <t>&lt;string&gt;</t>
    </r>
    <r>
      <rPr>
        <sz val="12"/>
        <color indexed="8"/>
        <rFont val="宋体"/>
        <family val="3"/>
        <charset val="134"/>
      </rPr>
      <t>选择您需要进入的选项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</si>
  <si>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"register_bar"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</si>
  <si>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"register_bar"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选择您需要进入的选项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</si>
  <si>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Successfully modified</t>
  </si>
  <si>
    <r>
      <t>&lt;string&gt;</t>
    </r>
    <r>
      <rPr>
        <sz val="12"/>
        <color indexed="8"/>
        <rFont val="宋体"/>
        <family val="3"/>
        <charset val="134"/>
      </rPr>
      <t>修改成功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</si>
  <si>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"register_master_set_psw_ok_toast"</t>
    </r>
    <r>
      <rPr>
        <sz val="12"/>
        <color indexed="50"/>
        <rFont val="Consolas"/>
        <family val="3"/>
      </rPr>
      <t>&gt;</t>
    </r>
    <phoneticPr fontId="26" type="noConversion"/>
  </si>
  <si>
    <r>
      <t>&lt;string name="register_master_set_psw_ok_toast" &gt;"</t>
    </r>
    <r>
      <rPr>
        <sz val="12"/>
        <color indexed="21"/>
        <rFont val="宋体"/>
        <family val="3"/>
        <charset val="134"/>
      </rPr>
      <t>修改成功</t>
    </r>
    <r>
      <rPr>
        <sz val="12"/>
        <color indexed="21"/>
        <rFont val="Consolas"/>
        <family val="3"/>
      </rPr>
      <t>"&lt;/string&gt;</t>
    </r>
    <phoneticPr fontId="26" type="noConversion"/>
  </si>
  <si>
    <t>Modification fails</t>
  </si>
  <si>
    <r>
      <t>&lt;string&gt;</t>
    </r>
    <r>
      <rPr>
        <sz val="12"/>
        <color indexed="8"/>
        <rFont val="宋体"/>
        <family val="3"/>
        <charset val="134"/>
      </rPr>
      <t>修改失败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</si>
  <si>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"register_master_set_psw_err_toast"</t>
    </r>
    <r>
      <rPr>
        <sz val="12"/>
        <color indexed="50"/>
        <rFont val="Consolas"/>
        <family val="3"/>
      </rPr>
      <t>&gt;</t>
    </r>
    <phoneticPr fontId="26" type="noConversion"/>
  </si>
  <si>
    <r>
      <t>&lt;string name="register_master_set_psw_err_toast"&gt;"</t>
    </r>
    <r>
      <rPr>
        <sz val="12"/>
        <color indexed="21"/>
        <rFont val="宋体"/>
        <family val="3"/>
        <charset val="134"/>
      </rPr>
      <t>修改失败</t>
    </r>
    <r>
      <rPr>
        <sz val="12"/>
        <color indexed="21"/>
        <rFont val="Consolas"/>
        <family val="3"/>
      </rPr>
      <t>"&lt;/string&gt;</t>
    </r>
    <phoneticPr fontId="26" type="noConversion"/>
  </si>
  <si>
    <r>
      <t>&lt;string name=</t>
    </r>
    <r>
      <rPr>
        <i/>
        <sz val="12"/>
        <color indexed="50"/>
        <rFont val="Consolas"/>
        <family val="3"/>
      </rPr>
      <t>"register_master_set_psw_ok"  translatable="false"</t>
    </r>
    <r>
      <rPr>
        <sz val="12"/>
        <color indexed="50"/>
        <rFont val="Consolas"/>
        <family val="3"/>
      </rPr>
      <t>&gt;</t>
    </r>
    <phoneticPr fontId="26" type="noConversion"/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</si>
  <si>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"register_master_set_psw_ok"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修改成功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</si>
  <si>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r>
      <t>&lt;string name=</t>
    </r>
    <r>
      <rPr>
        <i/>
        <sz val="12"/>
        <color indexed="50"/>
        <rFont val="Consolas"/>
        <family val="3"/>
      </rPr>
      <t>"register_master_set_psw_err"  translatable="false"</t>
    </r>
    <r>
      <rPr>
        <sz val="12"/>
        <color indexed="50"/>
        <rFont val="Consolas"/>
        <family val="3"/>
      </rPr>
      <t>&gt;</t>
    </r>
    <phoneticPr fontId="26" type="noConversion"/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</si>
  <si>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"register_master_set_psw_err"  translatable="false"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修改失败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</si>
  <si>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t>Get Host</t>
  </si>
  <si>
    <r>
      <t>&lt;string&gt;</t>
    </r>
    <r>
      <rPr>
        <sz val="12"/>
        <color indexed="8"/>
        <rFont val="宋体"/>
        <family val="3"/>
        <charset val="134"/>
      </rPr>
      <t>获取主机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</si>
  <si>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"register_master_lookup"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</si>
  <si>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"register_master_lookup"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获取主机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</si>
  <si>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Host computer</t>
  </si>
  <si>
    <r>
      <t>&lt;string&gt;</t>
    </r>
    <r>
      <rPr>
        <sz val="12"/>
        <color indexed="8"/>
        <rFont val="宋体"/>
        <family val="3"/>
        <charset val="134"/>
      </rPr>
      <t>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</si>
  <si>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"register_master"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</si>
  <si>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"register_master"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</si>
  <si>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New password</t>
  </si>
  <si>
    <r>
      <t>&lt;string&gt;</t>
    </r>
    <r>
      <rPr>
        <sz val="12"/>
        <color indexed="8"/>
        <rFont val="宋体"/>
        <family val="3"/>
        <charset val="134"/>
      </rPr>
      <t>新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密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</si>
  <si>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"register_new_psw"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</si>
  <si>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"register_new_psw"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新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密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</si>
  <si>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Reacquire</t>
  </si>
  <si>
    <r>
      <t>&lt;string&gt;</t>
    </r>
    <r>
      <rPr>
        <sz val="12"/>
        <color indexed="8"/>
        <rFont val="宋体"/>
        <family val="3"/>
        <charset val="134"/>
      </rPr>
      <t>重新获取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</si>
  <si>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"register_send_msg_again"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</si>
  <si>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"register_send_msg_again"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重新获取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</si>
  <si>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Verified</t>
  </si>
  <si>
    <r>
      <t>&lt;string&gt;</t>
    </r>
    <r>
      <rPr>
        <sz val="12"/>
        <color indexed="8"/>
        <rFont val="宋体"/>
        <family val="3"/>
        <charset val="134"/>
      </rPr>
      <t>已验证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</si>
  <si>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"register_send_msg_ok"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</si>
  <si>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"register_send_msg_ok"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已验证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</si>
  <si>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Get verification code</t>
  </si>
  <si>
    <r>
      <t>&lt;string&gt;</t>
    </r>
    <r>
      <rPr>
        <sz val="12"/>
        <color indexed="8"/>
        <rFont val="宋体"/>
        <family val="3"/>
        <charset val="134"/>
      </rPr>
      <t>获取验证码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</si>
  <si>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"register_send_msg"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</si>
  <si>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"register_send_msg"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获取验证码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</si>
  <si>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Verification code</t>
  </si>
  <si>
    <r>
      <t>&lt;string&gt;</t>
    </r>
    <r>
      <rPr>
        <sz val="12"/>
        <color indexed="8"/>
        <rFont val="宋体"/>
        <family val="3"/>
        <charset val="134"/>
      </rPr>
      <t>验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证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</si>
  <si>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"register_validate"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</si>
  <si>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"register_validate"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验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证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</si>
  <si>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Host Aliases</t>
  </si>
  <si>
    <r>
      <t>&lt;string&gt;</t>
    </r>
    <r>
      <rPr>
        <sz val="12"/>
        <color indexed="8"/>
        <rFont val="宋体"/>
        <family val="3"/>
        <charset val="134"/>
      </rPr>
      <t>主机别名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</si>
  <si>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"register_host_alias"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</si>
  <si>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"register_host_alias"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主机别名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</si>
  <si>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Host password</t>
  </si>
  <si>
    <r>
      <t>&lt;string&gt;</t>
    </r>
    <r>
      <rPr>
        <sz val="12"/>
        <color indexed="8"/>
        <rFont val="宋体"/>
        <family val="3"/>
        <charset val="134"/>
      </rPr>
      <t>主机密码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</si>
  <si>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"register_host_pwd"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</si>
  <si>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"register_host_pwd"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主机密码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</si>
  <si>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Host Account</t>
  </si>
  <si>
    <r>
      <t>&lt;string&gt;</t>
    </r>
    <r>
      <rPr>
        <sz val="12"/>
        <color indexed="8"/>
        <rFont val="宋体"/>
        <family val="3"/>
        <charset val="134"/>
      </rPr>
      <t>主机账号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</si>
  <si>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"register_host_account"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</si>
  <si>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"register_host_account"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主机账号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</si>
  <si>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Confirm password</t>
  </si>
  <si>
    <r>
      <t>&lt;string&gt;</t>
    </r>
    <r>
      <rPr>
        <sz val="12"/>
        <color indexed="8"/>
        <rFont val="宋体"/>
        <family val="3"/>
        <charset val="134"/>
      </rPr>
      <t>确认密码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</si>
  <si>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"register_confirm"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</si>
  <si>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"register_confirm"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确认密码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</si>
  <si>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Password</t>
  </si>
  <si>
    <r>
      <t>&lt;string&gt;</t>
    </r>
    <r>
      <rPr>
        <sz val="12"/>
        <color indexed="8"/>
        <rFont val="宋体"/>
        <family val="3"/>
        <charset val="134"/>
      </rPr>
      <t>密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</si>
  <si>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"register_pwd"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</si>
  <si>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"register_pwd"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密</t>
    </r>
    <r>
      <rPr>
        <sz val="12"/>
        <color indexed="12"/>
        <rFont val="Consolas"/>
        <family val="3"/>
      </rPr>
      <t>&amp;#160;&amp;#160;&amp;#160;&amp;#160;&amp;#160;&amp;#160;&amp;#160;&amp;#160;</t>
    </r>
    <r>
      <rPr>
        <sz val="12"/>
        <color indexed="8"/>
        <rFont val="宋体"/>
        <family val="3"/>
        <charset val="134"/>
      </rPr>
      <t>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</si>
  <si>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Mobile number</t>
  </si>
  <si>
    <r>
      <t>&lt;string&gt;</t>
    </r>
    <r>
      <rPr>
        <sz val="12"/>
        <color indexed="8"/>
        <rFont val="宋体"/>
        <family val="3"/>
        <charset val="134"/>
      </rPr>
      <t>手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机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</si>
  <si>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"register_account"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</si>
  <si>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"register_account"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手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机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</si>
  <si>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select the host you want to enter</t>
  </si>
  <si>
    <r>
      <t>&lt;string&gt;</t>
    </r>
    <r>
      <rPr>
        <sz val="12"/>
        <color indexed="8"/>
        <rFont val="宋体"/>
        <family val="3"/>
        <charset val="134"/>
      </rPr>
      <t>请选择您要进入的主机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</si>
  <si>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"login_select_host"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</si>
  <si>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"login_select_host"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请选择您要进入的主机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</si>
  <si>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 xml:space="preserve"> </t>
    <phoneticPr fontId="26" type="noConversion"/>
  </si>
  <si>
    <r>
      <t>&lt;string&gt;</t>
    </r>
    <r>
      <rPr>
        <u/>
        <sz val="12"/>
        <color indexed="8"/>
        <rFont val="Consolas"/>
        <family val="3"/>
      </rPr>
      <t>6-16</t>
    </r>
    <r>
      <rPr>
        <u/>
        <sz val="12"/>
        <color indexed="8"/>
        <rFont val="宋体"/>
        <family val="3"/>
        <charset val="134"/>
      </rPr>
      <t>位字符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</si>
  <si>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"login_pwd_hint_new"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</si>
  <si>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"login_pwd_hint_new"</t>
    </r>
    <r>
      <rPr>
        <sz val="12"/>
        <color indexed="21"/>
        <rFont val="Consolas"/>
        <family val="3"/>
      </rPr>
      <t>&gt;</t>
    </r>
    <r>
      <rPr>
        <u/>
        <sz val="12"/>
        <color indexed="8"/>
        <rFont val="Consolas"/>
        <family val="3"/>
      </rPr>
      <t>6-16</t>
    </r>
    <r>
      <rPr>
        <u/>
        <sz val="12"/>
        <color indexed="8"/>
        <rFont val="宋体"/>
        <family val="3"/>
        <charset val="134"/>
      </rPr>
      <t>位字符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</si>
  <si>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宋体"/>
        <family val="3"/>
        <charset val="134"/>
      </rPr>
      <t>手机号</t>
    </r>
    <r>
      <rPr>
        <sz val="12"/>
        <color indexed="8"/>
        <rFont val="Consolas"/>
        <family val="3"/>
      </rPr>
      <t>/</t>
    </r>
    <r>
      <rPr>
        <sz val="12"/>
        <color indexed="8"/>
        <rFont val="宋体"/>
        <family val="3"/>
        <charset val="134"/>
      </rPr>
      <t>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</si>
  <si>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"login_account_hint_new"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</si>
  <si>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"login_account_hint_new"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手机号</t>
    </r>
    <r>
      <rPr>
        <sz val="12"/>
        <color indexed="8"/>
        <rFont val="Consolas"/>
        <family val="3"/>
      </rPr>
      <t>/</t>
    </r>
    <r>
      <rPr>
        <sz val="12"/>
        <color indexed="8"/>
        <rFont val="宋体"/>
        <family val="3"/>
        <charset val="134"/>
      </rPr>
      <t>账号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</si>
  <si>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Login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</si>
  <si>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登录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</si>
  <si>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"login_btn_login"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</si>
  <si>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"login_btn_login"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登录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</si>
  <si>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Auto login</t>
  </si>
  <si>
    <r>
      <t>&lt;string&gt;</t>
    </r>
    <r>
      <rPr>
        <sz val="12"/>
        <color indexed="8"/>
        <rFont val="宋体"/>
        <family val="3"/>
        <charset val="134"/>
      </rPr>
      <t>自动登录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</si>
  <si>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"login_checkbox_auto"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</si>
  <si>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"login_checkbox_auto"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自动登录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</si>
  <si>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Remember</t>
    <phoneticPr fontId="26" type="noConversion"/>
  </si>
  <si>
    <r>
      <t>&lt;string&gt;</t>
    </r>
    <r>
      <rPr>
        <sz val="12"/>
        <color indexed="8"/>
        <rFont val="宋体"/>
        <family val="3"/>
        <charset val="134"/>
      </rPr>
      <t>记住密码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</si>
  <si>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"login_checkbox_pwd"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</si>
  <si>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"login_checkbox_pwd"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记住密码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</si>
  <si>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LoginActivity --&gt;</t>
  </si>
  <si>
    <t>0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</si>
  <si>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</si>
  <si>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1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</si>
  <si>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1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</si>
  <si>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integer-array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"dialog_alarm_value"</t>
    </r>
    <r>
      <rPr>
        <sz val="12"/>
        <color indexed="21"/>
        <rFont val="Consolas"/>
        <family val="3"/>
      </rPr>
      <t>&gt;</t>
    </r>
  </si>
  <si>
    <t>&lt;integer-array name="dialog_alarm_value"&gt;</t>
  </si>
  <si>
    <r>
      <t>&lt;integer-array name=</t>
    </r>
    <r>
      <rPr>
        <i/>
        <sz val="12"/>
        <color indexed="50"/>
        <rFont val="Consolas"/>
        <family val="3"/>
      </rPr>
      <t>"dialog_alarm_value"</t>
    </r>
    <r>
      <rPr>
        <sz val="12"/>
        <color indexed="50"/>
        <rFont val="Consolas"/>
        <family val="3"/>
      </rPr>
      <t>&gt;</t>
    </r>
  </si>
  <si>
    <t>No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</si>
  <si>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非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</si>
  <si>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t>Yes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</si>
  <si>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</si>
  <si>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"dialog_alarm_array"</t>
    </r>
    <r>
      <rPr>
        <sz val="12"/>
        <color indexed="21"/>
        <rFont val="Consolas"/>
        <family val="3"/>
      </rPr>
      <t>&gt;</t>
    </r>
  </si>
  <si>
    <t>&lt;string-array name="dialog_alarm_array"&gt;</t>
  </si>
  <si>
    <r>
      <t>&lt;string-array name=</t>
    </r>
    <r>
      <rPr>
        <i/>
        <sz val="12"/>
        <color indexed="50"/>
        <rFont val="Consolas"/>
        <family val="3"/>
      </rPr>
      <t>"dialog_alarm_array"</t>
    </r>
    <r>
      <rPr>
        <sz val="12"/>
        <color indexed="50"/>
        <rFont val="Consolas"/>
        <family val="3"/>
      </rPr>
      <t>&gt;</t>
    </r>
  </si>
  <si>
    <t>2</t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</si>
  <si>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2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</si>
  <si>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integer-array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"dialog_state_value"</t>
    </r>
    <r>
      <rPr>
        <sz val="12"/>
        <color indexed="21"/>
        <rFont val="Consolas"/>
        <family val="3"/>
      </rPr>
      <t>&gt;</t>
    </r>
  </si>
  <si>
    <t>&lt;integer-array name="dialog_state_value"&gt;</t>
  </si>
  <si>
    <r>
      <t>&lt;integer-array name=</t>
    </r>
    <r>
      <rPr>
        <i/>
        <sz val="12"/>
        <color indexed="50"/>
        <rFont val="Consolas"/>
        <family val="3"/>
      </rPr>
      <t>"dialog_state_value"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</si>
  <si>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暂停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</si>
  <si>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关闭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</si>
  <si>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打开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item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</si>
  <si>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"dialog_state_array_cl"</t>
    </r>
    <r>
      <rPr>
        <sz val="12"/>
        <color indexed="21"/>
        <rFont val="Consolas"/>
        <family val="3"/>
      </rPr>
      <t>&gt;</t>
    </r>
  </si>
  <si>
    <t>&lt;string-array name="dialog_state_array_cl"&gt;</t>
  </si>
  <si>
    <r>
      <t>&lt;string-array name=</t>
    </r>
    <r>
      <rPr>
        <i/>
        <sz val="12"/>
        <color indexed="50"/>
        <rFont val="Consolas"/>
        <family val="3"/>
      </rPr>
      <t>"dialog_state_array_cl"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</si>
  <si>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string-array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"dialog_state_array"</t>
    </r>
    <r>
      <rPr>
        <sz val="12"/>
        <color indexed="21"/>
        <rFont val="Consolas"/>
        <family val="3"/>
      </rPr>
      <t>&gt;</t>
    </r>
  </si>
  <si>
    <t>&lt;string-array name="dialog_state_array"&gt;</t>
  </si>
  <si>
    <r>
      <t>&lt;string-array name=</t>
    </r>
    <r>
      <rPr>
        <i/>
        <sz val="12"/>
        <color indexed="50"/>
        <rFont val="Consolas"/>
        <family val="3"/>
      </rPr>
      <t>"dialog_state_array"</t>
    </r>
    <r>
      <rPr>
        <sz val="12"/>
        <color indexed="50"/>
        <rFont val="Consolas"/>
        <family val="3"/>
      </rPr>
      <t>&gt;</t>
    </r>
  </si>
  <si>
    <t>Unknown</t>
  </si>
  <si>
    <r>
      <t>&lt;string&gt;</t>
    </r>
    <r>
      <rPr>
        <sz val="12"/>
        <color indexed="8"/>
        <rFont val="宋体"/>
        <family val="3"/>
        <charset val="134"/>
      </rPr>
      <t>未知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</si>
  <si>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"dialog_none"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</si>
  <si>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"dialog_none"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未知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</si>
  <si>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Delay</t>
  </si>
  <si>
    <r>
      <t>&lt;string&gt;</t>
    </r>
    <r>
      <rPr>
        <sz val="12"/>
        <color indexed="8"/>
        <rFont val="宋体"/>
        <family val="3"/>
        <charset val="134"/>
      </rPr>
      <t>延时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</si>
  <si>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"dialog_delaytime"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</si>
  <si>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"dialog_delaytime"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延时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</si>
  <si>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Color Temperature</t>
  </si>
  <si>
    <r>
      <t>&lt;string&gt;</t>
    </r>
    <r>
      <rPr>
        <sz val="12"/>
        <color indexed="8"/>
        <rFont val="宋体"/>
        <family val="3"/>
        <charset val="134"/>
      </rPr>
      <t>色温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</si>
  <si>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"dialog_temperature"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</si>
  <si>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"dialog_temperature"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色温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</si>
  <si>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Saturation</t>
  </si>
  <si>
    <r>
      <t>&lt;string&gt;</t>
    </r>
    <r>
      <rPr>
        <sz val="12"/>
        <color indexed="8"/>
        <rFont val="宋体"/>
        <family val="3"/>
        <charset val="134"/>
      </rPr>
      <t>饱和度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</si>
  <si>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"dialog_saturation"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</si>
  <si>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"dialog_saturation"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饱和度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</si>
  <si>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Colour</t>
  </si>
  <si>
    <r>
      <t>&lt;string&gt;</t>
    </r>
    <r>
      <rPr>
        <sz val="12"/>
        <color indexed="8"/>
        <rFont val="宋体"/>
        <family val="3"/>
        <charset val="134"/>
      </rPr>
      <t>颜色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</si>
  <si>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"dialog_color"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</si>
  <si>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"dialog_color"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颜色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</si>
  <si>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Color values</t>
  </si>
  <si>
    <r>
      <t>&lt;string&gt;</t>
    </r>
    <r>
      <rPr>
        <sz val="12"/>
        <color indexed="8"/>
        <rFont val="宋体"/>
        <family val="3"/>
        <charset val="134"/>
      </rPr>
      <t>颜色值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</si>
  <si>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"dialog_color_value"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</si>
  <si>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"dialog_color_value"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颜色值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</si>
  <si>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Brightness value</t>
  </si>
  <si>
    <r>
      <t>&lt;string&gt;</t>
    </r>
    <r>
      <rPr>
        <sz val="12"/>
        <color indexed="8"/>
        <rFont val="宋体"/>
        <family val="3"/>
        <charset val="134"/>
      </rPr>
      <t>亮度值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</si>
  <si>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"dialog_brightness_value"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</si>
  <si>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"dialog_brightness_value"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亮度值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</si>
  <si>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Brightness</t>
  </si>
  <si>
    <r>
      <t>&lt;string&gt;</t>
    </r>
    <r>
      <rPr>
        <sz val="12"/>
        <color indexed="8"/>
        <rFont val="宋体"/>
        <family val="3"/>
        <charset val="134"/>
      </rPr>
      <t>亮度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</si>
  <si>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"dialog_brightness"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</si>
  <si>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"dialog_brightness"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亮度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</si>
  <si>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Status</t>
  </si>
  <si>
    <r>
      <t>&lt;string&gt;</t>
    </r>
    <r>
      <rPr>
        <sz val="12"/>
        <color indexed="8"/>
        <rFont val="宋体"/>
        <family val="3"/>
        <charset val="134"/>
      </rPr>
      <t>状态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</si>
  <si>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"dialog_state"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</si>
  <si>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"dialog_state"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状态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</si>
  <si>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"dialog_area"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</si>
  <si>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"dialog_area"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区域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</si>
  <si>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New Name</t>
  </si>
  <si>
    <r>
      <t>&lt;string&gt;</t>
    </r>
    <r>
      <rPr>
        <sz val="12"/>
        <color indexed="8"/>
        <rFont val="宋体"/>
        <family val="3"/>
        <charset val="134"/>
      </rPr>
      <t>新名称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</si>
  <si>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"dialog_newname"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</si>
  <si>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"dialog_newname"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新名称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</si>
  <si>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Set username</t>
  </si>
  <si>
    <r>
      <t>&lt;string&gt;</t>
    </r>
    <r>
      <rPr>
        <sz val="12"/>
        <color indexed="8"/>
        <rFont val="宋体"/>
        <family val="3"/>
        <charset val="134"/>
      </rPr>
      <t>设置用户名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</si>
  <si>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"dialog_set_username"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</si>
  <si>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"dialog_set_username"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设置用户名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</si>
  <si>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Username</t>
  </si>
  <si>
    <r>
      <t>&lt;string&gt;</t>
    </r>
    <r>
      <rPr>
        <sz val="12"/>
        <color indexed="8"/>
        <rFont val="宋体"/>
        <family val="3"/>
        <charset val="134"/>
      </rPr>
      <t>用户名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</si>
  <si>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"dialog_username"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</si>
  <si>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"dialog_username"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用户名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</si>
  <si>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Equipment Alarm</t>
  </si>
  <si>
    <r>
      <t>&lt;string&gt;</t>
    </r>
    <r>
      <rPr>
        <sz val="12"/>
        <color indexed="8"/>
        <rFont val="宋体"/>
        <family val="3"/>
        <charset val="134"/>
      </rPr>
      <t>设备报警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</si>
  <si>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"dialog_device_alarm"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</si>
  <si>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"dialog_device_alarm"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设备报警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</si>
  <si>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Scene task</t>
  </si>
  <si>
    <r>
      <t>&lt;string&gt;</t>
    </r>
    <r>
      <rPr>
        <sz val="12"/>
        <color indexed="8"/>
        <rFont val="宋体"/>
        <family val="3"/>
        <charset val="134"/>
      </rPr>
      <t>场景任务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</si>
  <si>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"dialog_scence_alarm"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</si>
  <si>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"dialog_scence_alarm"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场景任务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</si>
  <si>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Off-grid</t>
  </si>
  <si>
    <r>
      <t>&lt;string&gt;</t>
    </r>
    <r>
      <rPr>
        <sz val="12"/>
        <color indexed="8"/>
        <rFont val="宋体"/>
        <family val="3"/>
        <charset val="134"/>
      </rPr>
      <t>离网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</si>
  <si>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"dialog_way_out_base"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</si>
  <si>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"dialog_way_out_base"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离网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</si>
  <si>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Stop Network</t>
  </si>
  <si>
    <r>
      <t>&lt;string&gt;</t>
    </r>
    <r>
      <rPr>
        <sz val="12"/>
        <color indexed="8"/>
        <rFont val="宋体"/>
        <family val="3"/>
        <charset val="134"/>
      </rPr>
      <t>停止入网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</si>
  <si>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"dialog_way_in_stop"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</si>
  <si>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"dialog_way_in_stop"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停止入网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</si>
  <si>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Start Network</t>
  </si>
  <si>
    <r>
      <t>&lt;string&gt;</t>
    </r>
    <r>
      <rPr>
        <sz val="12"/>
        <color indexed="8"/>
        <rFont val="宋体"/>
        <family val="3"/>
        <charset val="134"/>
      </rPr>
      <t>开始入网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</si>
  <si>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"dialog_way_in_start"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</si>
  <si>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"dialog_way_in_start"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开始入网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</si>
  <si>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Network</t>
  </si>
  <si>
    <r>
      <t>&lt;string&gt;</t>
    </r>
    <r>
      <rPr>
        <sz val="12"/>
        <color indexed="8"/>
        <rFont val="宋体"/>
        <family val="3"/>
        <charset val="134"/>
      </rPr>
      <t>入网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</si>
  <si>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"dialog_way_in_base"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</si>
  <si>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"dialog_way_in_base"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入网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</si>
  <si>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Off-grid equipment</t>
  </si>
  <si>
    <r>
      <t>&lt;string&gt;</t>
    </r>
    <r>
      <rPr>
        <sz val="12"/>
        <color indexed="8"/>
        <rFont val="宋体"/>
        <family val="3"/>
        <charset val="134"/>
      </rPr>
      <t>设备离网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</si>
  <si>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"dialog_way_out"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</si>
  <si>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"dialog_way_out"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设备离网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</si>
  <si>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Network equipment</t>
  </si>
  <si>
    <r>
      <t>&lt;string&gt;</t>
    </r>
    <r>
      <rPr>
        <sz val="12"/>
        <color indexed="8"/>
        <rFont val="宋体"/>
        <family val="3"/>
        <charset val="134"/>
      </rPr>
      <t>设备入网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</si>
  <si>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"dialog_way_in"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</si>
  <si>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"dialog_way_in"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设备入网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</si>
  <si>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</si>
  <si>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</si>
  <si>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Scene name</t>
  </si>
  <si>
    <r>
      <t>&lt;string&gt;</t>
    </r>
    <r>
      <rPr>
        <sz val="12"/>
        <color indexed="8"/>
        <rFont val="宋体"/>
        <family val="3"/>
        <charset val="134"/>
      </rPr>
      <t>场景名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</si>
  <si>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"dialog_add_scence_hint"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</si>
  <si>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"dialog_add_scence_hint"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</si>
  <si>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"dialog_scence"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</si>
  <si>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"dialog_scence"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场景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</si>
  <si>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Get Username</t>
  </si>
  <si>
    <r>
      <t>&lt;string&gt;</t>
    </r>
    <r>
      <rPr>
        <sz val="12"/>
        <color indexed="8"/>
        <rFont val="宋体"/>
        <family val="3"/>
        <charset val="134"/>
      </rPr>
      <t>获取用户名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</si>
  <si>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"dialog_other_get_user"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</si>
  <si>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"dialog_other_get_user"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获取用户名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</si>
  <si>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"dialog_other_set_user"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</si>
  <si>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"dialog_other_set_user"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设置用户名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</si>
  <si>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All devices</t>
  </si>
  <si>
    <r>
      <t>&lt;string&gt;</t>
    </r>
    <r>
      <rPr>
        <sz val="12"/>
        <color indexed="8"/>
        <rFont val="宋体"/>
        <family val="3"/>
        <charset val="134"/>
      </rPr>
      <t>所有设备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</si>
  <si>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"dialog_other_all_data"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</si>
  <si>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"dialog_other_all_data"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所有设备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</si>
  <si>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Learn code mode, set the remote control infrared probe \ n alignment apparatus from 2cm ~ 3cm, long press the button, \ n18 second timeout exit</t>
  </si>
  <si>
    <r>
      <t>&lt;string&gt;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学码模式，请将摇控器红外探头</t>
    </r>
    <r>
      <rPr>
        <sz val="12"/>
        <color indexed="8"/>
        <rFont val="Consolas"/>
        <family val="3"/>
      </rPr>
      <t>\n</t>
    </r>
    <r>
      <rPr>
        <sz val="12"/>
        <color indexed="8"/>
        <rFont val="宋体"/>
        <family val="3"/>
        <charset val="134"/>
      </rPr>
      <t>对准设备，距离</t>
    </r>
    <r>
      <rPr>
        <sz val="12"/>
        <color indexed="8"/>
        <rFont val="Consolas"/>
        <family val="3"/>
      </rPr>
      <t>2cm~3cm</t>
    </r>
    <r>
      <rPr>
        <sz val="12"/>
        <color indexed="8"/>
        <rFont val="宋体"/>
        <family val="3"/>
        <charset val="134"/>
      </rPr>
      <t>，长按按键，</t>
    </r>
    <r>
      <rPr>
        <sz val="12"/>
        <color indexed="8"/>
        <rFont val="Consolas"/>
        <family val="3"/>
      </rPr>
      <t>\n18</t>
    </r>
    <r>
      <rPr>
        <sz val="12"/>
        <color indexed="8"/>
        <rFont val="宋体"/>
        <family val="3"/>
        <charset val="134"/>
      </rPr>
      <t>秒超时退出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</si>
  <si>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"dialog_ir_study_txt"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</si>
  <si>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"dialog_ir_study_txt"</t>
    </r>
    <r>
      <rPr>
        <sz val="12"/>
        <color indexed="21"/>
        <rFont val="Consolas"/>
        <family val="3"/>
      </rPr>
      <t>&gt;</t>
    </r>
    <r>
      <rPr>
        <sz val="12"/>
        <color indexed="12"/>
        <rFont val="Consolas"/>
        <family val="3"/>
      </rPr>
      <t>&amp;#160;&amp;#160;</t>
    </r>
    <r>
      <rPr>
        <sz val="12"/>
        <color indexed="8"/>
        <rFont val="宋体"/>
        <family val="3"/>
        <charset val="134"/>
      </rPr>
      <t>学码模式，请将摇控器红外探头</t>
    </r>
    <r>
      <rPr>
        <sz val="12"/>
        <color indexed="8"/>
        <rFont val="Consolas"/>
        <family val="3"/>
      </rPr>
      <t>\n</t>
    </r>
    <r>
      <rPr>
        <sz val="12"/>
        <color indexed="8"/>
        <rFont val="宋体"/>
        <family val="3"/>
        <charset val="134"/>
      </rPr>
      <t>对准设备，距离</t>
    </r>
    <r>
      <rPr>
        <sz val="12"/>
        <color indexed="8"/>
        <rFont val="Consolas"/>
        <family val="3"/>
      </rPr>
      <t>2cm~3cm</t>
    </r>
    <r>
      <rPr>
        <sz val="12"/>
        <color indexed="8"/>
        <rFont val="宋体"/>
        <family val="3"/>
        <charset val="134"/>
      </rPr>
      <t>，长按按键，</t>
    </r>
    <r>
      <rPr>
        <sz val="12"/>
        <color indexed="8"/>
        <rFont val="Consolas"/>
        <family val="3"/>
      </rPr>
      <t>\n18</t>
    </r>
    <r>
      <rPr>
        <sz val="12"/>
        <color indexed="8"/>
        <rFont val="宋体"/>
        <family val="3"/>
        <charset val="134"/>
      </rPr>
      <t>秒超时退出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</si>
  <si>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Remove remote control</t>
  </si>
  <si>
    <r>
      <t>&lt;string&gt;</t>
    </r>
    <r>
      <rPr>
        <sz val="12"/>
        <color indexed="8"/>
        <rFont val="宋体"/>
        <family val="3"/>
        <charset val="134"/>
      </rPr>
      <t>删除摇控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</si>
  <si>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"dialog_ir_del_device"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</si>
  <si>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"dialog_ir_del_device"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删除摇控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</si>
  <si>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Delete button</t>
  </si>
  <si>
    <r>
      <t>&lt;string&gt;</t>
    </r>
    <r>
      <rPr>
        <sz val="12"/>
        <color indexed="8"/>
        <rFont val="宋体"/>
        <family val="3"/>
        <charset val="134"/>
      </rPr>
      <t>删除按键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</si>
  <si>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"dialog_ir_del"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</si>
  <si>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"dialog_ir_del"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删除按键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</si>
  <si>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Equipment renamed</t>
  </si>
  <si>
    <r>
      <t>&lt;string&gt;</t>
    </r>
    <r>
      <rPr>
        <sz val="12"/>
        <color indexed="8"/>
        <rFont val="宋体"/>
        <family val="3"/>
        <charset val="134"/>
      </rPr>
      <t>设备改名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</si>
  <si>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"dialog_ir_rename_device"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</si>
  <si>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"dialog_ir_rename_device"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设备改名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</si>
  <si>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Key renamed</t>
  </si>
  <si>
    <r>
      <t>&lt;string&gt;</t>
    </r>
    <r>
      <rPr>
        <sz val="12"/>
        <color indexed="8"/>
        <rFont val="宋体"/>
        <family val="3"/>
        <charset val="134"/>
      </rPr>
      <t>按键改名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</si>
  <si>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"dialog_ir_rename"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</si>
  <si>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"dialog_ir_rename"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按键改名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</si>
  <si>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Button to learn</t>
  </si>
  <si>
    <r>
      <t>&lt;string&gt;</t>
    </r>
    <r>
      <rPr>
        <sz val="12"/>
        <color indexed="8"/>
        <rFont val="宋体"/>
        <family val="3"/>
        <charset val="134"/>
      </rPr>
      <t>学习按键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</si>
  <si>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"dialog_ir_study"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</si>
  <si>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"dialog_ir_study"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学习按键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</si>
  <si>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Reconnecting ...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</si>
  <si>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正在重新连接</t>
    </r>
    <r>
      <rPr>
        <sz val="12"/>
        <color indexed="8"/>
        <rFont val="Consolas"/>
        <family val="3"/>
      </rPr>
      <t>···"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</si>
  <si>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"dialog_load_reconnect"</t>
    </r>
    <r>
      <rPr>
        <sz val="12"/>
        <color indexed="50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</si>
  <si>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正在重新连接</t>
    </r>
    <r>
      <rPr>
        <sz val="12"/>
        <color indexed="8"/>
        <rFont val="Consolas"/>
        <family val="3"/>
      </rPr>
      <t>..."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</si>
  <si>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"dialog_load_reconnect"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正在重新连接</t>
    </r>
    <r>
      <rPr>
        <sz val="12"/>
        <color indexed="8"/>
        <rFont val="Consolas"/>
        <family val="3"/>
      </rPr>
      <t>···"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</si>
  <si>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Loading …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</si>
  <si>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正在加载</t>
    </r>
    <r>
      <rPr>
        <sz val="12"/>
        <color indexed="8"/>
        <rFont val="Consolas"/>
        <family val="3"/>
      </rPr>
      <t>..."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</si>
  <si>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r>
      <t>&lt;string name=</t>
    </r>
    <r>
      <rPr>
        <i/>
        <sz val="12"/>
        <color indexed="50"/>
        <rFont val="Consolas"/>
        <family val="3"/>
      </rPr>
      <t>"dialog_btn_load"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</si>
  <si>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"dialog_btn_load"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正在加载</t>
    </r>
    <r>
      <rPr>
        <sz val="12"/>
        <color indexed="8"/>
        <rFont val="Consolas"/>
        <family val="3"/>
      </rPr>
      <t>···"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</si>
  <si>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Prompt</t>
  </si>
  <si>
    <r>
      <t>&lt;string&gt;</t>
    </r>
    <r>
      <rPr>
        <sz val="12"/>
        <color indexed="8"/>
        <rFont val="宋体"/>
        <family val="3"/>
        <charset val="134"/>
      </rPr>
      <t>提示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</si>
  <si>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"dialog_btn_prompt"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</si>
  <si>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"dialog_btn_prompt"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提示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</si>
  <si>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Delete successful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</si>
  <si>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删除成功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</si>
  <si>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"dialog_delete_ok"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</si>
  <si>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"dialog_delete_ok"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删除成功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</si>
  <si>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Click Confirm Delete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</si>
  <si>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点击确认删除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</si>
  <si>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"dialog_delete_confirm"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</si>
  <si>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"dialog_delete_confirm"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点击确认删除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</si>
  <si>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"dialog_rename"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</si>
  <si>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"dialog_rename"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重命名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</si>
  <si>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宋体"/>
        <family val="3"/>
        <charset val="134"/>
      </rPr>
      <t>确定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</si>
  <si>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"dialog_btn_ok"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</si>
  <si>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"dialog_btn_ok"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确定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</si>
  <si>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宋体"/>
        <family val="3"/>
        <charset val="134"/>
      </rPr>
      <t>取消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</si>
  <si>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"dialog_cancel"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</si>
  <si>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"dialog_cancel"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取消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</si>
  <si>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Editing member</t>
  </si>
  <si>
    <r>
      <t>&lt;string&gt;</t>
    </r>
    <r>
      <rPr>
        <sz val="12"/>
        <color indexed="8"/>
        <rFont val="宋体"/>
        <family val="3"/>
        <charset val="134"/>
      </rPr>
      <t>编辑成员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</si>
  <si>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"dialog_addmember"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</si>
  <si>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"dialog_addmember"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编辑成员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</si>
  <si>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Carry out</t>
  </si>
  <si>
    <r>
      <t>&lt;string&gt;</t>
    </r>
    <r>
      <rPr>
        <sz val="12"/>
        <color indexed="8"/>
        <rFont val="宋体"/>
        <family val="3"/>
        <charset val="134"/>
      </rPr>
      <t>完成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</si>
  <si>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"dialog_save"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</si>
  <si>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"dialog_save"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完成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</si>
  <si>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"dialog_delete"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</si>
  <si>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"dialog_delete"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删除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</si>
  <si>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宋体"/>
        <family val="3"/>
        <charset val="134"/>
      </rPr>
      <t>确认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</si>
  <si>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</si>
  <si>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确认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</si>
  <si>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&lt;string&gt;</t>
    </r>
    <r>
      <rPr>
        <sz val="12"/>
        <color indexed="8"/>
        <rFont val="宋体"/>
        <family val="3"/>
        <charset val="134"/>
      </rPr>
      <t>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</si>
  <si>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"dialog_no"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</si>
  <si>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"dialog_no"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否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</si>
  <si>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"dialog_yes"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</si>
  <si>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"dialog_yes"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</si>
  <si>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Send Success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</si>
  <si>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发送成功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</si>
  <si>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"success_send"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</si>
  <si>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"success_send"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发送成功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</si>
  <si>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"success_delete"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</si>
  <si>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"success_delete"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删除成功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</si>
  <si>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Successful operation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</si>
  <si>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操作成功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</si>
  <si>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"operation_ok"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</si>
  <si>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"operation_ok"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操作成功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</si>
  <si>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Other errors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</si>
  <si>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其他错误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</si>
  <si>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"error_other"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</si>
  <si>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"error_other"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其他错误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</si>
  <si>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Data Load Failure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</si>
  <si>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数据加载失败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</si>
  <si>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"error_data"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</si>
  <si>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"error_data"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数据加载失败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</si>
  <si>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Delete failed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</si>
  <si>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删除失败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</si>
  <si>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"error_delete"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</si>
  <si>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"error_delete"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删除失败</t>
    </r>
    <r>
      <rPr>
        <sz val="12"/>
        <color indexed="8"/>
        <rFont val="Consolas"/>
        <family val="3"/>
      </rPr>
      <t>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</si>
  <si>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Please check the network connection is normal!</t>
  </si>
  <si>
    <r>
      <t>&lt;string&gt;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请检查网络连接是否正常</t>
    </r>
    <r>
      <rPr>
        <sz val="12"/>
        <color indexed="8"/>
        <rFont val="Consolas"/>
        <family val="3"/>
      </rPr>
      <t>!"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</si>
  <si>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"network_check"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</si>
  <si>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"network_check"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"</t>
    </r>
    <r>
      <rPr>
        <sz val="12"/>
        <color indexed="8"/>
        <rFont val="宋体"/>
        <family val="3"/>
        <charset val="134"/>
      </rPr>
      <t>请检查网络连接是否正常</t>
    </r>
    <r>
      <rPr>
        <sz val="12"/>
        <color indexed="8"/>
        <rFont val="Consolas"/>
        <family val="3"/>
      </rPr>
      <t>!"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</si>
  <si>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commen --&gt;</t>
  </si>
  <si>
    <t>A key for help</t>
  </si>
  <si>
    <r>
      <t>&lt;string&gt;</t>
    </r>
    <r>
      <rPr>
        <sz val="12"/>
        <color indexed="8"/>
        <rFont val="宋体"/>
        <family val="3"/>
        <charset val="134"/>
      </rPr>
      <t>一键呼救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</si>
  <si>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"shortcut_other"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</si>
  <si>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"shortcut_other"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一键呼救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</si>
  <si>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Life convenience</t>
  </si>
  <si>
    <r>
      <t>&lt;string&gt;</t>
    </r>
    <r>
      <rPr>
        <sz val="12"/>
        <color indexed="8"/>
        <rFont val="宋体"/>
        <family val="3"/>
        <charset val="134"/>
      </rPr>
      <t>生活便利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</si>
  <si>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"shortcut_convenience"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</si>
  <si>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"shortcut_convenience"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生活便利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</si>
  <si>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Open door</t>
  </si>
  <si>
    <r>
      <t>&lt;string&gt;</t>
    </r>
    <r>
      <rPr>
        <sz val="12"/>
        <color indexed="8"/>
        <rFont val="宋体"/>
        <family val="3"/>
        <charset val="134"/>
      </rPr>
      <t>开门锁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</si>
  <si>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"shortcut_key"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</si>
  <si>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"shortcut_key"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开门锁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</si>
  <si>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Music Player</t>
  </si>
  <si>
    <r>
      <t>&lt;string&gt;</t>
    </r>
    <r>
      <rPr>
        <sz val="12"/>
        <color indexed="8"/>
        <rFont val="宋体"/>
        <family val="3"/>
        <charset val="134"/>
      </rPr>
      <t>音乐播放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</si>
  <si>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"shortcut_remote"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</si>
  <si>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"shortcut_remote"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音乐播放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</si>
  <si>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Monitor</t>
  </si>
  <si>
    <r>
      <t>&lt;string name=</t>
    </r>
    <r>
      <rPr>
        <i/>
        <sz val="12"/>
        <color indexed="50"/>
        <rFont val="Consolas"/>
        <family val="3"/>
      </rPr>
      <t>"shortcut_watch"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</si>
  <si>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"shortcut_watch"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监控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</si>
  <si>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Voice</t>
  </si>
  <si>
    <r>
      <t>&lt;string&gt;</t>
    </r>
    <r>
      <rPr>
        <sz val="12"/>
        <color indexed="8"/>
        <rFont val="宋体"/>
        <family val="3"/>
        <charset val="134"/>
      </rPr>
      <t>声控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</si>
  <si>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"shortcut_voice"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</si>
  <si>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"shortcut_voice"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声控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</si>
  <si>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ShortcutView --&gt;</t>
  </si>
  <si>
    <t>Registered</t>
  </si>
  <si>
    <r>
      <t>&lt;string&gt;</t>
    </r>
    <r>
      <rPr>
        <sz val="12"/>
        <color indexed="8"/>
        <rFont val="宋体"/>
        <family val="3"/>
        <charset val="134"/>
      </rPr>
      <t>注册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</si>
  <si>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"actionbar_title_register_new"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</si>
  <si>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"actionbar_title_register_new"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注册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</si>
  <si>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"actionbar_title_register_change"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</si>
  <si>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"actionbar_title_register_change"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修改密码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</si>
  <si>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Unbundling</t>
  </si>
  <si>
    <r>
      <t>&lt;string&gt;</t>
    </r>
    <r>
      <rPr>
        <sz val="12"/>
        <color indexed="8"/>
        <rFont val="宋体"/>
        <family val="3"/>
        <charset val="134"/>
      </rPr>
      <t>解绑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</si>
  <si>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"actionbar_title_register_delete"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</si>
  <si>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"actionbar_title_register_delete"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解绑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</si>
  <si>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Add Host</t>
  </si>
  <si>
    <r>
      <t>&lt;string&gt;</t>
    </r>
    <r>
      <rPr>
        <sz val="12"/>
        <color indexed="8"/>
        <rFont val="宋体"/>
        <family val="3"/>
        <charset val="134"/>
      </rPr>
      <t>添加主机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</si>
  <si>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"actionbar_title_register_add"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</si>
  <si>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"actionbar_title_register_add"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添加主机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</si>
  <si>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Interface Options</t>
  </si>
  <si>
    <r>
      <t>&lt;string&gt;</t>
    </r>
    <r>
      <rPr>
        <sz val="12"/>
        <color indexed="8"/>
        <rFont val="宋体"/>
        <family val="3"/>
        <charset val="134"/>
      </rPr>
      <t>界面选项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</si>
  <si>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"actionbar_title_register_bar"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</si>
  <si>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"actionbar_title_register_bar"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界面选项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</si>
  <si>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SOS call system</t>
  </si>
  <si>
    <r>
      <t>&lt;string&gt;</t>
    </r>
    <r>
      <rPr>
        <sz val="12"/>
        <color indexed="8"/>
        <rFont val="Consolas"/>
        <family val="3"/>
      </rPr>
      <t>SOS</t>
    </r>
    <r>
      <rPr>
        <sz val="12"/>
        <color indexed="8"/>
        <rFont val="宋体"/>
        <family val="3"/>
        <charset val="134"/>
      </rPr>
      <t>呼救系统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</si>
  <si>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"actionbar_title_SOS"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</si>
  <si>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"actionbar_title_SOS"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SOS</t>
    </r>
    <r>
      <rPr>
        <sz val="12"/>
        <color indexed="8"/>
        <rFont val="宋体"/>
        <family val="3"/>
        <charset val="134"/>
      </rPr>
      <t>呼救系统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</si>
  <si>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"actionbar_title_addtimer"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</si>
  <si>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"actionbar_title_addtimer"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添加定时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</si>
  <si>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"actionbar_title_timertask"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</si>
  <si>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"actionbar_title_timertask"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定时任务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</si>
  <si>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Video List</t>
  </si>
  <si>
    <r>
      <t>&lt;string&gt;</t>
    </r>
    <r>
      <rPr>
        <sz val="12"/>
        <color indexed="8"/>
        <rFont val="宋体"/>
        <family val="3"/>
        <charset val="134"/>
      </rPr>
      <t>视频列表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</si>
  <si>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"actionbar_title_vidiolist"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</si>
  <si>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"actionbar_title_vidiolist"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视频列表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</si>
  <si>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Custom voice commands</t>
  </si>
  <si>
    <r>
      <t>&lt;string&gt;</t>
    </r>
    <r>
      <rPr>
        <sz val="12"/>
        <color indexed="8"/>
        <rFont val="宋体"/>
        <family val="3"/>
        <charset val="134"/>
      </rPr>
      <t>自定义语音命令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</si>
  <si>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"actionbar_title_customvoice"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</si>
  <si>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"actionbar_title_customvoice"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自定义语音命令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</si>
  <si>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Flight information</t>
  </si>
  <si>
    <r>
      <t>&lt;string&gt;</t>
    </r>
    <r>
      <rPr>
        <sz val="12"/>
        <color indexed="8"/>
        <rFont val="宋体"/>
        <family val="3"/>
        <charset val="134"/>
      </rPr>
      <t>航班信息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</si>
  <si>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"actionbar_title_voiceflight"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</si>
  <si>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"actionbar_title_voiceflight"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航班信息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</si>
  <si>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Voice Control</t>
  </si>
  <si>
    <r>
      <t>&lt;string&gt;</t>
    </r>
    <r>
      <rPr>
        <sz val="12"/>
        <color indexed="8"/>
        <rFont val="宋体"/>
        <family val="3"/>
        <charset val="134"/>
      </rPr>
      <t>语音控制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</si>
  <si>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"actionbar_title_voicecontrol"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</si>
  <si>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"actionbar_title_voicecontrol"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语音控制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</si>
  <si>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"actionbar_title_mediaplay"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</si>
  <si>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"actionbar_title_mediaplay"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音乐播放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</si>
  <si>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"actionbar_title_about"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</si>
  <si>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"actionbar_title_about"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关于卓亚云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</si>
  <si>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Security Monitoring</t>
  </si>
  <si>
    <r>
      <t>&lt;string&gt;</t>
    </r>
    <r>
      <rPr>
        <sz val="12"/>
        <color indexed="8"/>
        <rFont val="宋体"/>
        <family val="3"/>
        <charset val="134"/>
      </rPr>
      <t>安防监控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</si>
  <si>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"actionbar_title_security"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</si>
  <si>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"actionbar_title_security"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安防监控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</si>
  <si>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Nice Cloud Smart</t>
  </si>
  <si>
    <r>
      <t>&lt;string&gt;</t>
    </r>
    <r>
      <rPr>
        <sz val="12"/>
        <color indexed="8"/>
        <rFont val="宋体"/>
        <family val="3"/>
        <charset val="134"/>
      </rPr>
      <t>卓亚云智能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</si>
  <si>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"actionbar_title_main"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</si>
  <si>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"actionbar_title_main"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卓亚云智能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</si>
  <si>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&lt;!-- ActionBar --&gt;</t>
  </si>
  <si>
    <t>&lt;string name="image_description"&gt;&lt;/string&gt;</t>
  </si>
  <si>
    <r>
      <t>&lt;string name=</t>
    </r>
    <r>
      <rPr>
        <i/>
        <sz val="12"/>
        <color indexed="50"/>
        <rFont val="Consolas"/>
        <family val="3"/>
      </rPr>
      <t>"image_description"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</si>
  <si>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"image_description"</t>
    </r>
    <r>
      <rPr>
        <sz val="12"/>
        <color indexed="21"/>
        <rFont val="Consolas"/>
        <family val="3"/>
      </rPr>
      <t>&gt;&lt;/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</si>
  <si>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Settings</t>
  </si>
  <si>
    <r>
      <t>&lt;string&gt;</t>
    </r>
    <r>
      <rPr>
        <sz val="12"/>
        <color indexed="8"/>
        <rFont val="Consolas"/>
        <family val="3"/>
      </rPr>
      <t>Settings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</si>
  <si>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"action_settings"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</si>
  <si>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"action_settings"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Settings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</si>
  <si>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Hello world!</t>
  </si>
  <si>
    <r>
      <t>&lt;string&gt;</t>
    </r>
    <r>
      <rPr>
        <sz val="12"/>
        <color indexed="8"/>
        <rFont val="Consolas"/>
        <family val="3"/>
      </rPr>
      <t>Hello world!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</si>
  <si>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"hello_world"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</si>
  <si>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"hello_world"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Hello world!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</si>
  <si>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544a0c00</t>
  </si>
  <si>
    <r>
      <t>&lt;string&gt;</t>
    </r>
    <r>
      <rPr>
        <sz val="12"/>
        <color indexed="8"/>
        <rFont val="Consolas"/>
        <family val="3"/>
      </rPr>
      <t>544a0c00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  <phoneticPr fontId="26" type="noConversion"/>
  </si>
  <si>
    <r>
      <t>&lt;string name=</t>
    </r>
    <r>
      <rPr>
        <i/>
        <sz val="12"/>
        <color indexed="50"/>
        <rFont val="Consolas"/>
        <family val="3"/>
      </rPr>
      <t>"app_id"</t>
    </r>
    <r>
      <rPr>
        <sz val="12"/>
        <color indexed="50"/>
        <rFont val="Consolas"/>
        <family val="3"/>
      </rPr>
      <t>&gt;</t>
    </r>
  </si>
  <si>
    <r>
      <t>&lt;string&gt;</t>
    </r>
    <r>
      <rPr>
        <sz val="12"/>
        <color indexed="8"/>
        <rFont val="Consolas"/>
        <family val="3"/>
      </rPr>
      <t>544a0c00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</si>
  <si>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"app_id"</t>
    </r>
    <r>
      <rPr>
        <sz val="12"/>
        <color indexed="21"/>
        <rFont val="Consolas"/>
        <family val="3"/>
      </rPr>
      <t>&gt;</t>
    </r>
    <r>
      <rPr>
        <sz val="12"/>
        <color indexed="8"/>
        <rFont val="Consolas"/>
        <family val="3"/>
      </rPr>
      <t>544a0c00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</si>
  <si>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r>
      <t>&lt;string name=</t>
    </r>
    <r>
      <rPr>
        <i/>
        <sz val="12"/>
        <color indexed="50"/>
        <rFont val="Consolas"/>
        <family val="3"/>
      </rPr>
      <t>"app_name"</t>
    </r>
    <r>
      <rPr>
        <sz val="12"/>
        <color indexed="50"/>
        <rFont val="Consolas"/>
        <family val="3"/>
      </rPr>
      <t>&gt;</t>
    </r>
  </si>
  <si>
    <r>
      <t>&lt;</t>
    </r>
    <r>
      <rPr>
        <sz val="12"/>
        <color indexed="57"/>
        <rFont val="Consolas"/>
        <family val="3"/>
      </rPr>
      <t>string</t>
    </r>
    <r>
      <rPr>
        <sz val="12"/>
        <rFont val="Consolas"/>
        <family val="3"/>
      </rPr>
      <t xml:space="preserve"> </t>
    </r>
    <r>
      <rPr>
        <sz val="12"/>
        <color indexed="20"/>
        <rFont val="Consolas"/>
        <family val="3"/>
      </rPr>
      <t>name</t>
    </r>
    <r>
      <rPr>
        <sz val="12"/>
        <color indexed="8"/>
        <rFont val="Consolas"/>
        <family val="3"/>
      </rPr>
      <t>=</t>
    </r>
    <r>
      <rPr>
        <i/>
        <sz val="12"/>
        <color indexed="12"/>
        <rFont val="Consolas"/>
        <family val="3"/>
      </rPr>
      <t>"app_name"</t>
    </r>
    <r>
      <rPr>
        <sz val="12"/>
        <color indexed="21"/>
        <rFont val="Consolas"/>
        <family val="3"/>
      </rPr>
      <t>&gt;</t>
    </r>
    <r>
      <rPr>
        <sz val="12"/>
        <color indexed="8"/>
        <rFont val="宋体"/>
        <family val="3"/>
        <charset val="134"/>
      </rPr>
      <t>卓亚云智能</t>
    </r>
    <r>
      <rPr>
        <sz val="12"/>
        <color indexed="21"/>
        <rFont val="Consolas"/>
        <family val="3"/>
      </rPr>
      <t>&lt;/</t>
    </r>
    <r>
      <rPr>
        <sz val="12"/>
        <color indexed="57"/>
        <rFont val="Consolas"/>
        <family val="3"/>
      </rPr>
      <t>string</t>
    </r>
    <r>
      <rPr>
        <sz val="12"/>
        <color indexed="21"/>
        <rFont val="Consolas"/>
        <family val="3"/>
      </rPr>
      <t>&gt;</t>
    </r>
  </si>
  <si>
    <t>styleable : Theme_switchStyle</t>
  </si>
  <si>
    <t>styleable : Theme</t>
  </si>
  <si>
    <t>styleable : Panel_weight</t>
  </si>
  <si>
    <t>styleable : Panel_position</t>
  </si>
  <si>
    <t>styleable : Panel_openedHandle</t>
  </si>
  <si>
    <t>styleable : Panel_linearFlying</t>
  </si>
  <si>
    <t>styleable : Panel_handle</t>
  </si>
  <si>
    <t>styleable : Panel_content</t>
  </si>
  <si>
    <t>styleable : Panel_closedHandle</t>
  </si>
  <si>
    <t>styleable : Panel_animationDuration</t>
  </si>
  <si>
    <t>styleable : Panel</t>
  </si>
  <si>
    <t>styleable : LockPatternView_line</t>
  </si>
  <si>
    <t>styleable : LockPatternView_circleRed</t>
  </si>
  <si>
    <t>styleable : LockPatternView_circleNormal</t>
  </si>
  <si>
    <t>styleable : LockPatternView_circleGreen</t>
  </si>
  <si>
    <t>styleable : LockPatternView_btnTouched</t>
  </si>
  <si>
    <t>styleable : LockPatternView_btnNormal</t>
  </si>
  <si>
    <t>styleable : LockPatternView_arrowRedUp</t>
  </si>
  <si>
    <t>styleable : LockPatternView_arrowGreenUp</t>
  </si>
  <si>
    <t>logging in...</t>
  </si>
  <si>
    <t>equipment</t>
  </si>
  <si>
    <t>sing:</t>
  </si>
  <si>
    <t>song:</t>
  </si>
  <si>
    <t>BRUCE WAYNE</t>
  </si>
  <si>
    <t>drop out</t>
  </si>
  <si>
    <t>other</t>
  </si>
  <si>
    <t>save</t>
  </si>
  <si>
    <t>name</t>
  </si>
  <si>
    <t>registration failed!</t>
  </si>
  <si>
    <t>registration success!</t>
  </si>
  <si>
    <t>&lt;U&gt; Register &lt;/ u&gt;</t>
  </si>
  <si>
    <t>incorrect password!</t>
  </si>
  <si>
    <t>please enter account name!</t>
  </si>
  <si>
    <t>admin</t>
  </si>
  <si>
    <t>cancel</t>
  </si>
  <si>
    <t>log in</t>
  </si>
  <si>
    <t>password:</t>
  </si>
  <si>
    <t>username:</t>
  </si>
  <si>
    <t>port:</t>
  </si>
  <si>
    <t>server:</t>
  </si>
  <si>
    <t>note</t>
  </si>
  <si>
    <t>delete</t>
  </si>
  <si>
    <t>modify</t>
  </si>
  <si>
    <t>button</t>
  </si>
  <si>
    <t>command</t>
  </si>
  <si>
    <t>area</t>
  </si>
  <si>
    <t>vixying</t>
  </si>
  <si>
    <t>vixqa</t>
  </si>
  <si>
    <t>vixk</t>
  </si>
  <si>
    <t>vixyun</t>
  </si>
  <si>
    <t>vixr</t>
  </si>
  <si>
    <t>vixm</t>
  </si>
  <si>
    <t>xiaoyu</t>
  </si>
  <si>
    <t>xiaoyan</t>
  </si>
  <si>
    <t>light</t>
  </si>
  <si>
    <t>socket</t>
  </si>
  <si>
    <t>curtain</t>
  </si>
  <si>
    <t>all</t>
  </si>
  <si>
    <t>and</t>
  </si>
  <si>
    <t>time out</t>
  </si>
  <si>
    <t>shut down</t>
  </si>
  <si>
    <t>turn on</t>
  </si>
  <si>
    <t>carried out</t>
  </si>
  <si>
    <t>edit</t>
  </si>
  <si>
    <t>carry on</t>
  </si>
  <si>
    <t>pm2.5</t>
  </si>
  <si>
    <t>humidity</t>
  </si>
  <si>
    <t>Room temperature</t>
  </si>
  <si>
    <t>detected</t>
  </si>
  <si>
    <t>human body</t>
  </si>
  <si>
    <t>unmanned</t>
  </si>
  <si>
    <t>close the door</t>
  </si>
  <si>
    <t>temperature</t>
  </si>
  <si>
    <t>more than the</t>
  </si>
  <si>
    <t>equal</t>
  </si>
  <si>
    <t>equipment:</t>
  </si>
  <si>
    <t>every day</t>
  </si>
  <si>
    <t>on Saturday</t>
  </si>
  <si>
    <t>on Wednesday</t>
  </si>
  <si>
    <t>on Tuesday</t>
  </si>
  <si>
    <t>on Monday</t>
  </si>
  <si>
    <t>temperature-</t>
  </si>
  <si>
    <t>wind direction</t>
  </si>
  <si>
    <t>mode</t>
  </si>
  <si>
    <t>stop</t>
  </si>
  <si>
    <t>download successful</t>
  </si>
  <si>
    <t>Video</t>
  </si>
  <si>
    <t>bedroom</t>
  </si>
  <si>
    <t>study</t>
  </si>
  <si>
    <t>Chamber of Secrets</t>
  </si>
  <si>
    <t>living room</t>
  </si>
  <si>
    <t>monitor</t>
  </si>
  <si>
    <t>Appliances</t>
  </si>
  <si>
    <t>kitchen</t>
  </si>
  <si>
    <t>xiche</t>
  </si>
  <si>
    <t>wuran</t>
  </si>
  <si>
    <t>ziwaixian</t>
  </si>
  <si>
    <t>yundong</t>
  </si>
  <si>
    <t>chuanyi</t>
  </si>
  <si>
    <t>kongtiao</t>
  </si>
  <si>
    <t>ganmao</t>
  </si>
  <si>
    <t>on Sunday</t>
  </si>
  <si>
    <t>city</t>
  </si>
  <si>
    <t>Connection successful</t>
  </si>
  <si>
    <t>Connection failed_x000D_</t>
  </si>
  <si>
    <t>registration success</t>
  </si>
  <si>
    <t>please enter verification code</t>
  </si>
  <si>
    <t>change Password</t>
  </si>
  <si>
    <t>new password</t>
  </si>
  <si>
    <t>get verification code</t>
  </si>
  <si>
    <t>mobile number</t>
  </si>
  <si>
    <t>6-16 characters</t>
  </si>
  <si>
    <t>Phone number / account</t>
  </si>
  <si>
    <t>auto login</t>
  </si>
  <si>
    <t>Remember password</t>
  </si>
  <si>
    <t>unknown</t>
  </si>
  <si>
    <t>saturation</t>
  </si>
  <si>
    <t>brightness</t>
  </si>
  <si>
    <t>status</t>
  </si>
  <si>
    <t>username</t>
  </si>
  <si>
    <t>Learn code mode, set the remote control infrared probe \n alignment apparatus from 2cm ~ 3cm, long press the button, \n18 second timeout exit</t>
  </si>
  <si>
    <t>prompt</t>
  </si>
  <si>
    <t>flight information</t>
  </si>
  <si>
    <t>styleable : RoundAngleImageView</t>
  </si>
  <si>
    <t>styleable : RoundAngleImageView_roundHeight</t>
  </si>
  <si>
    <t>styleable : RoundAngleImageView_roundWidth</t>
  </si>
  <si>
    <t>id        : bottom</t>
  </si>
  <si>
    <t>id        : encode_failed</t>
  </si>
  <si>
    <t>id        : encode_succeeded</t>
  </si>
  <si>
    <t>id        : loading_bar</t>
  </si>
  <si>
    <t>id        : lockHeight</t>
  </si>
  <si>
    <t>id        : lockWidth</t>
  </si>
  <si>
    <t>id        : rotate</t>
  </si>
  <si>
    <t>id        : search_book_contents_failed</t>
  </si>
  <si>
    <t>id        : search_book_contents_succeeded</t>
  </si>
  <si>
    <t>id        : square</t>
  </si>
  <si>
    <t>id        : tab_component</t>
  </si>
  <si>
    <t>id        : top</t>
  </si>
  <si>
    <t>style     : NumberCircleProgressBar_Beauty_Red</t>
  </si>
  <si>
    <t>style     : NumberCircleProgressBar_Default</t>
  </si>
  <si>
    <t>style     : NumberCircleProgressBar_Funny_Orange</t>
  </si>
  <si>
    <t>style     : NumberCircleProgressBar_Grace_Yellow</t>
  </si>
  <si>
    <t>style     : NumberCircleProgressBar_Relax_Blue</t>
  </si>
  <si>
    <t>style     : NumberCircleProgressBar_Twinkle_Night</t>
  </si>
  <si>
    <t>style     : NumberCircleProgressBar_Warning_Red</t>
  </si>
  <si>
    <t>styleable : Themes</t>
  </si>
  <si>
    <t>aliceblue</t>
  </si>
  <si>
    <t>antiquewhite</t>
  </si>
  <si>
    <t>aqua</t>
  </si>
  <si>
    <t>aquamarine</t>
  </si>
  <si>
    <t>deepgreen</t>
  </si>
  <si>
    <t>graya</t>
  </si>
  <si>
    <t>grayb</t>
  </si>
  <si>
    <r>
      <t xml:space="preserve">&lt;!-- </t>
    </r>
    <r>
      <rPr>
        <sz val="12"/>
        <color rgb="FF3F5FBF"/>
        <rFont val="宋体"/>
        <family val="3"/>
        <charset val="134"/>
      </rPr>
      <t>纯白色</t>
    </r>
    <r>
      <rPr>
        <sz val="12"/>
        <color rgb="FF3F5FBF"/>
        <rFont val="Consolas"/>
        <family val="3"/>
      </rPr>
      <t xml:space="preserve"> --&gt;</t>
    </r>
  </si>
  <si>
    <r>
      <t xml:space="preserve">&lt;!-- </t>
    </r>
    <r>
      <rPr>
        <sz val="12"/>
        <color rgb="FF3F5FBF"/>
        <rFont val="宋体"/>
        <family val="3"/>
        <charset val="134"/>
      </rPr>
      <t>深橄榄绿</t>
    </r>
    <r>
      <rPr>
        <sz val="12"/>
        <color rgb="FF3F5FBF"/>
        <rFont val="Consolas"/>
        <family val="3"/>
      </rPr>
      <t xml:space="preserve"> --&gt;</t>
    </r>
  </si>
  <si>
    <r>
      <t>&lt;</t>
    </r>
    <r>
      <rPr>
        <sz val="12"/>
        <color rgb="FF3F7F7F"/>
        <rFont val="Consolas"/>
        <family val="3"/>
      </rPr>
      <t>color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"deepgreen"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#2a3239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color</t>
    </r>
    <r>
      <rPr>
        <sz val="12"/>
        <color rgb="FF008080"/>
        <rFont val="Consolas"/>
        <family val="3"/>
      </rPr>
      <t>&gt;</t>
    </r>
  </si>
  <si>
    <r>
      <t xml:space="preserve">&lt;!-- </t>
    </r>
    <r>
      <rPr>
        <sz val="12"/>
        <color rgb="FF3F5FBF"/>
        <rFont val="宋体"/>
        <family val="3"/>
        <charset val="134"/>
      </rPr>
      <t>灰色</t>
    </r>
    <r>
      <rPr>
        <sz val="12"/>
        <color rgb="FF3F5FBF"/>
        <rFont val="Consolas"/>
        <family val="3"/>
      </rPr>
      <t xml:space="preserve"> --&gt;</t>
    </r>
  </si>
  <si>
    <r>
      <t>&lt;</t>
    </r>
    <r>
      <rPr>
        <sz val="12"/>
        <color rgb="FF3F7F7F"/>
        <rFont val="Consolas"/>
        <family val="3"/>
      </rPr>
      <t>color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"graya"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#eeeeee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color</t>
    </r>
    <r>
      <rPr>
        <sz val="12"/>
        <color rgb="FF008080"/>
        <rFont val="Consolas"/>
        <family val="3"/>
      </rPr>
      <t>&gt;</t>
    </r>
  </si>
  <si>
    <r>
      <t xml:space="preserve">&lt;!-- </t>
    </r>
    <r>
      <rPr>
        <sz val="12"/>
        <color rgb="FF3F5FBF"/>
        <rFont val="宋体"/>
        <family val="3"/>
        <charset val="134"/>
      </rPr>
      <t>浅灰色</t>
    </r>
    <r>
      <rPr>
        <sz val="12"/>
        <color rgb="FF3F5FBF"/>
        <rFont val="Consolas"/>
        <family val="3"/>
      </rPr>
      <t xml:space="preserve"> --&gt;</t>
    </r>
  </si>
  <si>
    <r>
      <t>&lt;</t>
    </r>
    <r>
      <rPr>
        <sz val="12"/>
        <color rgb="FF3F7F7F"/>
        <rFont val="Consolas"/>
        <family val="3"/>
      </rPr>
      <t>color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"grayb"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#b6b6b6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color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</si>
  <si>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color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"white"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#FFFFFF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color</t>
    </r>
    <r>
      <rPr>
        <sz val="12"/>
        <color rgb="FF008080"/>
        <rFont val="Consolas"/>
        <family val="3"/>
      </rPr>
      <t>&gt;</t>
    </r>
    <phoneticPr fontId="1" type="noConversion"/>
  </si>
  <si>
    <t>white</t>
  </si>
  <si>
    <t>add_determine_height</t>
  </si>
  <si>
    <t>add_determine_width</t>
  </si>
  <si>
    <t>bottom_bar_height</t>
  </si>
  <si>
    <t>bt_add_width</t>
  </si>
  <si>
    <t>bt_choose_wifi_height</t>
  </si>
  <si>
    <t>bt_choose_wifi_width</t>
  </si>
  <si>
    <t>bt_listen_between</t>
  </si>
  <si>
    <t>bt_next_height</t>
  </si>
  <si>
    <t>bt_next_width</t>
  </si>
  <si>
    <t>bt_qr_next_width</t>
  </si>
  <si>
    <t>call_topview_height</t>
  </si>
  <si>
    <t>contact_head_img_width_height</t>
  </si>
  <si>
    <t>controlbar_width</t>
  </si>
  <si>
    <t>date_size</t>
  </si>
  <si>
    <t>defen_area_item_width_height</t>
  </si>
  <si>
    <t>device_electrical_grid_size</t>
  </si>
  <si>
    <t>device_socket_btn_size</t>
  </si>
  <si>
    <t>device_socket_img_size</t>
  </si>
  <si>
    <t>dialog_bottom_button_height</t>
  </si>
  <si>
    <t>dialog_bottom_button_width</t>
  </si>
  <si>
    <t>dialog_separator_margin_left_right</t>
  </si>
  <si>
    <t>dialog_size</t>
  </si>
  <si>
    <t>glowpadview_margin_right</t>
  </si>
  <si>
    <t>glowpadview_outerring_diameter</t>
  </si>
  <si>
    <t>grid_item_device_img3_size</t>
  </si>
  <si>
    <t>header_width</t>
  </si>
  <si>
    <t>img_listen_size_height</t>
  </si>
  <si>
    <t>img_listen_size_width</t>
  </si>
  <si>
    <t>infrared_set_orientation_btn_width_height</t>
  </si>
  <si>
    <t>infrared_set_wifi_btn_height</t>
  </si>
  <si>
    <t>infrared_set_wifi_btn_width</t>
  </si>
  <si>
    <t>infrared_set_wifi_dialog_content_height</t>
  </si>
  <si>
    <t>keyboard_filter_user_column_height</t>
  </si>
  <si>
    <t>keyboard_number_height</t>
  </si>
  <si>
    <t>keyboard_number_size</t>
  </si>
  <si>
    <t>keyboard_number_width</t>
  </si>
  <si>
    <t>keyboard_search_column_height</t>
  </si>
  <si>
    <t>keyboard_search_list_divider_height</t>
  </si>
  <si>
    <t>keyboard_separator_width</t>
  </si>
  <si>
    <t>login_register_type_img_width_height</t>
  </si>
  <si>
    <t>main_head_height</t>
  </si>
  <si>
    <t>message_bottom_bar_height</t>
  </si>
  <si>
    <t>message_send_btn_width</t>
  </si>
  <si>
    <t>next_button_height</t>
  </si>
  <si>
    <t>next_width</t>
  </si>
  <si>
    <t>normal_button_height</t>
  </si>
  <si>
    <t>normal_button_width</t>
  </si>
  <si>
    <t>p2p_control_bar_margin_top</t>
  </si>
  <si>
    <t>p2p_control_bar_width</t>
  </si>
  <si>
    <t>p2p_monitor_bar_width</t>
  </si>
  <si>
    <t>panel_device_item_txt_size</t>
  </si>
  <si>
    <t>panel_security_item_img_size</t>
  </si>
  <si>
    <t>phone_send_wifi_width</t>
  </si>
  <si>
    <t>recent_item_height</t>
  </si>
  <si>
    <t>recent_item_user_icon_width_height</t>
  </si>
  <si>
    <t>register_result_textsize</t>
  </si>
  <si>
    <t>selector_dialog_content_height</t>
  </si>
  <si>
    <t>set</t>
  </si>
  <si>
    <t>shake_handle_height</t>
  </si>
  <si>
    <t>shake_handle_width</t>
  </si>
  <si>
    <t>smart_key_layout_height</t>
  </si>
  <si>
    <t>tell_detail_user_icon_width_height</t>
  </si>
  <si>
    <t>text_qr_code_remind</t>
  </si>
  <si>
    <t>text_size_listen</t>
  </si>
  <si>
    <t>textsize_high_3</t>
  </si>
  <si>
    <t>three_add_icon_height</t>
  </si>
  <si>
    <t>three_layout_height</t>
  </si>
  <si>
    <t>toast_height</t>
  </si>
  <si>
    <t>tool_size</t>
  </si>
  <si>
    <t>top_btn_size</t>
  </si>
  <si>
    <t>top_info_bar_height</t>
  </si>
  <si>
    <t>weather_bottom_ptop</t>
  </si>
  <si>
    <t>weather_img_size</t>
  </si>
  <si>
    <t>wheel_item_height</t>
  </si>
  <si>
    <t>windows_title</t>
  </si>
  <si>
    <t>&lt;!-- wheel view --&gt;</t>
  </si>
  <si>
    <t>&lt;!-- net Control --&gt;</t>
  </si>
  <si>
    <t>&lt;!-- me --&gt;</t>
  </si>
  <si>
    <r>
      <t xml:space="preserve">&lt;!-- </t>
    </r>
    <r>
      <rPr>
        <sz val="12"/>
        <color rgb="FF3F5FBF"/>
        <rFont val="宋体"/>
        <family val="3"/>
        <charset val="134"/>
      </rPr>
      <t>环大小</t>
    </r>
    <r>
      <rPr>
        <sz val="12"/>
        <color rgb="FF3F5FBF"/>
        <rFont val="Consolas"/>
        <family val="3"/>
      </rPr>
      <t xml:space="preserve"> --&gt;</t>
    </r>
  </si>
  <si>
    <r>
      <t xml:space="preserve">&lt;!-- </t>
    </r>
    <r>
      <rPr>
        <sz val="12"/>
        <color rgb="FF3F5FBF"/>
        <rFont val="宋体"/>
        <family val="3"/>
        <charset val="134"/>
      </rPr>
      <t>两个按钮的距离</t>
    </r>
    <r>
      <rPr>
        <sz val="12"/>
        <color rgb="FF3F5FBF"/>
        <rFont val="Consolas"/>
        <family val="3"/>
      </rPr>
      <t xml:space="preserve"> --&gt;</t>
    </r>
  </si>
  <si>
    <r>
      <t xml:space="preserve">&lt;!-- </t>
    </r>
    <r>
      <rPr>
        <sz val="12"/>
        <color rgb="FF3F5FBF"/>
        <rFont val="宋体"/>
        <family val="3"/>
        <charset val="134"/>
      </rPr>
      <t>拖动时圆点范围</t>
    </r>
    <r>
      <rPr>
        <sz val="12"/>
        <color rgb="FF3F5FBF"/>
        <rFont val="Consolas"/>
        <family val="3"/>
      </rPr>
      <t xml:space="preserve"> --&gt;</t>
    </r>
  </si>
  <si>
    <r>
      <t xml:space="preserve">&lt;!-- </t>
    </r>
    <r>
      <rPr>
        <sz val="12"/>
        <color rgb="FF3F5FBF"/>
        <rFont val="宋体"/>
        <family val="3"/>
        <charset val="134"/>
      </rPr>
      <t>按钮选择敏感度，是指这个选项地响应距离增加此数值</t>
    </r>
    <r>
      <rPr>
        <sz val="12"/>
        <color rgb="FF3F5FBF"/>
        <rFont val="Consolas"/>
        <family val="3"/>
      </rPr>
      <t xml:space="preserve"> --&gt;</t>
    </r>
  </si>
  <si>
    <t>&lt;!-- Default distance from each snap target that GlowPadView considers a "hit" --&gt;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</si>
  <si>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90dp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</si>
  <si>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"contact_head_img_width"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106dp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</si>
  <si>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"contact_head_img_height"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</si>
  <si>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"contact_type_icon_width_height"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</si>
  <si>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"contact_head_play_icon_width_height"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36dp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</si>
  <si>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"contact_modify_header_width_height"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</si>
  <si>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"contact_defence_btn_width"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</si>
  <si>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"contact_defence_btn_height"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</si>
  <si>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"contact_item_btn_icon_width_height"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24dp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</si>
  <si>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"contact_net_bar_height"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</si>
  <si>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"contact_local_device_bar_height"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</si>
  <si>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"ib_img_grid_item_height"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</si>
  <si>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"dp_size_80"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</si>
  <si>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"check_box_width"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</si>
  <si>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"check_box_height"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</si>
  <si>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"list_comming_ring_ietm_height"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</si>
  <si>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"set_alarm_item_height"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</si>
  <si>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"sys_msg_item_height"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</si>
  <si>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"sys_msg_content_min_height"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</si>
  <si>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"unbind_phone_btn_width"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</si>
  <si>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"local_device_list_item_height"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</si>
  <si>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"local_device_item_img_type_width_height"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32dp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</si>
  <si>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"local_device_item_img_add_width_height"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24dp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</si>
  <si>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"recent_item_height"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</si>
  <si>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"recent_item_user_icon_width_height"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</si>
  <si>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"recent_call_state_img_width"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</si>
  <si>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"recent_call_state_img_height"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</si>
  <si>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"keyboard_filter_user_column_height"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</si>
  <si>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"keyboard_search_column_height"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</si>
  <si>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"keyboard_number_width"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</si>
  <si>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"keyboard_number_height"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</si>
  <si>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"keyboard_number_size"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24sp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</si>
  <si>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"keyboard_separator_width"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</si>
  <si>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"keyboard_search_list_item_height"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</si>
  <si>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"keyboard_search_list_divider_height"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</si>
  <si>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"bottom_bar_height"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</si>
  <si>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"top_info_bar_height"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</si>
  <si>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"tell_detail_user_icon_width_height"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</si>
  <si>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"tell_detail_item_height"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</si>
  <si>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"ctl_top_info_bar_height"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</si>
  <si>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"ctl_top_info_user_icon_width_height"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</si>
  <si>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"ctl_setting_bar_height"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</si>
  <si>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"defen_area_expand_view_height"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</si>
  <si>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"ctl_add_item_height"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</si>
  <si>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"ctl_datepick_year_width"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</si>
  <si>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"ctl_datepick_item_height"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</si>
  <si>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"defen_area_item_width_height"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</si>
  <si>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"ctl_modify_info_btn_width"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</si>
  <si>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"pb_list_search_bar_height"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</si>
  <si>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"pb_list_date_pick_title_height"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</si>
  <si>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"pb_list_date_pick_btn_width"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</si>
  <si>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"pb_list_datepick_year_width"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</si>
  <si>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"pb_list_datepick_item_height"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</si>
  <si>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"pb_list_item_height"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</si>
  <si>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"pb_top_info_bar_height"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</si>
  <si>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"shake_handle_width"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</si>
  <si>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"shake_handle_height"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</si>
  <si>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"ipc_item_parent_height"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115dp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</si>
  <si>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"ipc_item_height"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</si>
  <si>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"ipc_item_left_right_margin"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</si>
  <si>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"ipc_item_img_header_width_height"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</si>
  <si>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"ipc_item_img_type_width_height"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24dp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</si>
  <si>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"ipc_item_img_operator_width_height"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</si>
  <si>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"ipc_toast_margin_bottom"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</si>
  <si>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"infrared_wifi_list_height"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</si>
  <si>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"infrared_set_wifi_btn_width"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</si>
  <si>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"infrared_set_wifi_btn_height"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92px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</si>
  <si>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"infrared_set_orientation_btn_width_height"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</si>
  <si>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"infrared_set_wifi_dialog_content_height"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</si>
  <si>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"message_bottom_bar_height"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</si>
  <si>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"message_send_btn_width"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</si>
  <si>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"message_header_img_width_height"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</si>
  <si>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"about_bottom_height"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</si>
  <si>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"about_bottom_img_width_height"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</si>
  <si>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"about_pager_margin"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</si>
  <si>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"quick_item_width"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</si>
  <si>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"quick_item_height"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47dp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</si>
  <si>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"quick_item_text_size"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</si>
  <si>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"quick_item_bottom_margin"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</si>
  <si>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"quick_item_icon_padding"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</si>
  <si>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"input_dialog_content_height"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</si>
  <si>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"normal_dialog_width"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</si>
  <si>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"dialog_title_height"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</si>
  <si>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"dialog_content_height"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</si>
  <si>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"about_dialog_width"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</si>
  <si>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"device_info_dialog_width"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248dp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</si>
  <si>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"Loading_dialog_width"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</si>
  <si>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"loading_dialog_title_height"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</si>
  <si>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"loading_dialog_content_height"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</si>
  <si>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"Loading_dialog2_width"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</si>
  <si>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"loading_dialog2_content_height"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</si>
  <si>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"selector_dialog_width"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</si>
  <si>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"selector_dialog_title_height"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</si>
  <si>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"selector_dialog_content_height"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</si>
  <si>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"selector_dialog_item_height"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</si>
  <si>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"selector_dialog_margin"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</si>
  <si>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"selector_dialog_separator_height"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</si>
  <si>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"update_dialog_width"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</si>
  <si>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"update_dialog_title_height"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</si>
  <si>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"update_dialog_content_height"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</si>
  <si>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"dialog_bottom_height"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</si>
  <si>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"dialog_bottom_button_width"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</si>
  <si>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"dialog_bottom_button_height"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32dp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</si>
  <si>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"dialog_separator_margin_left_right"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</si>
  <si>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"wheel_item_height"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</si>
  <si>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"net_ctl_wifi_item_height"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</si>
  <si>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"dialog_promopt_width"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</si>
  <si>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"dialog_promopt_height"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</si>
  <si>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"bt_add_width"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</si>
  <si>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"three_layout_height"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</si>
  <si>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"three_add_icon_height"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</si>
  <si>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"smart_key_layout_height"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</si>
  <si>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"bt_choose_wifi_width"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</si>
  <si>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"bt_choose_wifi_height"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27dp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</si>
  <si>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"bt_next_width"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</si>
  <si>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"bt_next_height"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33dp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</si>
  <si>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"dialog_remind_width"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270dp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</si>
  <si>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"dialog_reming_height"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</si>
  <si>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"bt_determine_width"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</si>
  <si>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"bt_determine_heght"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26dp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</si>
  <si>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"dialog_success_width"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</si>
  <si>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"dialog_success_height"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</si>
  <si>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"qr_code_edit_height"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</si>
  <si>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"bt_qr_next_width"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</si>
  <si>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"bt_qr_next_height"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</si>
  <si>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"set_alarm_header_width"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</si>
  <si>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"set_alarm_header_height"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</si>
  <si>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"text_save_size"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</si>
  <si>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"tab_button_height"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</si>
  <si>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"text_size_listen"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</si>
  <si>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"img_listen_size_width"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</si>
  <si>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"img_listen_size_height"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145dp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</si>
  <si>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"text_size_comfirm"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11.5sp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</si>
  <si>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"bt_text_listen_size"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</si>
  <si>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"sensor_switch_item"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</si>
  <si>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"text_qr_code_margin_left"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</si>
  <si>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"title_text_size_small"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20.0dip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</si>
  <si>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"tool_size"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</si>
  <si>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"text_size_small_edit"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</si>
  <si>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"tab_text_size"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</si>
  <si>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"add_device_width"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</si>
  <si>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"add_device_height"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</si>
  <si>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"img_add_width"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</si>
  <si>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"img_add_height"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</si>
  <si>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"connect_power_width"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</si>
  <si>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"connect_power_height"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118dp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</si>
  <si>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"connect_power_text_size"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</si>
  <si>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"next_button_height"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</si>
  <si>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"connect_power_margin_top"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</si>
  <si>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"connect_power_text_margin_top"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</si>
  <si>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"waiting_connect_padding"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</si>
  <si>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"phone_send_wifi_width"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</si>
  <si>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"add_width"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</si>
  <si>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"add_magin_right"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</si>
  <si>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"next_width"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</si>
  <si>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"add_determine_width"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</si>
  <si>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"add_determine_height"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</si>
  <si>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"monitor_btn_width"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</si>
  <si>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"video_format_height"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27dp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</si>
  <si>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"glowpadview_margin_bottom"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-25dip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</si>
  <si>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"glowpadview_margin_right"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</si>
  <si>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contact_item_height</t>
  </si>
  <si>
    <t>contact_head_img_width</t>
  </si>
  <si>
    <t>contact_head_img_height</t>
  </si>
  <si>
    <t>contact_type_icon_width_height</t>
  </si>
  <si>
    <t>contact_head_play_icon_width_height</t>
  </si>
  <si>
    <t>contact_modify_header_width_height</t>
  </si>
  <si>
    <t>contact_defence_btn_width</t>
  </si>
  <si>
    <t>contact_defence_btn_height</t>
  </si>
  <si>
    <t>contact_item_btn_icon_width_height</t>
  </si>
  <si>
    <t>contact_net_bar_height</t>
  </si>
  <si>
    <t>contact_local_device_bar_height</t>
  </si>
  <si>
    <t>ib_img_grid_item_height</t>
  </si>
  <si>
    <t>dp_size_80</t>
  </si>
  <si>
    <t>check_box_width</t>
  </si>
  <si>
    <t>check_box_height</t>
  </si>
  <si>
    <t>list_comming_ring_ietm_height</t>
  </si>
  <si>
    <t>set_alarm_item_height</t>
  </si>
  <si>
    <t>sys_msg_item_height</t>
  </si>
  <si>
    <t>sys_msg_content_min_height</t>
  </si>
  <si>
    <t>unbind_phone_btn_width</t>
  </si>
  <si>
    <t>local_device_list_item_height</t>
  </si>
  <si>
    <t>local_device_item_img_type_width_height</t>
  </si>
  <si>
    <t>local_device_item_img_add_width_height</t>
  </si>
  <si>
    <t>recent_call_state_img_width</t>
  </si>
  <si>
    <t>recent_call_state_img_height</t>
  </si>
  <si>
    <t>keyboard_search_list_item_height</t>
  </si>
  <si>
    <t>tell_detail_item_height</t>
  </si>
  <si>
    <t>ctl_top_info_bar_height</t>
  </si>
  <si>
    <t>ctl_top_info_user_icon_width_height</t>
  </si>
  <si>
    <t>ctl_setting_bar_height</t>
  </si>
  <si>
    <t>defen_area_expand_view_height</t>
  </si>
  <si>
    <t>ctl_add_item_height</t>
  </si>
  <si>
    <t>ctl_datepick_year_width</t>
  </si>
  <si>
    <t>ctl_datepick_item_height</t>
  </si>
  <si>
    <t>ctl_modify_info_btn_width</t>
  </si>
  <si>
    <t>pb_list_search_bar_height</t>
  </si>
  <si>
    <t>pb_list_date_pick_title_height</t>
  </si>
  <si>
    <t>pb_list_date_pick_btn_width</t>
  </si>
  <si>
    <t>pb_list_datepick_year_width</t>
  </si>
  <si>
    <t>pb_list_datepick_item_height</t>
  </si>
  <si>
    <t>pb_list_item_height</t>
  </si>
  <si>
    <t>pb_top_info_bar_height</t>
  </si>
  <si>
    <t>ipc_item_parent_height</t>
  </si>
  <si>
    <t>ipc_item_height</t>
  </si>
  <si>
    <t>ipc_item_left_right_margin</t>
  </si>
  <si>
    <t>ipc_item_img_header_width_height</t>
  </si>
  <si>
    <t>ipc_item_img_type_width_height</t>
  </si>
  <si>
    <t>ipc_item_img_operator_width_height</t>
  </si>
  <si>
    <t>ipc_toast_margin_bottom</t>
  </si>
  <si>
    <t>infrared_wifi_list_height</t>
  </si>
  <si>
    <t>message_header_img_width_height</t>
  </si>
  <si>
    <t>about_bottom_height</t>
  </si>
  <si>
    <t>about_bottom_img_width_height</t>
  </si>
  <si>
    <t>about_pager_margin</t>
  </si>
  <si>
    <t>quick_item_width</t>
  </si>
  <si>
    <t>quick_item_height</t>
  </si>
  <si>
    <t>quick_item_text_size</t>
  </si>
  <si>
    <t>quick_item_bottom_margin</t>
  </si>
  <si>
    <t>quick_item_icon_padding</t>
  </si>
  <si>
    <t>input_dialog_content_height</t>
  </si>
  <si>
    <t>normal_dialog_width</t>
  </si>
  <si>
    <t>dialog_title_height</t>
  </si>
  <si>
    <t>dialog_content_height</t>
  </si>
  <si>
    <t>about_dialog_width</t>
  </si>
  <si>
    <t>device_info_dialog_width</t>
  </si>
  <si>
    <t>Loading_dialog_width</t>
  </si>
  <si>
    <t>loading_dialog_title_height</t>
  </si>
  <si>
    <t>loading_dialog_content_height</t>
  </si>
  <si>
    <t>Loading_dialog2_width</t>
  </si>
  <si>
    <t>loading_dialog2_content_height</t>
  </si>
  <si>
    <t>selector_dialog_width</t>
  </si>
  <si>
    <t>selector_dialog_title_height</t>
  </si>
  <si>
    <t>selector_dialog_item_height</t>
  </si>
  <si>
    <t>selector_dialog_margin</t>
  </si>
  <si>
    <t>selector_dialog_separator_height</t>
  </si>
  <si>
    <t>update_dialog_width</t>
  </si>
  <si>
    <t>update_dialog_title_height</t>
  </si>
  <si>
    <t>update_dialog_content_height</t>
  </si>
  <si>
    <t>dialog_bottom_height</t>
  </si>
  <si>
    <t>net_ctl_wifi_item_height</t>
  </si>
  <si>
    <t>dialog_promopt_width</t>
  </si>
  <si>
    <t>dialog_promopt_height</t>
  </si>
  <si>
    <t>dialog_remind_width</t>
  </si>
  <si>
    <t>dialog_reming_height</t>
  </si>
  <si>
    <t>bt_determine_width</t>
  </si>
  <si>
    <t>bt_determine_heght</t>
  </si>
  <si>
    <t>dialog_success_width</t>
  </si>
  <si>
    <t>dialog_success_height</t>
  </si>
  <si>
    <t>qr_code_edit_height</t>
  </si>
  <si>
    <t>bt_qr_next_height</t>
  </si>
  <si>
    <t>img_qr_code_width</t>
  </si>
  <si>
    <t>img_qr_code_hegiht</t>
  </si>
  <si>
    <t>bt_listen_width</t>
  </si>
  <si>
    <t>bt_listen_height</t>
  </si>
  <si>
    <t>tv_magin_top</t>
  </si>
  <si>
    <t>set_alarm_header_width</t>
  </si>
  <si>
    <t>set_alarm_header_height</t>
  </si>
  <si>
    <t>text_save_size</t>
  </si>
  <si>
    <t>tab_button_height</t>
  </si>
  <si>
    <t>text_size_comfirm</t>
  </si>
  <si>
    <t>bt_text_listen_size</t>
  </si>
  <si>
    <t>sensor_switch_item</t>
  </si>
  <si>
    <t>text_qr_code_margin_left</t>
  </si>
  <si>
    <t>title_text_size_small</t>
  </si>
  <si>
    <t>text_size_small_edit</t>
  </si>
  <si>
    <t>title_text_size_normal</t>
  </si>
  <si>
    <t>tab_text_size</t>
  </si>
  <si>
    <t>add_device_width</t>
  </si>
  <si>
    <t>add_device_height</t>
  </si>
  <si>
    <t>img_add_width</t>
  </si>
  <si>
    <t>img_add_height</t>
  </si>
  <si>
    <t>connect_power_width</t>
  </si>
  <si>
    <t>connect_power_height</t>
  </si>
  <si>
    <t>connect_power_text_size</t>
  </si>
  <si>
    <t>connect_power_margin_top</t>
  </si>
  <si>
    <t>connect_power_text_margin_top</t>
  </si>
  <si>
    <t>waiting_connect_padding</t>
  </si>
  <si>
    <t>add_width</t>
  </si>
  <si>
    <t>add_magin_right</t>
  </si>
  <si>
    <t>monitor_btn_width</t>
  </si>
  <si>
    <t>video_format_height</t>
  </si>
  <si>
    <t>glowpadview_target_placement_radius</t>
  </si>
  <si>
    <t>glowpadview_glow_radius</t>
  </si>
  <si>
    <t>glowpadview_snap_margin</t>
  </si>
  <si>
    <t>glowpadview_inner_radius</t>
  </si>
  <si>
    <t>glowpadview_margin_bottom</t>
  </si>
  <si>
    <t>gv_progress_w</t>
  </si>
  <si>
    <t>gv_progress_h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</si>
  <si>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"windows_title"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</si>
  <si>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"header_width"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</si>
  <si>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</si>
  <si>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"top_btn_size"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13dip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</si>
  <si>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"call_topview_height"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</si>
  <si>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"register_result_textsize"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</si>
  <si>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"controlbar_width"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</si>
  <si>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"date_size"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16sp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</si>
  <si>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18sp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</si>
  <si>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"size_12"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</si>
  <si>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"dialog_size"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13sp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</si>
  <si>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"large"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22sp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</si>
  <si>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&lt;!-- PullToRefresh --&gt;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</si>
  <si>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"indicator_right_padding"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</si>
  <si>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"indicator_corner_radius"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</si>
  <si>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"indicator_internal_padding"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</si>
  <si>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"header_footer_left_right_padding"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24dp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</si>
  <si>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"header_footer_top_bottom_padding"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</si>
  <si>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&lt;!-- QuickActionBar --&gt;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</si>
  <si>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"gd_arrow_offset"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</si>
  <si>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&lt;!-- new --&gt;</t>
  </si>
  <si>
    <t>&lt;!-- globle --&gt;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</si>
  <si>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"inner_margin_left"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</si>
  <si>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"separator_height"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</si>
  <si>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"item_left_right_margin"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</si>
  <si>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"item_group_margin_top"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</si>
  <si>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"toast_height"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</si>
  <si>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&lt;!-- notification --&gt;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</si>
  <si>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"notify_down_right_text_width"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</si>
  <si>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&lt;!-- p2p --&gt;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</si>
  <si>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"p2p_control_bar_width"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</si>
  <si>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"p2p_call_btn_top_bottom_margin"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</si>
  <si>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"p2p_call_btn_left_right_margin"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</si>
  <si>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"p2p_control_bar_margin_bottom"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</si>
  <si>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&lt;!-- cutImage --&gt;</t>
  </si>
  <si>
    <t>&lt;!-- login --&gt;</t>
  </si>
  <si>
    <t>&lt;!-- verify phone --&gt;</t>
  </si>
  <si>
    <t>&lt;!-- alarm --&gt;</t>
  </si>
  <si>
    <t>&lt;!-- contact --&gt;</t>
  </si>
  <si>
    <t>&lt;!-- image browser --&gt;</t>
  </si>
  <si>
    <t>&lt;!-- setting --&gt;</t>
  </si>
  <si>
    <t>&lt;!-- recent --&gt;</t>
  </si>
  <si>
    <t>&lt;!-- keyboard --&gt;</t>
  </si>
  <si>
    <t>&lt;!-- telldetail --&gt;</t>
  </si>
  <si>
    <t>&lt;!-- control --&gt;</t>
  </si>
  <si>
    <t>&lt;!-- playback_list --&gt;</t>
  </si>
  <si>
    <t>&lt;!-- shake --&gt;</t>
  </si>
  <si>
    <t>&lt;!-- message --&gt;</t>
  </si>
  <si>
    <t>&lt;!-- about --&gt;</t>
  </si>
  <si>
    <t>&lt;!-- quick_action_bar --&gt;</t>
  </si>
  <si>
    <t>&lt;!-- dialog --&gt;</t>
  </si>
  <si>
    <r>
      <t xml:space="preserve">&lt;!-- </t>
    </r>
    <r>
      <rPr>
        <sz val="12"/>
        <color rgb="FF3F5FBF"/>
        <rFont val="宋体"/>
        <family val="3"/>
        <charset val="134"/>
      </rPr>
      <t>添加设备</t>
    </r>
    <r>
      <rPr>
        <sz val="12"/>
        <color rgb="FF3F5FBF"/>
        <rFont val="Consolas"/>
        <family val="3"/>
      </rPr>
      <t xml:space="preserve"> --&gt;</t>
    </r>
  </si>
  <si>
    <t>text_size</t>
  </si>
  <si>
    <t>size_12</t>
  </si>
  <si>
    <t>large</t>
  </si>
  <si>
    <t>indicator_right_padding</t>
  </si>
  <si>
    <t>indicator_corner_radius</t>
  </si>
  <si>
    <t>indicator_internal_padding</t>
  </si>
  <si>
    <t>header_footer_left_right_padding</t>
  </si>
  <si>
    <t>header_footer_top_bottom_padding</t>
  </si>
  <si>
    <t>gd_arrow_offset</t>
  </si>
  <si>
    <t>title_height</t>
  </si>
  <si>
    <t>tab_height</t>
  </si>
  <si>
    <t>tab_btn_width</t>
  </si>
  <si>
    <t>tab_btn_margin</t>
  </si>
  <si>
    <t>tab_btn_padding</t>
  </si>
  <si>
    <t>tab_icon_width</t>
  </si>
  <si>
    <t>tab_icon_height</t>
  </si>
  <si>
    <t>title_text_size</t>
  </si>
  <si>
    <t>text_size_edit</t>
  </si>
  <si>
    <t>text_size_normal</t>
  </si>
  <si>
    <t>text_size_small</t>
  </si>
  <si>
    <t>text_size_large</t>
  </si>
  <si>
    <t>inner_margin_right</t>
  </si>
  <si>
    <t>inner_margin_left</t>
  </si>
  <si>
    <t>edit_height</t>
  </si>
  <si>
    <t>globel_button_height</t>
  </si>
  <si>
    <t>edit_icon_button_width</t>
  </si>
  <si>
    <t>separator_height</t>
  </si>
  <si>
    <t>item_height</t>
  </si>
  <si>
    <t>item_left_right_margin</t>
  </si>
  <si>
    <t>item_group_margin_top</t>
  </si>
  <si>
    <t>progress_width_height</t>
  </si>
  <si>
    <t>search_list_bar_width</t>
  </si>
  <si>
    <t>edit_left_label_width</t>
  </si>
  <si>
    <t>item_left_icon_width_height</t>
  </si>
  <si>
    <t>inner_item_progress_width_height</t>
  </si>
  <si>
    <t>notify_down_right_text_width</t>
  </si>
  <si>
    <t>notify_height</t>
  </si>
  <si>
    <t>p2p_call_top_bar_height</t>
  </si>
  <si>
    <t>p2p_call_bottom_bar_height</t>
  </si>
  <si>
    <t>p2p_call_header_width_height</t>
  </si>
  <si>
    <t>p2p_call_anim_height</t>
  </si>
  <si>
    <t>p2p_call_btn_top_bottom_margin</t>
  </si>
  <si>
    <t>p2p_call_btn_left_right_margin</t>
  </si>
  <si>
    <t>p2p_monitor_bar_height</t>
  </si>
  <si>
    <t>p2p_monitor_voice_state_width_and_height</t>
  </si>
  <si>
    <t>p2p_video_bar_width</t>
  </si>
  <si>
    <t>p2p_video_bar_height</t>
  </si>
  <si>
    <t>p2p_video_local_surface_width</t>
  </si>
  <si>
    <t>p2p_video_local_surface_height</t>
  </si>
  <si>
    <t>p2p_control_bar_margin_bottom</t>
  </si>
  <si>
    <t>cut_img_bottom_height</t>
  </si>
  <si>
    <t>cut_img_header_img_width_height</t>
  </si>
  <si>
    <t>cut_img_button_height</t>
  </si>
  <si>
    <t>login_img_remember_pwd_magin</t>
  </si>
  <si>
    <t>login_registe_btn_height</t>
  </si>
  <si>
    <t>login_type_layout_height</t>
  </si>
  <si>
    <t>login_dialog_remember_width</t>
  </si>
  <si>
    <t>login_dialog_remember_height</t>
  </si>
  <si>
    <t>login_dialog_remember_lock_img_width_height</t>
  </si>
  <si>
    <t>verify_resend_btn_width</t>
  </si>
  <si>
    <t>verify_resend_btn_height</t>
  </si>
  <si>
    <t>verify_code_edit_width</t>
  </si>
  <si>
    <t>alarm_dialog_width</t>
  </si>
  <si>
    <t>alarm_dialog_top_height</t>
  </si>
  <si>
    <t>alarm_dialog_center_height</t>
  </si>
  <si>
    <t>alarm_dialog_area_height</t>
  </si>
  <si>
    <t>alarm_dialog_bottom_height</t>
  </si>
  <si>
    <t>alarm_dialog_bottom_input_height</t>
  </si>
  <si>
    <t>alarm_dialog_bottom_input_right_btn_width</t>
  </si>
  <si>
    <t>alarm_dialog_image_width</t>
  </si>
  <si>
    <t>p2p_control_top_item_width</t>
  </si>
  <si>
    <t>p2p_control_top_item_height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</si>
  <si>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"title_height"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</si>
  <si>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"tab_height"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</si>
  <si>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"tab_btn_width"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</si>
  <si>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"tab_btn_margin"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</si>
  <si>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"tab_btn_padding"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</si>
  <si>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"tab_icon_width"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</si>
  <si>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"tab_icon_height"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</si>
  <si>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"title_text_size"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20.0dip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</si>
  <si>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"text_size_edit"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</si>
  <si>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"text_size_large"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18sp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</si>
  <si>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"text_size_normal"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</si>
  <si>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"text_size_small"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</si>
  <si>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"inner_margin_right"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</si>
  <si>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"edit_height"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</si>
  <si>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"globel_button_height"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</si>
  <si>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"edit_icon_button_width"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</si>
  <si>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</si>
  <si>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"left_right_margin"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</si>
  <si>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"progress_width_height"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</si>
  <si>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"normal_button_width"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</si>
  <si>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"normal_button_height"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</si>
  <si>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"search_list_bar_width"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</si>
  <si>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"edit_left_label_width"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</si>
  <si>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"item_left_icon_width_height"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22dp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</si>
  <si>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"inner_item_progress_width_height"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</si>
  <si>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"notify_height"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</si>
  <si>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"p2p_call_top_bar_height"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</si>
  <si>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"p2p_call_bottom_bar_height"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</si>
  <si>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"p2p_call_header_width_height"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</si>
  <si>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"p2p_call_anim_height"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</si>
  <si>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"p2p_monitor_bar_width"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</si>
  <si>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"p2p_monitor_bar_height"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</si>
  <si>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"p2p_monitor_voice_state_width_and_height"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</si>
  <si>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"p2p_video_bar_width"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</si>
  <si>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"p2p_video_bar_height"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</si>
  <si>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"p2p_video_local_surface_width"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</si>
  <si>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"p2p_video_local_surface_height"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90dp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</si>
  <si>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"p2p_control_bar_margin_top"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</si>
  <si>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"p2p_control_top_item_width"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</si>
  <si>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"p2p_control_top_item_height"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</si>
  <si>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"cut_img_bottom_height"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</si>
  <si>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"cut_img_header_img_width_height"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</si>
  <si>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"cut_img_button_height"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</si>
  <si>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"login_img_remember_pwd_magin"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</si>
  <si>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"login_register_type_img_width_height"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</si>
  <si>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"login_registe_btn_height"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</si>
  <si>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"login_type_layout_height"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</si>
  <si>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"login_dialog_remember_width"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188dp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</si>
  <si>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"login_dialog_remember_height"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</si>
  <si>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"login_dialog_remember_lock_img_width_height"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</si>
  <si>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"verify_resend_btn_width"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</si>
  <si>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"verify_resend_btn_height"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</si>
  <si>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"verify_code_edit_width"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170dp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</si>
  <si>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"alarm_dialog_width"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278dp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</si>
  <si>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"alarm_dialog_top_height"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</si>
  <si>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"alarm_dialog_center_height"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88dp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</si>
  <si>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"alarm_dialog_area_height"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</si>
  <si>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"alarm_dialog_bottom_height"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</si>
  <si>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"alarm_dialog_bottom_input_height"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</si>
  <si>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"alarm_dialog_bottom_input_right_btn_width"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</si>
  <si>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"alarm_dialog_image_width"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78dp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</si>
  <si>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&lt;!-- local device list --&gt;</t>
  </si>
  <si>
    <t>&lt;!-- infrared --&gt;</t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</si>
  <si>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"img_qr_code_width"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</si>
  <si>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"img_qr_code_hegiht"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300dp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</si>
  <si>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"bt_listen_width"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</si>
  <si>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"bt_listen_height"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</si>
  <si>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"bt_listen_between"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</si>
  <si>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"tv_magin_top"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</si>
  <si>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"title_text_size_normal"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</si>
  <si>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"text_qr_code_remind"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12sp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</si>
  <si>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"glowpadview_outerring_diameter"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200dip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</si>
  <si>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"glowpadview_target_placement_radius"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150dip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</si>
  <si>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"glowpadview_glow_radius"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45dip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</si>
  <si>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"glowpadview_snap_margin"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5dip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</si>
  <si>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"glowpadview_inner_radius"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10dip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</si>
  <si>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"gv_progress_w"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60dp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</si>
  <si>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dimen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"gv_progress_h"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7dp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dimen</t>
    </r>
    <r>
      <rPr>
        <sz val="12"/>
        <color rgb="FF008080"/>
        <rFont val="Consolas"/>
        <family val="3"/>
      </rPr>
      <t>&gt;</t>
    </r>
  </si>
  <si>
    <t>left_right_margin</t>
  </si>
  <si>
    <t>about</t>
  </si>
  <si>
    <t>about_s</t>
  </si>
  <si>
    <t>accept</t>
  </si>
  <si>
    <t>account</t>
  </si>
  <si>
    <t>account_already_exists_in_mask_list</t>
  </si>
  <si>
    <t>account_info</t>
  </si>
  <si>
    <t>account_no_exist</t>
  </si>
  <si>
    <t>add_contact</t>
  </si>
  <si>
    <t>add_contacts</t>
  </si>
  <si>
    <t>add_success</t>
  </si>
  <si>
    <t>alarm_control</t>
  </si>
  <si>
    <t>alarm_email</t>
  </si>
  <si>
    <t>alarm_id_must_first_with_zero</t>
  </si>
  <si>
    <t>alarm_id_too_long</t>
  </si>
  <si>
    <t>alarm_info</t>
  </si>
  <si>
    <t>alarm_manager</t>
  </si>
  <si>
    <t>alarm_mask</t>
  </si>
  <si>
    <t>alarm_mask_id_too_long</t>
  </si>
  <si>
    <t>alarm_record</t>
  </si>
  <si>
    <t>alarm_time_interval</t>
  </si>
  <si>
    <t>all_tel</t>
  </si>
  <si>
    <t>allarm_ring</t>
  </si>
  <si>
    <t>allarm_robot</t>
  </si>
  <si>
    <t>allarm_type</t>
  </si>
  <si>
    <t>allarm_type1</t>
  </si>
  <si>
    <t>allarm_type2</t>
  </si>
  <si>
    <t>allarm_type3</t>
  </si>
  <si>
    <t>Allarm_vibrate</t>
  </si>
  <si>
    <t>already_init_passwd</t>
  </si>
  <si>
    <t>app_name</t>
  </si>
  <si>
    <t>are_you_sure_delete</t>
  </si>
  <si>
    <t>audio_video_control</t>
  </si>
  <si>
    <t>auto_start</t>
  </si>
  <si>
    <t>balcony</t>
  </si>
  <si>
    <t>basic_Info</t>
  </si>
  <si>
    <t>bell_ring</t>
  </si>
  <si>
    <t>bell_set</t>
  </si>
  <si>
    <t>binding</t>
  </si>
  <si>
    <t>busy</t>
  </si>
  <si>
    <t>buzzer</t>
  </si>
  <si>
    <t>buzzer_time</t>
  </si>
  <si>
    <t>calling_to</t>
  </si>
  <si>
    <t>can_update_in_sd</t>
  </si>
  <si>
    <t>can_update_to</t>
  </si>
  <si>
    <t>cancel_shield</t>
  </si>
  <si>
    <t>capture</t>
  </si>
  <si>
    <t>capture_failed</t>
  </si>
  <si>
    <t>capture_success</t>
  </si>
  <si>
    <t>change</t>
  </si>
  <si>
    <t>change_email</t>
  </si>
  <si>
    <t>change_phone</t>
  </si>
  <si>
    <t>change_wifi</t>
  </si>
  <si>
    <t>channel</t>
  </si>
  <si>
    <t>chat</t>
  </si>
  <si>
    <t>check</t>
  </si>
  <si>
    <t>check_device_update</t>
  </si>
  <si>
    <t>check_update</t>
  </si>
  <si>
    <t>check_version</t>
  </si>
  <si>
    <t>china</t>
  </si>
  <si>
    <t>clear</t>
  </si>
  <si>
    <t>clear_code</t>
  </si>
  <si>
    <t>clear_code_prompt</t>
  </si>
  <si>
    <t>clear_confirm</t>
  </si>
  <si>
    <t>clear_success</t>
  </si>
  <si>
    <t>clearing</t>
  </si>
  <si>
    <t>click_refresh</t>
  </si>
  <si>
    <t>comming_vibrate</t>
  </si>
  <si>
    <t>confirm</t>
  </si>
  <si>
    <t>confirm_clear</t>
  </si>
  <si>
    <t>confirm_clear_chat</t>
  </si>
  <si>
    <t>confirm_delete</t>
  </si>
  <si>
    <t>confirm_exit</t>
  </si>
  <si>
    <t>conn_fail</t>
  </si>
  <si>
    <t>connecting_to</t>
  </si>
  <si>
    <t>contact_already_exist</t>
  </si>
  <si>
    <t>contact_name</t>
  </si>
  <si>
    <t>contact_pwd</t>
  </si>
  <si>
    <t>control</t>
  </si>
  <si>
    <t>courtyard</t>
  </si>
  <si>
    <t>create_pwd</t>
  </si>
  <si>
    <t>create_pwd_prompt</t>
  </si>
  <si>
    <t>current_version</t>
  </si>
  <si>
    <t>current_version_is</t>
  </si>
  <si>
    <t>customize</t>
  </si>
  <si>
    <t>day</t>
  </si>
  <si>
    <t>defence</t>
  </si>
  <si>
    <t>defence_area_control</t>
  </si>
  <si>
    <t>delete_account</t>
  </si>
  <si>
    <t>delete_alarm_id</t>
  </si>
  <si>
    <t>delete_alarm_records</t>
  </si>
  <si>
    <t>delete_contact</t>
  </si>
  <si>
    <t>delete_sys_messages</t>
  </si>
  <si>
    <t>device</t>
  </si>
  <si>
    <t>device_info</t>
  </si>
  <si>
    <t>device_is_latest_version</t>
  </si>
  <si>
    <t>device_time</t>
  </si>
  <si>
    <t>device_unsupport_defence_area</t>
  </si>
  <si>
    <t>differentpassword</t>
  </si>
  <si>
    <t>door_lock</t>
  </si>
  <si>
    <t>down_complete_click</t>
  </si>
  <si>
    <t>down_device_update</t>
  </si>
  <si>
    <t>down_fault</t>
  </si>
  <si>
    <t>down_fault_click</t>
  </si>
  <si>
    <t>down_londing_click</t>
  </si>
  <si>
    <t>download</t>
  </si>
  <si>
    <t>email_format_error</t>
  </si>
  <si>
    <t>email_login</t>
  </si>
  <si>
    <t>email_register</t>
  </si>
  <si>
    <t>email_too_long</t>
  </si>
  <si>
    <t>email_used</t>
  </si>
  <si>
    <t>end_time</t>
  </si>
  <si>
    <t>ensure</t>
  </si>
  <si>
    <t>ensure_cancel_shield</t>
  </si>
  <si>
    <t>ensure_delete</t>
  </si>
  <si>
    <t>exit</t>
  </si>
  <si>
    <t>forget_pwd</t>
  </si>
  <si>
    <t>format_error</t>
  </si>
  <si>
    <t>friend</t>
  </si>
  <si>
    <t>gallery</t>
  </si>
  <si>
    <t>get_phone_code_too_times</t>
  </si>
  <si>
    <t>hall</t>
  </si>
  <si>
    <t>has_been_learning</t>
  </si>
  <si>
    <t>hour</t>
  </si>
  <si>
    <t>hungup</t>
  </si>
  <si>
    <t>id_disabled</t>
  </si>
  <si>
    <t>id_inactived</t>
  </si>
  <si>
    <t>id_overdate</t>
  </si>
  <si>
    <t>ignore</t>
  </si>
  <si>
    <t>ignore_alarm_prompt_start</t>
  </si>
  <si>
    <t>ignore_alarm_prompt_end</t>
  </si>
  <si>
    <t>image_size_too_small</t>
  </si>
  <si>
    <t>input_alarm_mask_id</t>
  </si>
  <si>
    <t>input_alarmId</t>
  </si>
  <si>
    <t>input_contact_id</t>
  </si>
  <si>
    <t>input_contact_name</t>
  </si>
  <si>
    <t>input_contact_pwd</t>
  </si>
  <si>
    <t>input_device_id</t>
  </si>
  <si>
    <t>input_device_name</t>
  </si>
  <si>
    <t>input_email</t>
  </si>
  <si>
    <t>input_friend_id</t>
  </si>
  <si>
    <t>input_friend_name</t>
  </si>
  <si>
    <t>input_login_pwd</t>
  </si>
  <si>
    <t>input_monitor_pwd</t>
  </si>
  <si>
    <t>input_new_device_pwd</t>
  </si>
  <si>
    <t>input_new_pwd</t>
  </si>
  <si>
    <t>input_old_device_pwd</t>
  </si>
  <si>
    <t>input_old_pwd</t>
  </si>
  <si>
    <t>input_phone</t>
  </si>
  <si>
    <t>input_phone_number</t>
  </si>
  <si>
    <t>input_re_new_device_pwd</t>
  </si>
  <si>
    <t>input_tip</t>
  </si>
  <si>
    <t>input_vf_code</t>
  </si>
  <si>
    <t>input_wifi_pwd</t>
  </si>
  <si>
    <t>inputpassword</t>
  </si>
  <si>
    <t>internal_error</t>
  </si>
  <si>
    <t>ir_control</t>
  </si>
  <si>
    <t>kernelVersion</t>
  </si>
  <si>
    <t>learing_code</t>
  </si>
  <si>
    <t>learing_code_prompt</t>
  </si>
  <si>
    <t>learning_success</t>
  </si>
  <si>
    <t>list_wifi</t>
  </si>
  <si>
    <t>loading</t>
  </si>
  <si>
    <t>login</t>
  </si>
  <si>
    <t>login_ing</t>
  </si>
  <si>
    <t>login_title</t>
  </si>
  <si>
    <t>loginfail</t>
  </si>
  <si>
    <t>logout</t>
  </si>
  <si>
    <t>me</t>
  </si>
  <si>
    <t>message</t>
  </si>
  <si>
    <t>message_net_connect</t>
  </si>
  <si>
    <t>minutes</t>
  </si>
  <si>
    <t>modify_alarmId</t>
  </si>
  <si>
    <t>modify_contacts</t>
  </si>
  <si>
    <t>modify_device_password</t>
  </si>
  <si>
    <t>modify_email</t>
  </si>
  <si>
    <t>modify_login_password</t>
  </si>
  <si>
    <t>modify_login_pwd</t>
  </si>
  <si>
    <t>modify_net_warning</t>
  </si>
  <si>
    <t>modify_phone</t>
  </si>
  <si>
    <t>modify_pwd_success</t>
  </si>
  <si>
    <t>modify_success</t>
  </si>
  <si>
    <t>month</t>
  </si>
  <si>
    <t>month_format</t>
  </si>
  <si>
    <t>motion_detection</t>
  </si>
  <si>
    <t>my_email</t>
  </si>
  <si>
    <t>my_phone</t>
  </si>
  <si>
    <t>net_error</t>
  </si>
  <si>
    <t>net_error_operator_fault</t>
  </si>
  <si>
    <t>net_error_tip</t>
  </si>
  <si>
    <t>net_type</t>
  </si>
  <si>
    <t>net_wifi</t>
  </si>
  <si>
    <t>net_wired</t>
  </si>
  <si>
    <t>network_control</t>
  </si>
  <si>
    <t>network_error</t>
  </si>
  <si>
    <t>discover</t>
  </si>
  <si>
    <t>new_device</t>
  </si>
  <si>
    <t>new_pwd_too_long</t>
  </si>
  <si>
    <t>next</t>
  </si>
  <si>
    <t>next_time</t>
  </si>
  <si>
    <t>no_next_file</t>
  </si>
  <si>
    <t>no_previous_file</t>
  </si>
  <si>
    <t>no_wifi_list</t>
  </si>
  <si>
    <t>nohelper</t>
  </si>
  <si>
    <t>none</t>
  </si>
  <si>
    <t>not_support</t>
  </si>
  <si>
    <t>notification_bar_icon</t>
  </si>
  <si>
    <t>offline</t>
  </si>
  <si>
    <t>old_pwd_error</t>
  </si>
  <si>
    <t>old_pwd_too_long</t>
  </si>
  <si>
    <t>one_day</t>
  </si>
  <si>
    <t>one_month</t>
  </si>
  <si>
    <t>online_state</t>
  </si>
  <si>
    <t>operator</t>
  </si>
  <si>
    <t>operator_error</t>
  </si>
  <si>
    <t>other_was_checking</t>
  </si>
  <si>
    <t>p2p_call_push_mesg</t>
  </si>
  <si>
    <t>password</t>
  </si>
  <si>
    <t>password_error</t>
  </si>
  <si>
    <t>password_length_error</t>
  </si>
  <si>
    <t>phone_format_error</t>
  </si>
  <si>
    <t>phone_login</t>
  </si>
  <si>
    <t>phone_number_used</t>
  </si>
  <si>
    <t>phone_register</t>
  </si>
  <si>
    <t>phone_too_long</t>
  </si>
  <si>
    <t>phone_verify_prompt</t>
  </si>
  <si>
    <t>phone_vf_code</t>
  </si>
  <si>
    <t>plan_time</t>
  </si>
  <si>
    <t>playback</t>
  </si>
  <si>
    <t>psw_not</t>
  </si>
  <si>
    <t>pull_to_refresh_pull_label</t>
  </si>
  <si>
    <t>pull_to_refresh_refreshing_label</t>
  </si>
  <si>
    <t>pull_to_refresh_refreshing_success_label</t>
  </si>
  <si>
    <t>pull_to_refresh_release_label</t>
  </si>
  <si>
    <t>pw_incrrect</t>
  </si>
  <si>
    <t>pwd_inconsistence</t>
  </si>
  <si>
    <t>re_create_pwd</t>
  </si>
  <si>
    <t>recent</t>
  </si>
  <si>
    <t>record_alarm</t>
  </si>
  <si>
    <t>record_control</t>
  </si>
  <si>
    <t>record_manual</t>
  </si>
  <si>
    <t>record_time_length</t>
  </si>
  <si>
    <t>record_timer</t>
  </si>
  <si>
    <t>record_type</t>
  </si>
  <si>
    <t>register</t>
  </si>
  <si>
    <t>registerfail</t>
  </si>
  <si>
    <t>registering</t>
  </si>
  <si>
    <t>reinputpassword</t>
  </si>
  <si>
    <t>reject</t>
  </si>
  <si>
    <t>rem_pass</t>
  </si>
  <si>
    <t>remote</t>
  </si>
  <si>
    <t>remote_control</t>
  </si>
  <si>
    <t>remote_denfence</t>
  </si>
  <si>
    <t>remote_record</t>
  </si>
  <si>
    <t>resend</t>
  </si>
  <si>
    <t>rootfsVersion</t>
  </si>
  <si>
    <t>running_in_the_background</t>
  </si>
  <si>
    <t>savebell_error</t>
  </si>
  <si>
    <t>schedule</t>
  </si>
  <si>
    <t>sd_bell</t>
  </si>
  <si>
    <t>search</t>
  </si>
  <si>
    <t>search_error1</t>
  </si>
  <si>
    <t>search_error2</t>
  </si>
  <si>
    <t>search_error3</t>
  </si>
  <si>
    <t>search_ipc</t>
  </si>
  <si>
    <t>second</t>
  </si>
  <si>
    <t>security_control</t>
  </si>
  <si>
    <t>send</t>
  </si>
  <si>
    <t>send_fault</t>
  </si>
  <si>
    <t>send_msg_error1</t>
  </si>
  <si>
    <t>sending</t>
  </si>
  <si>
    <t>session_id_error</t>
  </si>
  <si>
    <t>set_wifi</t>
  </si>
  <si>
    <t>sets_tab</t>
  </si>
  <si>
    <t>shielded</t>
  </si>
  <si>
    <t>shielded_alarm_promp</t>
  </si>
  <si>
    <t>start_down</t>
  </si>
  <si>
    <t>start_time</t>
  </si>
  <si>
    <t>start_update</t>
  </si>
  <si>
    <t>studying</t>
  </si>
  <si>
    <t>sys_bell</t>
  </si>
  <si>
    <t>system_administrator</t>
  </si>
  <si>
    <t>system_msg</t>
  </si>
  <si>
    <t>system_set</t>
  </si>
  <si>
    <t>tell_detail</t>
  </si>
  <si>
    <t>three_day</t>
  </si>
  <si>
    <t>three_number</t>
  </si>
  <si>
    <t>time_control</t>
  </si>
  <si>
    <t>time_setting</t>
  </si>
  <si>
    <t>timeout</t>
  </si>
  <si>
    <t>uBootVersion</t>
  </si>
  <si>
    <t>un_rem_pass</t>
  </si>
  <si>
    <t>unbind</t>
  </si>
  <si>
    <t>unbind_phone</t>
  </si>
  <si>
    <t>unbound</t>
  </si>
  <si>
    <t>update</t>
  </si>
  <si>
    <t>update_check_false</t>
  </si>
  <si>
    <t>update_failed</t>
  </si>
  <si>
    <t>update_now</t>
  </si>
  <si>
    <t>update_prompt_title</t>
  </si>
  <si>
    <t>username_error</t>
  </si>
  <si>
    <t>verification</t>
  </si>
  <si>
    <t>verifing</t>
  </si>
  <si>
    <t>vfcode_error</t>
  </si>
  <si>
    <t>vfcode_timeout</t>
  </si>
  <si>
    <t>video_format</t>
  </si>
  <si>
    <t>video_mode_hd</t>
  </si>
  <si>
    <t>video_mode_ld</t>
  </si>
  <si>
    <t>video_mode_sd</t>
  </si>
  <si>
    <t>volume</t>
  </si>
  <si>
    <t>waiting_verify_code</t>
  </si>
  <si>
    <t>warning</t>
  </si>
  <si>
    <t>wifi_pwd_format_error</t>
  </si>
  <si>
    <t>window</t>
  </si>
  <si>
    <t>wizard</t>
  </si>
  <si>
    <t>year</t>
  </si>
  <si>
    <t>year_format</t>
  </si>
  <si>
    <t>robot_id_not_first_with_zero2</t>
  </si>
  <si>
    <t>register_title</t>
  </si>
  <si>
    <t>find_password</t>
  </si>
  <si>
    <t>btn_register</t>
  </si>
  <si>
    <t>Press_again_exit</t>
  </si>
  <si>
    <t>Press_again</t>
  </si>
  <si>
    <t>press_again_monitor</t>
  </si>
  <si>
    <t>offline_state</t>
  </si>
  <si>
    <t>input_account</t>
  </si>
  <si>
    <t>input_password</t>
  </si>
  <si>
    <t>monitor_number</t>
  </si>
  <si>
    <t>no_insert_utils</t>
  </si>
  <si>
    <t>calling</t>
  </si>
  <si>
    <t>low_voltage_alarm</t>
  </si>
  <si>
    <t>image_reverse</t>
  </si>
  <si>
    <t>infrared_switch</t>
  </si>
  <si>
    <t>alarm_input_switch</t>
  </si>
  <si>
    <t>alarm_out_switch</t>
  </si>
  <si>
    <t>modify_device_super_password</t>
  </si>
  <si>
    <t>automatic_upgrade</t>
  </si>
  <si>
    <t>please_input_visitor_pwd</t>
  </si>
  <si>
    <t>input_visitor_pwd</t>
  </si>
  <si>
    <t>visitor_pwd_to_long</t>
  </si>
  <si>
    <t>visitor_pwd_must_digit</t>
  </si>
  <si>
    <t>urban_settings</t>
  </si>
  <si>
    <t>UTC</t>
  </si>
  <si>
    <t>timezone_success</t>
  </si>
  <si>
    <t>qr_code</t>
  </si>
  <si>
    <t>make</t>
  </si>
  <si>
    <t>input_wifi_ssid</t>
  </si>
  <si>
    <t>allarm_type4</t>
  </si>
  <si>
    <t>allarm_type5</t>
  </si>
  <si>
    <t>allarm_type6</t>
  </si>
  <si>
    <t>add_device</t>
  </si>
  <si>
    <t>tv_add_device1</t>
  </si>
  <si>
    <t>tv_add_device2</t>
  </si>
  <si>
    <t>lan_search</t>
  </si>
  <si>
    <t>manually_add</t>
  </si>
  <si>
    <t>input_wifi_password</t>
  </si>
  <si>
    <t>nearby_wireless_network</t>
  </si>
  <si>
    <t>please_choose_wireless</t>
  </si>
  <si>
    <t>please_wait</t>
  </si>
  <si>
    <t>hear</t>
  </si>
  <si>
    <t>no_hear</t>
  </si>
  <si>
    <t>wait_connection_wifi</t>
  </si>
  <si>
    <t>remind_msg</t>
  </si>
  <si>
    <t>remind_input_wifi_pwd</t>
  </si>
  <si>
    <t>remind_input_wifi_pwd1</t>
  </si>
  <si>
    <t>bt_determine</t>
  </si>
  <si>
    <t>connect_fail_remind</t>
  </si>
  <si>
    <t>reason</t>
  </si>
  <si>
    <t>reason1</t>
  </si>
  <si>
    <t>reason2</t>
  </si>
  <si>
    <t>set_wifi_success</t>
  </si>
  <si>
    <t>please_input_wifi_password</t>
  </si>
  <si>
    <t>qr_code_scanning</t>
  </si>
  <si>
    <t>qr_code_add_device</t>
  </si>
  <si>
    <t>use_qrecode</t>
  </si>
  <si>
    <t>qrccode_remind</t>
  </si>
  <si>
    <t>port_is_occupied</t>
  </si>
  <si>
    <t>system_setting</t>
  </si>
  <si>
    <t>time_set</t>
  </si>
  <si>
    <t>media_set</t>
  </si>
  <si>
    <t>security_set</t>
  </si>
  <si>
    <t>network_set</t>
  </si>
  <si>
    <t>alarm_set</t>
  </si>
  <si>
    <t>video_set</t>
  </si>
  <si>
    <t>defense_zone_set</t>
  </si>
  <si>
    <t>device_set</t>
  </si>
  <si>
    <t>device_manger_password</t>
  </si>
  <si>
    <t>device_visitor_password</t>
  </si>
  <si>
    <t>alarm_switch</t>
  </si>
  <si>
    <t>alarm_push_limit</t>
  </si>
  <si>
    <t>insufficient_permissions</t>
  </si>
  <si>
    <t>no_alarm_account</t>
  </si>
  <si>
    <t>choose_wifi</t>
  </si>
  <si>
    <t>Anonymous_login</t>
  </si>
  <si>
    <t>no_name</t>
  </si>
  <si>
    <t>help</t>
  </si>
  <si>
    <t>help_pictrue</t>
  </si>
  <si>
    <t>no_defence</t>
  </si>
  <si>
    <t>battery_low_alarm</t>
  </si>
  <si>
    <t>sd_card_set</t>
  </si>
  <si>
    <t>sd_capacity</t>
  </si>
  <si>
    <t>sd_remainning_capacity</t>
  </si>
  <si>
    <t>sd_formatting</t>
  </si>
  <si>
    <t>sd_no_exist</t>
  </si>
  <si>
    <t>delete_sd_remind</t>
  </si>
  <si>
    <t>sd_format_success</t>
  </si>
  <si>
    <t>sd_format_fail</t>
  </si>
  <si>
    <t>usb_capacity</t>
  </si>
  <si>
    <t>usb_remainning_capacity</t>
  </si>
  <si>
    <t>more_record</t>
  </si>
  <si>
    <t>door_bell</t>
  </si>
  <si>
    <t>visitor_messge</t>
  </si>
  <si>
    <t>time_out</t>
  </si>
  <si>
    <t>pre_record</t>
  </si>
  <si>
    <t>not_surpport_sensor</t>
  </si>
  <si>
    <t>record_failed</t>
  </si>
  <si>
    <t>not_know</t>
  </si>
  <si>
    <t>device_name_exist</t>
  </si>
  <si>
    <t>tab_device</t>
  </si>
  <si>
    <t>tab_message</t>
  </si>
  <si>
    <t>tab_image</t>
  </si>
  <si>
    <t>tab_more</t>
  </si>
  <si>
    <t>radar_add</t>
  </si>
  <si>
    <t>alarm_message</t>
  </si>
  <si>
    <t>intelligent_online</t>
  </si>
  <si>
    <t>wait_device_network</t>
  </si>
  <si>
    <t>listen_ding</t>
  </si>
  <si>
    <t>wait_connect</t>
  </si>
  <si>
    <t>camera_need_network</t>
  </si>
  <si>
    <t>connect_power_wait</t>
  </si>
  <si>
    <t>wait_di</t>
  </si>
  <si>
    <t>connect_power</t>
  </si>
  <si>
    <t>connecting_network</t>
  </si>
  <si>
    <t>connecting_wait</t>
  </si>
  <si>
    <t>connect_failed_reason1</t>
  </si>
  <si>
    <t>connect_failed_reason2</t>
  </si>
  <si>
    <t>try_again</t>
  </si>
  <si>
    <t>device_id_invalid</t>
  </si>
  <si>
    <t>device_password_invalid</t>
  </si>
  <si>
    <t>add_online_device</t>
  </si>
  <si>
    <t>powerdown</t>
  </si>
  <si>
    <t>no_body</t>
  </si>
  <si>
    <t>monitor_id_must_include_digit</t>
  </si>
  <si>
    <t>call_id_must_include_digit</t>
  </si>
  <si>
    <t>camera_error</t>
  </si>
  <si>
    <t>open_door</t>
  </si>
  <si>
    <t>unlock</t>
  </si>
  <si>
    <t>input_lock_password</t>
  </si>
  <si>
    <t>gpio_success</t>
  </si>
  <si>
    <t>device_not_support</t>
  </si>
  <si>
    <t>not_open</t>
  </si>
  <si>
    <t>frequent_operation</t>
  </si>
  <si>
    <t>new_device_list</t>
  </si>
  <si>
    <t>connect_failed_reason3</t>
  </si>
  <si>
    <t>set_wifi_failed</t>
  </si>
  <si>
    <t>weak</t>
  </si>
  <si>
    <t>center</t>
  </si>
  <si>
    <t>strong</t>
  </si>
  <si>
    <t>alarm_device_info</t>
  </si>
  <si>
    <t>alarm_type</t>
  </si>
  <si>
    <t>confirm_open_door</t>
  </si>
  <si>
    <t>yes</t>
  </si>
  <si>
    <t>no</t>
  </si>
  <si>
    <t>simple_password</t>
  </si>
  <si>
    <t>simple_password_six</t>
  </si>
  <si>
    <t>send_guy</t>
  </si>
  <si>
    <t>send_password</t>
  </si>
  <si>
    <t>email_error_tips</t>
  </si>
  <si>
    <t>email_notsurpport_smtp</t>
  </si>
  <si>
    <t>email_notcheck_smtp</t>
  </si>
  <si>
    <t>clear_visitorpwd</t>
  </si>
  <si>
    <t>clear_bundemail</t>
  </si>
  <si>
    <t>clear_bundealarmid</t>
  </si>
  <si>
    <t>clear_bundealarmid_tips</t>
  </si>
  <si>
    <t>send_self</t>
  </si>
  <si>
    <t>get_guy</t>
  </si>
  <si>
    <t>system_email</t>
  </si>
  <si>
    <t>email_checked</t>
  </si>
  <si>
    <t>shake_tab</t>
  </si>
  <si>
    <t>searching_ipc</t>
  </si>
  <si>
    <t>pull_to_refresh_from_bottom_pull_label</t>
  </si>
  <si>
    <t>pull_to_refresh_from_bottom_refreshing_label</t>
  </si>
  <si>
    <t>pull_to_refresh_from_bottom_release_label</t>
  </si>
  <si>
    <t>action_settings</t>
  </si>
  <si>
    <t>dialog_newname</t>
  </si>
  <si>
    <t>dialog_other_get_user</t>
  </si>
  <si>
    <t>dialog_other_set_user</t>
  </si>
  <si>
    <t>dialog_set_username</t>
  </si>
  <si>
    <t>dialog_username</t>
  </si>
  <si>
    <t>ir_add_air_dev</t>
  </si>
  <si>
    <t>phone_number</t>
  </si>
  <si>
    <t>register_master_set_psw_err_toast</t>
  </si>
  <si>
    <t>sensor_toast_alarm_and_battery</t>
  </si>
  <si>
    <t>sensor_toast_battery</t>
  </si>
  <si>
    <t>str_msg_gateway_whether_update</t>
  </si>
  <si>
    <t>toast_mediaplay_state_empty</t>
  </si>
  <si>
    <t>updata_later</t>
  </si>
  <si>
    <t>updata_msg</t>
  </si>
  <si>
    <t>updata_title</t>
  </si>
  <si>
    <t>day_format</t>
  </si>
  <si>
    <t>imagedes</t>
  </si>
  <si>
    <r>
      <t>&lt;</t>
    </r>
    <r>
      <rPr>
        <sz val="12"/>
        <color rgb="FF3F7F7F"/>
        <rFont val="Consolas"/>
        <family val="3"/>
      </rPr>
      <t>string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Yoosee is a free app designed for IP camera which is a new generation of smart home product.It uses advanced P2P network transmission technology,remote monitoring,video calling has never been easier,it is the best way to engage with family and friends.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string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</si>
  <si>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string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"about_s"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About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string</t>
    </r>
    <r>
      <rPr>
        <sz val="12"/>
        <color rgb="FF008080"/>
        <rFont val="Consolas"/>
        <family val="3"/>
      </rPr>
      <t>&gt;</t>
    </r>
  </si>
  <si>
    <t xml:space="preserve"> </t>
    <phoneticPr fontId="1" type="noConversion"/>
  </si>
  <si>
    <r>
      <t>&lt;</t>
    </r>
    <r>
      <rPr>
        <sz val="12"/>
        <color rgb="FF3F7F7F"/>
        <rFont val="Consolas"/>
        <family val="3"/>
      </rPr>
      <t>string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Yoosee</t>
    </r>
    <r>
      <rPr>
        <sz val="12"/>
        <color rgb="FF000000"/>
        <rFont val="宋体"/>
        <family val="3"/>
        <charset val="134"/>
      </rPr>
      <t>是为新一代智能家居产品量身定制的免费</t>
    </r>
    <r>
      <rPr>
        <sz val="12"/>
        <color rgb="FF000000"/>
        <rFont val="Consolas"/>
        <family val="3"/>
      </rPr>
      <t>APP</t>
    </r>
    <r>
      <rPr>
        <sz val="12"/>
        <color rgb="FF000000"/>
        <rFont val="宋体"/>
        <family val="3"/>
        <charset val="134"/>
      </rPr>
      <t>，它采用先进的</t>
    </r>
    <r>
      <rPr>
        <sz val="12"/>
        <color rgb="FF000000"/>
        <rFont val="Consolas"/>
        <family val="3"/>
      </rPr>
      <t>Cloudlink P2P</t>
    </r>
    <r>
      <rPr>
        <sz val="12"/>
        <color rgb="FF000000"/>
        <rFont val="宋体"/>
        <family val="3"/>
        <charset val="134"/>
      </rPr>
      <t>网络传输技术，实现远程监控、视频通话从未如此简单，让您随时随地关爱家人、朋友。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string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</si>
  <si>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string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"about_s"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宋体"/>
        <family val="3"/>
        <charset val="134"/>
      </rPr>
      <t>关于</t>
    </r>
    <r>
      <rPr>
        <sz val="12"/>
        <color rgb="FF000000"/>
        <rFont val="Consolas"/>
        <family val="3"/>
      </rPr>
      <t xml:space="preserve"> 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string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</si>
  <si>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string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Consolas"/>
        <family val="3"/>
      </rPr>
      <t>Yoosee</t>
    </r>
    <r>
      <rPr>
        <sz val="12"/>
        <color rgb="FF000000"/>
        <rFont val="宋体"/>
        <family val="3"/>
        <charset val="134"/>
      </rPr>
      <t>是為新壹代智能家居產品量身定制的免費</t>
    </r>
    <r>
      <rPr>
        <sz val="12"/>
        <color rgb="FF000000"/>
        <rFont val="Consolas"/>
        <family val="3"/>
      </rPr>
      <t>APP</t>
    </r>
    <r>
      <rPr>
        <sz val="12"/>
        <color rgb="FF000000"/>
        <rFont val="宋体"/>
        <family val="3"/>
        <charset val="134"/>
      </rPr>
      <t>，它采用先進的</t>
    </r>
    <r>
      <rPr>
        <sz val="12"/>
        <color rgb="FF000000"/>
        <rFont val="Consolas"/>
        <family val="3"/>
      </rPr>
      <t>Cloudlink P2P</t>
    </r>
    <r>
      <rPr>
        <sz val="12"/>
        <color rgb="FF000000"/>
        <rFont val="宋体"/>
        <family val="3"/>
        <charset val="134"/>
      </rPr>
      <t>網絡傳輸技術，實現遠程監控、視頻通話從未如此簡單，讓您隨時隨地關愛家人、朋友。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string</t>
    </r>
    <r>
      <rPr>
        <sz val="12"/>
        <color rgb="FF008080"/>
        <rFont val="Consolas"/>
        <family val="3"/>
      </rPr>
      <t>&gt;</t>
    </r>
  </si>
  <si>
    <r>
      <t>&lt;</t>
    </r>
    <r>
      <rPr>
        <sz val="12"/>
        <color rgb="FF3F7F7F"/>
        <rFont val="Consolas"/>
        <family val="3"/>
      </rPr>
      <t>string</t>
    </r>
    <r>
      <rPr>
        <sz val="12"/>
        <color theme="1"/>
        <rFont val="Consolas"/>
        <family val="3"/>
      </rPr>
      <t xml:space="preserve"> </t>
    </r>
    <r>
      <rPr>
        <sz val="12"/>
        <color rgb="FF7F007F"/>
        <rFont val="Consolas"/>
        <family val="3"/>
      </rPr>
      <t>name</t>
    </r>
    <r>
      <rPr>
        <sz val="12"/>
        <color rgb="FF000000"/>
        <rFont val="Consolas"/>
        <family val="3"/>
      </rPr>
      <t>=</t>
    </r>
    <r>
      <rPr>
        <i/>
        <sz val="12"/>
        <color rgb="FF2A00FF"/>
        <rFont val="Consolas"/>
        <family val="3"/>
      </rPr>
      <t>"about_s"</t>
    </r>
    <r>
      <rPr>
        <sz val="12"/>
        <color rgb="FF008080"/>
        <rFont val="Consolas"/>
        <family val="3"/>
      </rPr>
      <t>&gt;</t>
    </r>
    <r>
      <rPr>
        <sz val="12"/>
        <color rgb="FF000000"/>
        <rFont val="宋体"/>
        <family val="3"/>
        <charset val="134"/>
      </rPr>
      <t>關於</t>
    </r>
    <r>
      <rPr>
        <sz val="12"/>
        <color rgb="FF000000"/>
        <rFont val="Consolas"/>
        <family val="3"/>
      </rPr>
      <t xml:space="preserve"> </t>
    </r>
    <r>
      <rPr>
        <sz val="12"/>
        <color rgb="FF008080"/>
        <rFont val="Consolas"/>
        <family val="3"/>
      </rPr>
      <t>&lt;/</t>
    </r>
    <r>
      <rPr>
        <sz val="12"/>
        <color rgb="FF3F7F7F"/>
        <rFont val="Consolas"/>
        <family val="3"/>
      </rPr>
      <t>string</t>
    </r>
    <r>
      <rPr>
        <sz val="12"/>
        <color rgb="FF008080"/>
        <rFont val="Consolas"/>
        <family val="3"/>
      </rPr>
      <t>&gt;</t>
    </r>
  </si>
  <si>
    <t xml:space="preserve">    F:\project\work\NamePipei\res\values\attrs.xml</t>
  </si>
  <si>
    <t>dimen     : Loading_dialog2_width</t>
  </si>
  <si>
    <t xml:space="preserve">    F:\project\work\NamePipei\res\values\dimens_yoosee.xml</t>
  </si>
  <si>
    <t>dimen     : Loading_dialog_width</t>
  </si>
  <si>
    <t>dimen     : about_bottom_height</t>
  </si>
  <si>
    <t>dimen     : about_bottom_img_width_height</t>
  </si>
  <si>
    <t>dimen     : about_dialog_width</t>
  </si>
  <si>
    <t>dimen     : about_pager_margin</t>
  </si>
  <si>
    <t>dimen     : activity_horizontal_margin</t>
  </si>
  <si>
    <t xml:space="preserve">    F:\project\work\NamePipei\res\values-sw720dp-land\dimens.xml</t>
  </si>
  <si>
    <t>dimen     : add_device_height</t>
  </si>
  <si>
    <t>dimen     : add_device_width</t>
  </si>
  <si>
    <t>dimen     : add_magin_right</t>
  </si>
  <si>
    <t>dimen     : add_width</t>
  </si>
  <si>
    <t>dimen     : alarm_dialog_area_height</t>
  </si>
  <si>
    <t>dimen     : alarm_dialog_bottom_height</t>
  </si>
  <si>
    <t>dimen     : alarm_dialog_bottom_input_height</t>
  </si>
  <si>
    <t>dimen     : alarm_dialog_bottom_input_right_btn_width</t>
  </si>
  <si>
    <t>dimen     : alarm_dialog_center_height</t>
  </si>
  <si>
    <t>dimen     : alarm_dialog_image_width</t>
  </si>
  <si>
    <t>dimen     : alarm_dialog_top_height</t>
  </si>
  <si>
    <t>dimen     : alarm_dialog_width</t>
  </si>
  <si>
    <t>dimen     : bt_determine_heght</t>
  </si>
  <si>
    <t>dimen     : bt_determine_width</t>
  </si>
  <si>
    <t>dimen     : bt_listen_height</t>
  </si>
  <si>
    <t>dimen     : bt_listen_width</t>
  </si>
  <si>
    <t>dimen     : bt_qr_next_height</t>
  </si>
  <si>
    <t>dimen     : bt_text_listen_size</t>
  </si>
  <si>
    <t>dimen     : check_box_height</t>
  </si>
  <si>
    <t>dimen     : check_box_width</t>
  </si>
  <si>
    <t>dimen     : connect_power_height</t>
  </si>
  <si>
    <t>dimen     : connect_power_margin_top</t>
  </si>
  <si>
    <t>dimen     : connect_power_text_margin_top</t>
  </si>
  <si>
    <t>dimen     : connect_power_text_size</t>
  </si>
  <si>
    <t>dimen     : connect_power_width</t>
  </si>
  <si>
    <t>dimen     : contact_head_img_height</t>
  </si>
  <si>
    <t>dimen     : contact_head_img_width</t>
  </si>
  <si>
    <t>dimen     : contact_item_btn_icon_width_height</t>
  </si>
  <si>
    <t>dimen     : contact_item_height</t>
  </si>
  <si>
    <t>dimen     : contact_modify_header_width_height</t>
  </si>
  <si>
    <t>dimen     : contact_type_icon_width_height</t>
  </si>
  <si>
    <t>dimen     : ctl_add_item_height</t>
  </si>
  <si>
    <t>dimen     : ctl_datepick_item_height</t>
  </si>
  <si>
    <t>dimen     : ctl_datepick_year_width</t>
  </si>
  <si>
    <t>dimen     : ctl_modify_info_btn_width</t>
  </si>
  <si>
    <t>dimen     : ctl_setting_bar_height</t>
  </si>
  <si>
    <t>dimen     : ctl_top_info_bar_height</t>
  </si>
  <si>
    <t>dimen     : ctl_top_info_user_icon_width_height</t>
  </si>
  <si>
    <t>dimen     : cut_img_bottom_height</t>
  </si>
  <si>
    <t>dimen     : cut_img_button_height</t>
  </si>
  <si>
    <t>dimen     : cut_img_header_img_width_height</t>
  </si>
  <si>
    <t>dimen     : defen_area_expand_view_height</t>
  </si>
  <si>
    <t>dimen     : dialog_bottom_height</t>
  </si>
  <si>
    <t>dimen     : dialog_content_height</t>
  </si>
  <si>
    <t>dimen     : dialog_promopt_height</t>
  </si>
  <si>
    <t>dimen     : dialog_promopt_width</t>
  </si>
  <si>
    <t>dimen     : dialog_remind_width</t>
  </si>
  <si>
    <t>dimen     : dialog_reming_height</t>
  </si>
  <si>
    <t>dimen     : dialog_success_height</t>
  </si>
  <si>
    <t>dimen     : dialog_success_width</t>
  </si>
  <si>
    <t>dimen     : dialog_title_height</t>
  </si>
  <si>
    <t>dimen     : dp_size_80</t>
  </si>
  <si>
    <t>dimen     : edit_height</t>
  </si>
  <si>
    <t>dimen     : edit_icon_button_width</t>
  </si>
  <si>
    <t>dimen     : edit_left_label_width</t>
  </si>
  <si>
    <t>dimen     : gd_arrow_offset</t>
  </si>
  <si>
    <t>dimen     : globel_button_height</t>
  </si>
  <si>
    <t>dimen     : glowpadview_glow_radius</t>
  </si>
  <si>
    <t>dimen     : glowpadview_inner_radius</t>
  </si>
  <si>
    <t>dimen     : glowpadview_margin_bottom</t>
  </si>
  <si>
    <t>dimen     : glowpadview_snap_margin</t>
  </si>
  <si>
    <t>dimen     : glowpadview_target_placement_radius</t>
  </si>
  <si>
    <t>dimen     : gv_progress_h</t>
  </si>
  <si>
    <t>dimen     : gv_progress_w</t>
  </si>
  <si>
    <t>dimen     : header_footer_left_right_padding</t>
  </si>
  <si>
    <t>dimen     : header_footer_top_bottom_padding</t>
  </si>
  <si>
    <t>dimen     : ib_img_grid_item_height</t>
  </si>
  <si>
    <t>dimen     : img_add_height</t>
  </si>
  <si>
    <t>dimen     : img_add_width</t>
  </si>
  <si>
    <t>dimen     : img_qr_code_hegiht</t>
  </si>
  <si>
    <t>dimen     : img_qr_code_width</t>
  </si>
  <si>
    <t>dimen     : indicator_corner_radius</t>
  </si>
  <si>
    <t>dimen     : indicator_internal_padding</t>
  </si>
  <si>
    <t>dimen     : indicator_right_padding</t>
  </si>
  <si>
    <t>dimen     : inner_item_progress_width_height</t>
  </si>
  <si>
    <t>dimen     : inner_margin_left</t>
  </si>
  <si>
    <t>dimen     : inner_margin_right</t>
  </si>
  <si>
    <t>dimen     : input_dialog_content_height</t>
  </si>
  <si>
    <t>dimen     : ipc_item_height</t>
  </si>
  <si>
    <t>dimen     : ipc_item_img_header_width_height</t>
  </si>
  <si>
    <t>dimen     : ipc_item_img_operator_width_height</t>
  </si>
  <si>
    <t>dimen     : ipc_item_img_type_width_height</t>
  </si>
  <si>
    <t>dimen     : ipc_item_left_right_margin</t>
  </si>
  <si>
    <t>dimen     : ipc_item_parent_height</t>
  </si>
  <si>
    <t>dimen     : ipc_toast_margin_bottom</t>
  </si>
  <si>
    <t>dimen     : item_group_margin_top</t>
  </si>
  <si>
    <t>dimen     : item_height</t>
  </si>
  <si>
    <t>dimen     : item_left_icon_width_height</t>
  </si>
  <si>
    <t>dimen     : item_left_right_margin</t>
  </si>
  <si>
    <t>dimen     : keyboard_search_list_item_height</t>
  </si>
  <si>
    <t>dimen     : large</t>
  </si>
  <si>
    <t>dimen     : list_comming_ring_ietm_height</t>
  </si>
  <si>
    <t>dimen     : loading_dialog2_content_height</t>
  </si>
  <si>
    <t>dimen     : loading_dialog_content_height</t>
  </si>
  <si>
    <t>dimen     : loading_dialog_title_height</t>
  </si>
  <si>
    <t>dimen     : login_dialog_remember_height</t>
  </si>
  <si>
    <t>dimen     : login_dialog_remember_lock_img_width_height</t>
  </si>
  <si>
    <t>dimen     : login_dialog_remember_width</t>
  </si>
  <si>
    <t>dimen     : login_img_remember_pwd_magin</t>
  </si>
  <si>
    <t>dimen     : login_registe_btn_height</t>
  </si>
  <si>
    <t>dimen     : login_type_layout_height</t>
  </si>
  <si>
    <t>dimen     : message_header_img_width_height</t>
  </si>
  <si>
    <t>dimen     : monitor_btn_width</t>
  </si>
  <si>
    <t>dimen     : net_ctl_wifi_item_height</t>
  </si>
  <si>
    <t>dimen     : normal_dialog_width</t>
  </si>
  <si>
    <t>dimen     : notify_down_right_text_width</t>
  </si>
  <si>
    <t>dimen     : notify_height</t>
  </si>
  <si>
    <t>dimen     : p2p_call_anim_height</t>
  </si>
  <si>
    <t>dimen     : p2p_call_bottom_bar_height</t>
  </si>
  <si>
    <t>dimen     : p2p_call_btn_left_right_margin</t>
  </si>
  <si>
    <t>dimen     : p2p_call_btn_top_bottom_margin</t>
  </si>
  <si>
    <t>dimen     : p2p_call_header_width_height</t>
  </si>
  <si>
    <t>dimen     : p2p_call_top_bar_height</t>
  </si>
  <si>
    <t>dimen     : p2p_control_bar_margin_bottom</t>
  </si>
  <si>
    <t>dimen     : p2p_control_top_item_height</t>
  </si>
  <si>
    <t>dimen     : p2p_control_top_item_width</t>
  </si>
  <si>
    <t>dimen     : p2p_monitor_bar_height</t>
  </si>
  <si>
    <t>dimen     : p2p_monitor_voice_state_width_and_height</t>
  </si>
  <si>
    <t>dimen     : p2p_video_bar_height</t>
  </si>
  <si>
    <t>dimen     : p2p_video_bar_width</t>
  </si>
  <si>
    <t>dimen     : p2p_video_local_surface_height</t>
  </si>
  <si>
    <t>dimen     : p2p_video_local_surface_width</t>
  </si>
  <si>
    <t>dimen     : pb_list_date_pick_btn_width</t>
  </si>
  <si>
    <t>dimen     : pb_list_date_pick_title_height</t>
  </si>
  <si>
    <t>dimen     : pb_list_datepick_item_height</t>
  </si>
  <si>
    <t>dimen     : pb_list_datepick_year_width</t>
  </si>
  <si>
    <t>dimen     : pb_list_item_height</t>
  </si>
  <si>
    <t>dimen     : pb_list_search_bar_height</t>
  </si>
  <si>
    <t>dimen     : pb_top_info_bar_height</t>
  </si>
  <si>
    <t>dimen     : progress_width_height</t>
  </si>
  <si>
    <t>dimen     : qr_code_edit_height</t>
  </si>
  <si>
    <t>dimen     : quick_item_bottom_margin</t>
  </si>
  <si>
    <t>dimen     : quick_item_height</t>
  </si>
  <si>
    <t>dimen     : quick_item_icon_padding</t>
  </si>
  <si>
    <t>dimen     : quick_item_text_size</t>
  </si>
  <si>
    <t>dimen     : quick_item_width</t>
  </si>
  <si>
    <t>dimen     : recent_call_state_img_height</t>
  </si>
  <si>
    <t>dimen     : recent_call_state_img_width</t>
  </si>
  <si>
    <t>dimen     : search_list_bar_width</t>
  </si>
  <si>
    <t>dimen     : selector_dialog_item_height</t>
  </si>
  <si>
    <t>dimen     : selector_dialog_title_height</t>
  </si>
  <si>
    <t>dimen     : selector_dialog_width</t>
  </si>
  <si>
    <t>dimen     : sensor_switch_item</t>
  </si>
  <si>
    <t>dimen     : separator_height</t>
  </si>
  <si>
    <t>dimen     : set_alarm_header_height</t>
  </si>
  <si>
    <t>dimen     : set_alarm_header_width</t>
  </si>
  <si>
    <t>dimen     : set_alarm_item_height</t>
  </si>
  <si>
    <t>dimen     : size_12</t>
  </si>
  <si>
    <t>dimen     : sys_msg_content_min_height</t>
  </si>
  <si>
    <t>dimen     : sys_msg_item_height</t>
  </si>
  <si>
    <t>dimen     : tab_btn_margin</t>
  </si>
  <si>
    <t>dimen     : tab_btn_padding</t>
  </si>
  <si>
    <t>dimen     : tab_btn_width</t>
  </si>
  <si>
    <t>dimen     : tab_button_height</t>
  </si>
  <si>
    <t>dimen     : tell_detail_item_height</t>
  </si>
  <si>
    <t>dimen     : text_qr_code_margin_left</t>
  </si>
  <si>
    <t>dimen     : text_save_size</t>
  </si>
  <si>
    <t>dimen     : text_size</t>
  </si>
  <si>
    <t>dimen     : text_size_comfirm</t>
  </si>
  <si>
    <t>dimen     : text_size_edit</t>
  </si>
  <si>
    <t>dimen     : text_size_large</t>
  </si>
  <si>
    <t>dimen     : text_size_normal</t>
  </si>
  <si>
    <t>dimen     : text_size_small</t>
  </si>
  <si>
    <t>dimen     : text_size_small_edit</t>
  </si>
  <si>
    <t>dimen     : textsize_high_1</t>
  </si>
  <si>
    <t xml:space="preserve">    F:\project\work\NamePipei\res\values\dimens.xml</t>
  </si>
  <si>
    <t>dimen     : textsize_high_2</t>
  </si>
  <si>
    <t>dimen     : textsize_high_3</t>
  </si>
  <si>
    <t>dimen     : textsize_high_4</t>
  </si>
  <si>
    <t>dimen     : textsize_high_5</t>
  </si>
  <si>
    <t>dimen     : textsize_low_0</t>
  </si>
  <si>
    <t>dimen     : textsize_low_3</t>
  </si>
  <si>
    <t>dimen     : textsize_low_4</t>
  </si>
  <si>
    <t>dimen     : textsize_low_5</t>
  </si>
  <si>
    <t>dimen     : textsize_low_7</t>
  </si>
  <si>
    <t>dimen     : title_height</t>
  </si>
  <si>
    <t>dimen     : title_text_size</t>
  </si>
  <si>
    <t>dimen     : title_text_size_normal</t>
  </si>
  <si>
    <t>dimen     : title_text_size_small</t>
  </si>
  <si>
    <t>dimen     : tv_magin_top</t>
  </si>
  <si>
    <t>dimen     : unbind_phone_btn_width</t>
  </si>
  <si>
    <t>dimen     : update_dialog_content_height</t>
  </si>
  <si>
    <t>dimen     : update_dialog_title_height</t>
  </si>
  <si>
    <t>dimen     : update_dialog_width</t>
  </si>
  <si>
    <t>dimen     : verify_code_edit_width</t>
  </si>
  <si>
    <t>dimen     : verify_resend_btn_height</t>
  </si>
  <si>
    <t>dimen     : verify_resend_btn_width</t>
  </si>
  <si>
    <t>dimen     : video_format_height</t>
  </si>
  <si>
    <t>dimen     : waiting_connect_padding</t>
  </si>
  <si>
    <t>drawable  : btn_toubg</t>
  </si>
  <si>
    <t xml:space="preserve">    F:\project\work\NamePipei\res\drawable\btn_toubg.xml</t>
  </si>
  <si>
    <t>drawable  : btnmap</t>
  </si>
  <si>
    <t xml:space="preserve">    F:\project\work\NamePipei\res\drawable\btnmap.xml</t>
  </si>
  <si>
    <t>drawable  : button_selector</t>
  </si>
  <si>
    <t xml:space="preserve">    F:\project\work\NamePipei\res\drawable\button_selector.xml</t>
  </si>
  <si>
    <t>drawable  : e5_selector</t>
  </si>
  <si>
    <t xml:space="preserve">    F:\project\work\NamePipei\res\drawable\e5_selector.xml</t>
  </si>
  <si>
    <t>drawable  : login_checked</t>
  </si>
  <si>
    <t xml:space="preserve">    F:\project\work\NamePipei\res\drawable-hdpi\login_checked.png</t>
  </si>
  <si>
    <t>drawable  : login_normal</t>
  </si>
  <si>
    <t xml:space="preserve">    F:\project\work\NamePipei\res\drawable-hdpi\login_normal.png</t>
  </si>
  <si>
    <t>drawable  : main_bg</t>
  </si>
  <si>
    <t xml:space="preserve">    F:\project\work\NamePipei\res\drawable-hdpi\main_bg.jpg</t>
  </si>
  <si>
    <t>drawable  : pic</t>
  </si>
  <si>
    <t xml:space="preserve">    F:\project\work\NamePipei\res\drawable-hdpi\pic.png</t>
  </si>
  <si>
    <t>drawable  : pipei_num_column_bg</t>
  </si>
  <si>
    <t xml:space="preserve">    F:\project\work\NamePipei\res\drawable-hdpi\pipei_num_column_bg.9.png</t>
  </si>
  <si>
    <t>drawable  : pipei_show_selector</t>
  </si>
  <si>
    <t xml:space="preserve">    F:\project\work\NamePipei\res\drawable\pipei_show_selector.xml</t>
  </si>
  <si>
    <t>drawable  : recent</t>
  </si>
  <si>
    <t xml:space="preserve">    F:\project\work\NamePipei\res\drawable-hdpi\recent.png</t>
  </si>
  <si>
    <t>drawable  : recent_p</t>
  </si>
  <si>
    <t xml:space="preserve">    F:\project\work\NamePipei\res\drawable-hdpi\recent_p.png</t>
  </si>
  <si>
    <t>drawable  : register_item_btn</t>
  </si>
  <si>
    <t xml:space="preserve">    F:\project\work\NamePipei\res\drawable-hdpi\register_item_btn.9.png</t>
  </si>
  <si>
    <t>drawable  : register_item_send</t>
  </si>
  <si>
    <t xml:space="preserve">    F:\project\work\NamePipei\res\drawable-hdpi\register_item_send.9.png</t>
  </si>
  <si>
    <t>drawable  : register_item_top_deep</t>
  </si>
  <si>
    <t xml:space="preserve">    F:\project\work\NamePipei\res\drawable-hdpi\register_item_top_deep.9.png</t>
  </si>
  <si>
    <t>drawable  : reject</t>
  </si>
  <si>
    <t xml:space="preserve">    F:\project\work\NamePipei\res\drawable-hdpi\reject.9.png</t>
  </si>
  <si>
    <t>drawable  : reject_p</t>
  </si>
  <si>
    <t xml:space="preserve">    F:\project\work\NamePipei\res\drawable-hdpi\reject_p.9.png</t>
  </si>
  <si>
    <t>drawable  : setting_recommend</t>
  </si>
  <si>
    <t xml:space="preserve">    F:\project\work\NamePipei\res\drawable-hdpi\setting_recommend.png</t>
  </si>
  <si>
    <t>drawable  : shape_bottom_corner_no_top_line</t>
  </si>
  <si>
    <t xml:space="preserve">    F:\project\work\NamePipei\res\drawable\shape_bottom_corner_no_top_line.xml</t>
  </si>
  <si>
    <t>drawable  : shape_btn_login</t>
  </si>
  <si>
    <t xml:space="preserve">    F:\project\work\NamePipei\res\drawable\shape_btn_login.xml</t>
  </si>
  <si>
    <t>drawable  : shape_edit_login</t>
  </si>
  <si>
    <t xml:space="preserve">    F:\project\work\NamePipei\res\drawable\shape_edit_login.xml</t>
  </si>
  <si>
    <t>drawable  : shape_edit_param_yellow</t>
  </si>
  <si>
    <t xml:space="preserve">    F:\project\work\NamePipei\res\drawable\shape_edit_param_yellow.xml</t>
  </si>
  <si>
    <t>drawable  : shape_familyitem</t>
  </si>
  <si>
    <t xml:space="preserve">    F:\project\work\NamePipei\res\drawable\shape_familyitem.xml</t>
  </si>
  <si>
    <t>drawable  : shape_no_corner_without_bottom</t>
  </si>
  <si>
    <t xml:space="preserve">    F:\project\work\NamePipei\res\drawable\shape_no_corner_without_bottom.xml</t>
  </si>
  <si>
    <t>drawable  : shape_top_corner_no_bottom_line</t>
  </si>
  <si>
    <t xml:space="preserve">    F:\project\work\NamePipei\res\drawable\shape_top_corner_no_bottom_line.xml</t>
  </si>
  <si>
    <t>drawable  : shape_utility_ff_6_b1</t>
  </si>
  <si>
    <t xml:space="preserve">    F:\project\work\NamePipei\res\drawable\shape_utility_ff_6_b1.xml</t>
  </si>
  <si>
    <t>drawable  : shape_utility_ff_6_pressed</t>
  </si>
  <si>
    <t xml:space="preserve">    F:\project\work\NamePipei\res\drawable\shape_utility_ff_6_pressed.xml</t>
  </si>
  <si>
    <t>drawable  : siwei_000</t>
  </si>
  <si>
    <t xml:space="preserve">    F:\project\work\NamePipei\res\drawable-hdpi\siwei_000.png</t>
  </si>
  <si>
    <t>drawable  : siwei_011</t>
  </si>
  <si>
    <t xml:space="preserve">    F:\project\work\NamePipei\res\drawable-hdpi\siwei_011.png</t>
  </si>
  <si>
    <t>drawable  : siwei_012</t>
  </si>
  <si>
    <t xml:space="preserve">    F:\project\work\NamePipei\res\drawable-hdpi\siwei_012.png</t>
  </si>
  <si>
    <t>drawable  : siwei_013</t>
  </si>
  <si>
    <t xml:space="preserve">    F:\project\work\NamePipei\res\drawable-hdpi\siwei_013.png</t>
  </si>
  <si>
    <t>drawable  : siwei_021</t>
  </si>
  <si>
    <t xml:space="preserve">    F:\project\work\NamePipei\res\drawable-hdpi\siwei_021.png</t>
  </si>
  <si>
    <t>drawable  : siwei_022</t>
  </si>
  <si>
    <t xml:space="preserve">    F:\project\work\NamePipei\res\drawable-hdpi\siwei_022.png</t>
  </si>
  <si>
    <t>drawable  : siwei_023</t>
  </si>
  <si>
    <t xml:space="preserve">    F:\project\work\NamePipei\res\drawable-hdpi\siwei_023.png</t>
  </si>
  <si>
    <t>drawable  : siwei_031</t>
  </si>
  <si>
    <t xml:space="preserve">    F:\project\work\NamePipei\res\drawable-hdpi\siwei_031.png</t>
  </si>
  <si>
    <t>drawable  : siwei_032</t>
  </si>
  <si>
    <t xml:space="preserve">    F:\project\work\NamePipei\res\drawable-hdpi\siwei_032.png</t>
  </si>
  <si>
    <t>drawable  : siwei_033</t>
  </si>
  <si>
    <t xml:space="preserve">    F:\project\work\NamePipei\res\drawable-hdpi\siwei_033.png</t>
  </si>
  <si>
    <t>drawable  : siwei_111</t>
  </si>
  <si>
    <t xml:space="preserve">    F:\project\work\NamePipei\res\drawable-hdpi\siwei_111.png</t>
  </si>
  <si>
    <t>drawable  : siwei_112</t>
  </si>
  <si>
    <t xml:space="preserve">    F:\project\work\NamePipei\res\drawable-hdpi\siwei_112.png</t>
  </si>
  <si>
    <t>drawable  : siwei_113</t>
  </si>
  <si>
    <t xml:space="preserve">    F:\project\work\NamePipei\res\drawable-hdpi\siwei_113.png</t>
  </si>
  <si>
    <t>drawable  : siwei_121</t>
  </si>
  <si>
    <t xml:space="preserve">    F:\project\work\NamePipei\res\drawable-hdpi\siwei_121.png</t>
  </si>
  <si>
    <t>drawable  : siwei_122</t>
  </si>
  <si>
    <t xml:space="preserve">    F:\project\work\NamePipei\res\drawable-hdpi\siwei_122.png</t>
  </si>
  <si>
    <t>drawable  : siwei_123</t>
  </si>
  <si>
    <t xml:space="preserve">    F:\project\work\NamePipei\res\drawable-hdpi\siwei_123.png</t>
  </si>
  <si>
    <t>drawable  : siwei_131</t>
  </si>
  <si>
    <t xml:space="preserve">    F:\project\work\NamePipei\res\drawable-hdpi\siwei_131.png</t>
  </si>
  <si>
    <t>drawable  : siwei_132</t>
  </si>
  <si>
    <t xml:space="preserve">    F:\project\work\NamePipei\res\drawable-hdpi\siwei_132.png</t>
  </si>
  <si>
    <t>drawable  : siwei_133</t>
  </si>
  <si>
    <t xml:space="preserve">    F:\project\work\NamePipei\res\drawable-hdpi\siwei_133.png</t>
  </si>
  <si>
    <t>drawable  : siwei_211</t>
  </si>
  <si>
    <t xml:space="preserve">    F:\project\work\NamePipei\res\drawable-hdpi\siwei_211.png</t>
  </si>
  <si>
    <t>drawable  : siwei_212</t>
  </si>
  <si>
    <t xml:space="preserve">    F:\project\work\NamePipei\res\drawable-hdpi\siwei_212.png</t>
  </si>
  <si>
    <t>drawable  : siwei_213</t>
  </si>
  <si>
    <t xml:space="preserve">    F:\project\work\NamePipei\res\drawable-hdpi\siwei_213.png</t>
  </si>
  <si>
    <t>drawable  : siwei_221</t>
  </si>
  <si>
    <t xml:space="preserve">    F:\project\work\NamePipei\res\drawable-hdpi\siwei_221.png</t>
  </si>
  <si>
    <t>drawable  : siwei_222</t>
  </si>
  <si>
    <t xml:space="preserve">    F:\project\work\NamePipei\res\drawable-hdpi\siwei_222.png</t>
  </si>
  <si>
    <t>drawable  : siwei_223</t>
  </si>
  <si>
    <t xml:space="preserve">    F:\project\work\NamePipei\res\drawable-hdpi\siwei_223.png</t>
  </si>
  <si>
    <t>drawable  : siwei_231</t>
  </si>
  <si>
    <t xml:space="preserve">    F:\project\work\NamePipei\res\drawable-hdpi\siwei_231.png</t>
  </si>
  <si>
    <t>drawable  : siwei_232</t>
  </si>
  <si>
    <t xml:space="preserve">    F:\project\work\NamePipei\res\drawable-hdpi\siwei_232.png</t>
  </si>
  <si>
    <t>drawable  : siwei_233</t>
  </si>
  <si>
    <t xml:space="preserve">    F:\project\work\NamePipei\res\drawable-hdpi\siwei_233.png</t>
  </si>
  <si>
    <t>drawable  : siwei_311</t>
  </si>
  <si>
    <t xml:space="preserve">    F:\project\work\NamePipei\res\drawable-hdpi\siwei_311.png</t>
  </si>
  <si>
    <t>drawable  : siwei_313</t>
  </si>
  <si>
    <t xml:space="preserve">    F:\project\work\NamePipei\res\drawable-hdpi\siwei_313.png</t>
  </si>
  <si>
    <t>drawable  : siwei_321</t>
  </si>
  <si>
    <t xml:space="preserve">    F:\project\work\NamePipei\res\drawable-hdpi\siwei_321.png</t>
  </si>
  <si>
    <t>drawable  : siwei_322</t>
  </si>
  <si>
    <t xml:space="preserve">    F:\project\work\NamePipei\res\drawable-hdpi\siwei_322.png</t>
  </si>
  <si>
    <t>drawable  : siwei_323</t>
  </si>
  <si>
    <t xml:space="preserve">    F:\project\work\NamePipei\res\drawable-hdpi\siwei_323.png</t>
  </si>
  <si>
    <t>drawable  : siwei_331</t>
  </si>
  <si>
    <t xml:space="preserve">    F:\project\work\NamePipei\res\drawable-hdpi\siwei_331.png</t>
  </si>
  <si>
    <t>drawable  : siwei_332</t>
  </si>
  <si>
    <t xml:space="preserve">    F:\project\work\NamePipei\res\drawable-hdpi\siwei_332.png</t>
  </si>
  <si>
    <t>drawable  : siwei_333</t>
  </si>
  <si>
    <t xml:space="preserve">    F:\project\work\NamePipei\res\drawable-hdpi\siwei_333.png</t>
  </si>
  <si>
    <t>drawable  : tab_bar</t>
  </si>
  <si>
    <t xml:space="preserve">    F:\project\work\NamePipei\res\drawable-hdpi\tab_bar.png</t>
  </si>
  <si>
    <t>drawable  : tab_button_disabled</t>
  </si>
  <si>
    <t xml:space="preserve">    F:\project\work\NamePipei\res\drawable-hdpi\tab_button_disabled.9.png</t>
  </si>
  <si>
    <t>drawable  : title_btn_yey_normal</t>
  </si>
  <si>
    <t xml:space="preserve">    F:\project\work\NamePipei\res\drawable-hdpi\title_btn_yey_normal.png</t>
  </si>
  <si>
    <t>drawable  : title_btn_yey_over</t>
  </si>
  <si>
    <t xml:space="preserve">    F:\project\work\NamePipei\res\drawable-hdpi\title_btn_yey_over.png</t>
  </si>
  <si>
    <t>drawable  : type_01</t>
  </si>
  <si>
    <t xml:space="preserve">    F:\project\work\NamePipei\res\drawable-hdpi\type_01.png</t>
  </si>
  <si>
    <t>drawable  : type_011</t>
  </si>
  <si>
    <t xml:space="preserve">    F:\project\work\NamePipei\res\drawable-hdpi\type_011.png</t>
  </si>
  <si>
    <t>drawable  : type_012</t>
  </si>
  <si>
    <t xml:space="preserve">    F:\project\work\NamePipei\res\drawable-hdpi\type_012.png</t>
  </si>
  <si>
    <t>drawable  : type_013</t>
  </si>
  <si>
    <t xml:space="preserve">    F:\project\work\NamePipei\res\drawable-hdpi\type_013.png</t>
  </si>
  <si>
    <t>drawable  : type_02</t>
  </si>
  <si>
    <t xml:space="preserve">    F:\project\work\NamePipei\res\drawable-hdpi\type_02.png</t>
  </si>
  <si>
    <t>drawable  : type_021</t>
  </si>
  <si>
    <t xml:space="preserve">    F:\project\work\NamePipei\res\drawable-hdpi\type_021.png</t>
  </si>
  <si>
    <t>drawable  : type_022</t>
  </si>
  <si>
    <t xml:space="preserve">    F:\project\work\NamePipei\res\drawable-hdpi\type_022.png</t>
  </si>
  <si>
    <t>drawable  : type_03</t>
  </si>
  <si>
    <t xml:space="preserve">    F:\project\work\NamePipei\res\drawable-hdpi\type_03.png</t>
  </si>
  <si>
    <t>drawable  : type_11</t>
  </si>
  <si>
    <t xml:space="preserve">    F:\project\work\NamePipei\res\drawable-hdpi\type_11.png</t>
  </si>
  <si>
    <t>drawable  : type_12</t>
  </si>
  <si>
    <t xml:space="preserve">    F:\project\work\NamePipei\res\drawable-hdpi\type_12.png</t>
  </si>
  <si>
    <t>drawable  : type_13</t>
  </si>
  <si>
    <t xml:space="preserve">    F:\project\work\NamePipei\res\drawable-hdpi\type_13.png</t>
  </si>
  <si>
    <t>drawable  : type_21</t>
  </si>
  <si>
    <t xml:space="preserve">    F:\project\work\NamePipei\res\drawable-hdpi\type_21.png</t>
  </si>
  <si>
    <t>drawable  : type_22</t>
  </si>
  <si>
    <t xml:space="preserve">    F:\project\work\NamePipei\res\drawable-hdpi\type_22.png</t>
  </si>
  <si>
    <t>drawable  : type_23</t>
  </si>
  <si>
    <t xml:space="preserve">    F:\project\work\NamePipei\res\drawable-hdpi\type_23.png</t>
  </si>
  <si>
    <t>drawable  : type_31</t>
  </si>
  <si>
    <t xml:space="preserve">    F:\project\work\NamePipei\res\drawable-hdpi\type_31.png</t>
  </si>
  <si>
    <t>drawable  : type_32</t>
  </si>
  <si>
    <t xml:space="preserve">    F:\project\work\NamePipei\res\drawable-hdpi\type_32.png</t>
  </si>
  <si>
    <t>drawable  : type_33</t>
  </si>
  <si>
    <t xml:space="preserve">    F:\project\work\NamePipei\res\drawable-hdpi\type_33.png</t>
  </si>
  <si>
    <t>drawable  : type_4</t>
  </si>
  <si>
    <t xml:space="preserve">    F:\project\work\NamePipei\res\drawable-hdpi\type_4.png</t>
  </si>
  <si>
    <t>drawable  : type_5</t>
  </si>
  <si>
    <t xml:space="preserve">    F:\project\work\NamePipei\res\drawable-hdpi\type_5.png</t>
  </si>
  <si>
    <t>drawable  : type_6</t>
  </si>
  <si>
    <t xml:space="preserve">    F:\project\work\NamePipei\res\drawable-hdpi\type_6.png</t>
  </si>
  <si>
    <t>drawable  : white_black_selector</t>
  </si>
  <si>
    <t xml:space="preserve">    F:\project\work\NamePipei\res\drawable\white_black_selector.xml</t>
  </si>
  <si>
    <t>drawable  : white_e5_selector</t>
  </si>
  <si>
    <t xml:space="preserve">    F:\project\work\NamePipei\res\drawable\white_e5_selector.xml</t>
  </si>
  <si>
    <t>id        : actionbar_head</t>
  </si>
  <si>
    <t xml:space="preserve">    F:\project\work\NamePipei\res\layout\view_actionbar.xml</t>
  </si>
  <si>
    <t>id        : auto_focus</t>
  </si>
  <si>
    <t xml:space="preserve">    F:\project\work\NamePipei\res\values\ids.xml</t>
  </si>
  <si>
    <t>id        : decode</t>
  </si>
  <si>
    <t>id        : decode_failed</t>
  </si>
  <si>
    <t>id        : decode_succeeded</t>
  </si>
  <si>
    <t>id        : invisible</t>
  </si>
  <si>
    <t>id        : launch_product_query</t>
  </si>
  <si>
    <t>id        : left</t>
  </si>
  <si>
    <t xml:space="preserve">    F:\project\work\NamePipei\res\layout\loadingdialog.xml</t>
  </si>
  <si>
    <t>id        : name1_line</t>
  </si>
  <si>
    <t xml:space="preserve">    F:\project\work\NamePipei\res\layout\activity_add_pengyou.xml</t>
  </si>
  <si>
    <t xml:space="preserve">    F:\project\work\NamePipei\res\layout\activity_start.xml</t>
  </si>
  <si>
    <t>id        : quit</t>
  </si>
  <si>
    <t>id        : restart_preview</t>
  </si>
  <si>
    <t>id        : return_scan_result</t>
  </si>
  <si>
    <t>id        : right</t>
  </si>
  <si>
    <t>id        : rising_water</t>
  </si>
  <si>
    <t xml:space="preserve">    F:\project\work\NamePipei\res\layout\activity_main.xml</t>
  </si>
  <si>
    <t>id        : txt_item</t>
  </si>
  <si>
    <t xml:space="preserve">    F:\project\work\NamePipei\res\layout\list_item_pengyou_txt.xml</t>
  </si>
  <si>
    <t>id        : visible</t>
  </si>
  <si>
    <t>layout    : list_item_pengyou_txt</t>
  </si>
  <si>
    <t>string    : dialog_addmember</t>
  </si>
  <si>
    <t xml:space="preserve">    F:\project\work\NamePipei\res\values-zh-rCN\strings.xml</t>
  </si>
  <si>
    <t xml:space="preserve">    F:\project\work\NamePipei\res\values-zh-rHK\strings.xml</t>
  </si>
  <si>
    <t xml:space="preserve">    F:\project\work\NamePipei\res\values-zh-rTW\strings.xml</t>
  </si>
  <si>
    <t xml:space="preserve">    F:\project\work\NamePipei\res\values\strings.xml</t>
  </si>
  <si>
    <t>string    : dialog_btn_edit</t>
  </si>
  <si>
    <t>string    : dialog_no</t>
  </si>
  <si>
    <t>string    : dialog_save</t>
  </si>
  <si>
    <t>string    : dialog_setting</t>
  </si>
  <si>
    <t>string    : dialog_yes</t>
  </si>
  <si>
    <t>string    : error_data</t>
  </si>
  <si>
    <t>string    : error_delete</t>
  </si>
  <si>
    <t>string    : error_other</t>
  </si>
  <si>
    <t>string    : mem_txt_birth</t>
  </si>
  <si>
    <t>string    : mem_txt_email</t>
  </si>
  <si>
    <t>string    : mem_txt_nick</t>
  </si>
  <si>
    <t>string    : mem_txt_relation</t>
  </si>
  <si>
    <t>string    : mem_txt_sex</t>
  </si>
  <si>
    <t>string    : operation_ok</t>
  </si>
  <si>
    <t>string    : success_delete</t>
  </si>
  <si>
    <t>string    : success_send</t>
  </si>
  <si>
    <t>string    : updata_later</t>
  </si>
  <si>
    <t>string    : updata_msg</t>
  </si>
  <si>
    <t>string    : updata_title</t>
  </si>
  <si>
    <t>style     : AnimationActivity</t>
  </si>
  <si>
    <t xml:space="preserve">    F:\project\work\NamePipei\res\values\styles.xml</t>
  </si>
  <si>
    <t>style     : Animation_SlideTop</t>
  </si>
  <si>
    <t>style     : Animation_ZoomLight</t>
  </si>
  <si>
    <t>style     : ContentOverlay</t>
  </si>
  <si>
    <t>style     : ImageScale</t>
  </si>
  <si>
    <t>style     : ImageloadingDialogStyle</t>
  </si>
  <si>
    <t>style     : Theme_FullTranslucent</t>
  </si>
  <si>
    <t>style     : Theme_HalfTranslucent</t>
  </si>
  <si>
    <t>style     : Theme_NoTitleBar</t>
  </si>
  <si>
    <t>style     : TransparentDialog</t>
  </si>
  <si>
    <t>style     : mystyle</t>
  </si>
  <si>
    <t>style     : mystyle2</t>
  </si>
  <si>
    <t>styleable : PagerSlidingTabStrip</t>
  </si>
  <si>
    <t>styleable : PagerSlidingTabStrip_pstsDividerColor</t>
  </si>
  <si>
    <t>styleable : PagerSlidingTabStrip_pstsDividerPadding</t>
  </si>
  <si>
    <t>styleable : PagerSlidingTabStrip_pstsIndicatorColor</t>
  </si>
  <si>
    <t>styleable : PagerSlidingTabStrip_pstsIndicatorHeight</t>
  </si>
  <si>
    <t>styleable : PagerSlidingTabStrip_pstsScrollOffset</t>
  </si>
  <si>
    <t>styleable : PagerSlidingTabStrip_pstsShouldExpand</t>
  </si>
  <si>
    <t>styleable : PagerSlidingTabStrip_pstsTabBackground</t>
  </si>
  <si>
    <t>styleable : PagerSlidingTabStrip_pstsTabPaddingLeftRight</t>
  </si>
  <si>
    <t>styleable : PagerSlidingTabStrip_pstsTextAllCaps</t>
  </si>
  <si>
    <t>styleable : PagerSlidingTabStrip_pstsUnderlineColor</t>
  </si>
  <si>
    <t>styleable : PagerSlidingTabStrip_pstsUnderlineHeight</t>
  </si>
  <si>
    <t>styleable : PipeiView_PipeiViewStyle</t>
  </si>
  <si>
    <t>styleable : color_picker</t>
  </si>
  <si>
    <t>styleable : color_picker_center_color</t>
  </si>
  <si>
    <t>styleable : color_picker_center_radius</t>
  </si>
  <si>
    <t>styleable : color_picker_circle_radius</t>
  </si>
  <si>
    <t>alpha</t>
  </si>
  <si>
    <t>author_text</t>
  </si>
  <si>
    <t>azure</t>
  </si>
  <si>
    <t>banen_button_text_light</t>
  </si>
  <si>
    <t>bar_bg</t>
  </si>
  <si>
    <t>beige</t>
  </si>
  <si>
    <t>bg_infrared</t>
  </si>
  <si>
    <t>bg_infrared_p</t>
  </si>
  <si>
    <t>bisque</t>
  </si>
  <si>
    <t>black_1</t>
  </si>
  <si>
    <t>black_2</t>
  </si>
  <si>
    <t>black_5</t>
  </si>
  <si>
    <t>black_9</t>
  </si>
  <si>
    <t>black_a</t>
  </si>
  <si>
    <t>black_c</t>
  </si>
  <si>
    <t>black_d</t>
  </si>
  <si>
    <t>black_e</t>
  </si>
  <si>
    <t>black_f2</t>
  </si>
  <si>
    <t>black_f6</t>
  </si>
  <si>
    <t>black_f7</t>
  </si>
  <si>
    <t>black_f7_e0</t>
  </si>
  <si>
    <t>blanchedalmond</t>
  </si>
  <si>
    <t>blueviolet</t>
  </si>
  <si>
    <t>bright_foreground_light_inverse</t>
  </si>
  <si>
    <t>brown</t>
  </si>
  <si>
    <t>burlywood</t>
  </si>
  <si>
    <t>cadetblue</t>
  </si>
  <si>
    <t>chartreuse</t>
  </si>
  <si>
    <t>chocolate</t>
  </si>
  <si>
    <t>color_gray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</si>
  <si>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</si>
  <si>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</si>
  <si>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</si>
  <si>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</si>
  <si>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</si>
  <si>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</si>
  <si>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</si>
  <si>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</si>
  <si>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darkgreen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</si>
  <si>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</si>
  <si>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</si>
  <si>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</si>
  <si>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</si>
  <si>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</si>
  <si>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</si>
  <si>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</si>
  <si>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</si>
  <si>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</si>
  <si>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</si>
  <si>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</si>
  <si>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</si>
  <si>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</si>
  <si>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deeplanse</t>
  </si>
  <si>
    <t>deeppink</t>
  </si>
  <si>
    <t>deepskyblue</t>
  </si>
  <si>
    <t>device_textcolor</t>
  </si>
  <si>
    <t>device_textcolor_normal</t>
  </si>
  <si>
    <t>device_textcolor_select</t>
  </si>
  <si>
    <t>dialog_back_color</t>
  </si>
  <si>
    <t>dialog_title</t>
  </si>
  <si>
    <t>dialog_title_color</t>
  </si>
  <si>
    <t>dim_foreground_light_inverse</t>
  </si>
  <si>
    <t>dim_foreground_light_inverse_disabled</t>
  </si>
  <si>
    <t>dimgray</t>
  </si>
  <si>
    <t>dimgrey</t>
  </si>
  <si>
    <t>dodgerblue</t>
  </si>
  <si>
    <t>face_bg</t>
  </si>
  <si>
    <t>firebrick</t>
  </si>
  <si>
    <t>floralwhite</t>
  </si>
  <si>
    <t>font_1</t>
  </si>
  <si>
    <t>font_2</t>
  </si>
  <si>
    <t>font_3</t>
  </si>
  <si>
    <t>font_table_bc</t>
  </si>
  <si>
    <t>font_table_head</t>
  </si>
  <si>
    <t>forestgreen</t>
  </si>
  <si>
    <t>frame_button_text_light</t>
  </si>
  <si>
    <t>fuchsia</t>
  </si>
  <si>
    <t>gainsboro</t>
  </si>
  <si>
    <t>ghostwhite</t>
  </si>
  <si>
    <t>gold</t>
  </si>
  <si>
    <t>goldenrod</t>
  </si>
  <si>
    <t>grayslate</t>
  </si>
  <si>
    <t>graywhite</t>
  </si>
  <si>
    <t>green</t>
  </si>
  <si>
    <t>greenyellow</t>
  </si>
  <si>
    <t>grey</t>
  </si>
  <si>
    <t>half_white_transparent</t>
  </si>
  <si>
    <t>head_text</t>
  </si>
  <si>
    <t>honeydew</t>
  </si>
  <si>
    <t>hotpink</t>
  </si>
  <si>
    <t>huise</t>
  </si>
  <si>
    <t>indianred</t>
  </si>
  <si>
    <t>indigo</t>
  </si>
  <si>
    <t>ivory</t>
  </si>
  <si>
    <t>khaki</t>
  </si>
  <si>
    <t>kq_button_text_light</t>
  </si>
  <si>
    <t>lavender</t>
  </si>
  <si>
    <t>lavenderblush</t>
  </si>
  <si>
    <t>lawngreen</t>
  </si>
  <si>
    <t>layout_singe_normal</t>
  </si>
  <si>
    <t>layout_singe_pressed</t>
  </si>
  <si>
    <t>lemonchiffon</t>
  </si>
  <si>
    <t>lemonyellow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</si>
  <si>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</si>
  <si>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</si>
  <si>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</si>
  <si>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</si>
  <si>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</si>
  <si>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</si>
  <si>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</si>
  <si>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</si>
  <si>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</si>
  <si>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</si>
  <si>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</si>
  <si>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</si>
  <si>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</si>
  <si>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</si>
  <si>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</si>
  <si>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</si>
  <si>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</si>
  <si>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</si>
  <si>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listitem_black</t>
  </si>
  <si>
    <t>listitem_blue</t>
  </si>
  <si>
    <t>listitem_gray</t>
  </si>
  <si>
    <t>listitem_green</t>
  </si>
  <si>
    <t>listitem_greenyellow</t>
  </si>
  <si>
    <t>listitem_transparent</t>
  </si>
  <si>
    <t>listitem_white</t>
  </si>
  <si>
    <t>listitem_yellow</t>
  </si>
  <si>
    <t>magenta</t>
  </si>
  <si>
    <t>main_button_text_light</t>
  </si>
  <si>
    <t>main_textcolor_light_1</t>
  </si>
  <si>
    <t>main_textcolor_light_2</t>
  </si>
  <si>
    <t>main_textcolor_light_3</t>
  </si>
  <si>
    <t>main_textcolor_light_4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</si>
  <si>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</si>
  <si>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</si>
  <si>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</si>
  <si>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</si>
  <si>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</si>
  <si>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</si>
  <si>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</si>
  <si>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</si>
  <si>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</si>
  <si>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</si>
  <si>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</si>
  <si>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</si>
  <si>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</si>
  <si>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</si>
  <si>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</si>
  <si>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</si>
  <si>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nichen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</si>
  <si>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</si>
  <si>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</si>
  <si>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</si>
  <si>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</si>
  <si>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</si>
  <si>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</si>
  <si>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</si>
  <si>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</si>
  <si>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</si>
  <si>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</si>
  <si>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</si>
  <si>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pass_gray</t>
  </si>
  <si>
    <t>pass_red</t>
  </si>
  <si>
    <t>pass_yellow</t>
  </si>
  <si>
    <t>peachpuff</t>
  </si>
  <si>
    <t>peru</t>
  </si>
  <si>
    <t>pink</t>
  </si>
  <si>
    <t>playback_btn</t>
  </si>
  <si>
    <t>playback_btn_p</t>
  </si>
  <si>
    <t>plum</t>
  </si>
  <si>
    <t>powderblue</t>
  </si>
  <si>
    <t>primary_text_light</t>
  </si>
  <si>
    <t>purple</t>
  </si>
  <si>
    <t>qinghui</t>
  </si>
  <si>
    <t>radar_blue</t>
  </si>
  <si>
    <t>rosybrown</t>
  </si>
  <si>
    <t>royalblue</t>
  </si>
  <si>
    <t>saddlebrown</t>
  </si>
  <si>
    <t>salmon</t>
  </si>
  <si>
    <t>sandybrown</t>
  </si>
  <si>
    <t>seagreen</t>
  </si>
  <si>
    <t>seashell</t>
  </si>
  <si>
    <t>secondary_text_light</t>
  </si>
  <si>
    <t>setting_font_color</t>
  </si>
  <si>
    <t>shoushen_hongse</t>
  </si>
  <si>
    <t>shoushen_huang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</si>
  <si>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</si>
  <si>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</si>
  <si>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</si>
  <si>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</si>
  <si>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</si>
  <si>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</si>
  <si>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</si>
  <si>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</si>
  <si>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</si>
  <si>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</si>
  <si>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</si>
  <si>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text_color</t>
  </si>
  <si>
    <t>text_color_black</t>
  </si>
  <si>
    <t>text_color_blue</t>
  </si>
  <si>
    <t>text_color_gray</t>
  </si>
  <si>
    <t>text_color_light</t>
  </si>
  <si>
    <t>text_color_red</t>
  </si>
  <si>
    <t>thistle</t>
  </si>
  <si>
    <t>tomato</t>
  </si>
  <si>
    <t>turquoise</t>
  </si>
  <si>
    <t>violet</t>
  </si>
  <si>
    <t>wheat</t>
  </si>
  <si>
    <t>whitesmoke</t>
  </si>
  <si>
    <t>yellow</t>
  </si>
  <si>
    <t>yshhuise</t>
  </si>
  <si>
    <t>zhise</t>
  </si>
  <si>
    <t>zise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</si>
</sst>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rgb="FF00B0F0"/>
      <name val="宋体"/>
      <family val="3"/>
      <charset val="134"/>
    </font>
    <font>
      <sz val="12"/>
      <color theme="7" tint="-0.249977111117893"/>
      <name val="宋体"/>
      <family val="3"/>
      <charset val="134"/>
    </font>
    <font>
      <sz val="10.5"/>
      <name val="Times New Roman"/>
      <family val="1"/>
    </font>
    <font>
      <sz val="12"/>
      <color rgb="FF00B050"/>
      <name val="宋体"/>
      <family val="3"/>
      <charset val="134"/>
    </font>
    <font>
      <sz val="12"/>
      <color rgb="FF008080"/>
      <name val="Consolas"/>
      <family val="3"/>
    </font>
    <font>
      <sz val="12"/>
      <color indexed="8"/>
      <name val="宋体"/>
      <family val="3"/>
      <charset val="134"/>
    </font>
    <font>
      <sz val="12"/>
      <color indexed="21"/>
      <name val="Consolas"/>
      <family val="3"/>
    </font>
    <font>
      <sz val="12"/>
      <color indexed="57"/>
      <name val="Consolas"/>
      <family val="3"/>
    </font>
    <font>
      <sz val="12"/>
      <color rgb="FF00B0F0"/>
      <name val="Consolas"/>
      <family val="3"/>
    </font>
    <font>
      <sz val="12"/>
      <color theme="7" tint="-0.249977111117893"/>
      <name val="Consolas"/>
      <family val="3"/>
    </font>
    <font>
      <i/>
      <sz val="12"/>
      <color indexed="50"/>
      <name val="Consolas"/>
      <family val="3"/>
    </font>
    <font>
      <sz val="12"/>
      <color indexed="50"/>
      <name val="Consolas"/>
      <family val="3"/>
    </font>
    <font>
      <sz val="12"/>
      <color rgb="FFFF0000"/>
      <name val="Consolas"/>
      <family val="3"/>
    </font>
    <font>
      <sz val="12"/>
      <name val="Consolas"/>
      <family val="3"/>
    </font>
    <font>
      <sz val="12"/>
      <color indexed="20"/>
      <name val="Consolas"/>
      <family val="3"/>
    </font>
    <font>
      <sz val="12"/>
      <color indexed="8"/>
      <name val="Consolas"/>
      <family val="3"/>
    </font>
    <font>
      <i/>
      <sz val="12"/>
      <color indexed="12"/>
      <name val="Consolas"/>
      <family val="3"/>
    </font>
    <font>
      <sz val="12"/>
      <color rgb="FF3F5FBF"/>
      <name val="Consolas"/>
      <family val="3"/>
    </font>
    <font>
      <sz val="12"/>
      <color indexed="62"/>
      <name val="宋体"/>
      <family val="3"/>
      <charset val="134"/>
    </font>
    <font>
      <sz val="12"/>
      <color indexed="62"/>
      <name val="Consolas"/>
      <family val="3"/>
    </font>
    <font>
      <sz val="12"/>
      <color indexed="50"/>
      <name val="宋体"/>
      <family val="3"/>
      <charset val="134"/>
    </font>
    <font>
      <u/>
      <sz val="12"/>
      <color indexed="8"/>
      <name val="宋体"/>
      <family val="3"/>
      <charset val="134"/>
    </font>
    <font>
      <u/>
      <sz val="12"/>
      <color indexed="8"/>
      <name val="Consolas"/>
      <family val="3"/>
    </font>
    <font>
      <sz val="9"/>
      <name val="宋体"/>
      <family val="3"/>
      <charset val="134"/>
    </font>
    <font>
      <sz val="12"/>
      <color indexed="12"/>
      <name val="Consolas"/>
      <family val="3"/>
    </font>
    <font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0"/>
      <name val="Consolas"/>
      <family val="3"/>
    </font>
    <font>
      <i/>
      <sz val="12"/>
      <color indexed="10"/>
      <name val="Consolas"/>
      <family val="3"/>
    </font>
    <font>
      <sz val="12"/>
      <color indexed="21"/>
      <name val="宋体"/>
      <family val="3"/>
      <charset val="134"/>
    </font>
    <font>
      <sz val="12"/>
      <color theme="1"/>
      <name val="Consolas"/>
      <family val="3"/>
    </font>
    <font>
      <sz val="12"/>
      <color rgb="FF3F5FBF"/>
      <name val="宋体"/>
      <family val="3"/>
      <charset val="134"/>
    </font>
    <font>
      <sz val="12"/>
      <color rgb="FF3F7F7F"/>
      <name val="Consolas"/>
      <family val="3"/>
    </font>
    <font>
      <sz val="12"/>
      <color rgb="FF7F007F"/>
      <name val="Consolas"/>
      <family val="3"/>
    </font>
    <font>
      <sz val="12"/>
      <color rgb="FF000000"/>
      <name val="Consolas"/>
      <family val="3"/>
    </font>
    <font>
      <i/>
      <sz val="12"/>
      <color rgb="FF2A00FF"/>
      <name val="Consolas"/>
      <family val="3"/>
    </font>
    <font>
      <sz val="10.5"/>
      <color theme="1"/>
      <name val="Times New Roman"/>
      <family val="1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1" applyFont="1" applyAlignment="1">
      <alignment horizontal="justify" vertical="center"/>
    </xf>
    <xf numFmtId="0" fontId="2" fillId="0" borderId="0" xfId="1" quotePrefix="1" applyFont="1">
      <alignment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justify" vertical="center"/>
    </xf>
    <xf numFmtId="0" fontId="11" fillId="0" borderId="0" xfId="1" applyFont="1" applyAlignment="1">
      <alignment horizontal="justify" vertical="center"/>
    </xf>
    <xf numFmtId="0" fontId="12" fillId="0" borderId="0" xfId="1" applyFont="1" applyAlignment="1">
      <alignment horizontal="justify" vertical="center"/>
    </xf>
    <xf numFmtId="0" fontId="15" fillId="0" borderId="0" xfId="1" applyFont="1" applyAlignment="1">
      <alignment horizontal="justify" vertical="center"/>
    </xf>
    <xf numFmtId="0" fontId="2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2" fillId="2" borderId="0" xfId="1" applyFill="1">
      <alignment vertical="center"/>
    </xf>
    <xf numFmtId="0" fontId="6" fillId="2" borderId="0" xfId="1" applyFont="1" applyFill="1">
      <alignment vertical="center"/>
    </xf>
    <xf numFmtId="0" fontId="3" fillId="2" borderId="0" xfId="1" applyFont="1" applyFill="1">
      <alignment vertical="center"/>
    </xf>
    <xf numFmtId="0" fontId="2" fillId="2" borderId="0" xfId="1" applyFont="1" applyFill="1">
      <alignment vertical="center"/>
    </xf>
    <xf numFmtId="0" fontId="2" fillId="2" borderId="0" xfId="1" quotePrefix="1" applyFont="1" applyFill="1">
      <alignment vertical="center"/>
    </xf>
    <xf numFmtId="0" fontId="7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justify" vertical="center"/>
    </xf>
    <xf numFmtId="0" fontId="12" fillId="2" borderId="0" xfId="1" applyFont="1" applyFill="1" applyAlignment="1">
      <alignment horizontal="left" vertical="center"/>
    </xf>
    <xf numFmtId="0" fontId="15" fillId="2" borderId="0" xfId="1" applyFont="1" applyFill="1" applyAlignment="1">
      <alignment horizontal="justify" vertical="center"/>
    </xf>
    <xf numFmtId="0" fontId="28" fillId="0" borderId="0" xfId="1" applyFont="1">
      <alignment vertical="center"/>
    </xf>
    <xf numFmtId="0" fontId="28" fillId="0" borderId="0" xfId="1" quotePrefix="1" applyFont="1">
      <alignment vertical="center"/>
    </xf>
    <xf numFmtId="0" fontId="15" fillId="0" borderId="0" xfId="1" applyFont="1" applyAlignment="1">
      <alignment horizontal="left" vertical="center"/>
    </xf>
    <xf numFmtId="0" fontId="2" fillId="0" borderId="0" xfId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3" borderId="0" xfId="1" applyFont="1" applyFill="1">
      <alignment vertical="center"/>
    </xf>
    <xf numFmtId="0" fontId="2" fillId="3" borderId="0" xfId="1" applyFill="1">
      <alignment vertical="center"/>
    </xf>
    <xf numFmtId="0" fontId="28" fillId="3" borderId="0" xfId="1" applyFont="1" applyFill="1">
      <alignment vertical="center"/>
    </xf>
    <xf numFmtId="0" fontId="33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4" borderId="0" xfId="0" applyFont="1" applyFill="1" applyAlignment="1">
      <alignment horizontal="left" vertical="center"/>
    </xf>
    <xf numFmtId="0" fontId="2" fillId="0" borderId="0" xfId="1" applyAlignment="1">
      <alignment horizontal="center" vertical="center"/>
    </xf>
    <xf numFmtId="0" fontId="33" fillId="0" borderId="0" xfId="0" applyFont="1" applyAlignment="1">
      <alignment horizontal="justify" vertical="center"/>
    </xf>
    <xf numFmtId="0" fontId="39" fillId="0" borderId="0" xfId="0" applyFont="1" applyAlignment="1">
      <alignment horizontal="justify" vertical="center"/>
    </xf>
    <xf numFmtId="0" fontId="38" fillId="0" borderId="0" xfId="0" applyFont="1" applyAlignment="1">
      <alignment horizontal="justify" vertical="center"/>
    </xf>
  </cellXfs>
  <cellStyles count="2">
    <cellStyle name="常规" xfId="0" builtinId="0"/>
    <cellStyle name="常规 2" xfId="1"/>
  </cellStyles>
  <dxfs count="1">
    <dxf>
      <font>
        <color auto="1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3:A1232"/>
  <sheetViews>
    <sheetView workbookViewId="0">
      <selection sqref="A1:A432"/>
    </sheetView>
  </sheetViews>
  <sheetFormatPr defaultColWidth="9" defaultRowHeight="15.6" x14ac:dyDescent="0.25"/>
  <cols>
    <col min="1" max="1" width="90.109375" style="1" customWidth="1"/>
    <col min="2" max="2" width="34.6640625" style="1" customWidth="1"/>
    <col min="3" max="3" width="9" style="1" customWidth="1"/>
    <col min="4" max="4" width="22.21875" style="1" customWidth="1"/>
    <col min="5" max="5" width="46.21875" style="1" customWidth="1"/>
    <col min="6" max="16384" width="9" style="1"/>
  </cols>
  <sheetData>
    <row r="433" spans="1:1" x14ac:dyDescent="0.25">
      <c r="A433" s="1" t="s">
        <v>3317</v>
      </c>
    </row>
    <row r="434" spans="1:1" x14ac:dyDescent="0.25">
      <c r="A434" s="1" t="s">
        <v>3318</v>
      </c>
    </row>
    <row r="435" spans="1:1" x14ac:dyDescent="0.25">
      <c r="A435" s="1" t="s">
        <v>3319</v>
      </c>
    </row>
    <row r="436" spans="1:1" x14ac:dyDescent="0.25">
      <c r="A436" s="1" t="s">
        <v>3318</v>
      </c>
    </row>
    <row r="437" spans="1:1" x14ac:dyDescent="0.25">
      <c r="A437" s="1" t="s">
        <v>3320</v>
      </c>
    </row>
    <row r="438" spans="1:1" x14ac:dyDescent="0.25">
      <c r="A438" s="1" t="s">
        <v>3318</v>
      </c>
    </row>
    <row r="439" spans="1:1" x14ac:dyDescent="0.25">
      <c r="A439" s="1" t="s">
        <v>3321</v>
      </c>
    </row>
    <row r="440" spans="1:1" x14ac:dyDescent="0.25">
      <c r="A440" s="1" t="s">
        <v>3318</v>
      </c>
    </row>
    <row r="441" spans="1:1" x14ac:dyDescent="0.25">
      <c r="A441" s="1" t="s">
        <v>3322</v>
      </c>
    </row>
    <row r="442" spans="1:1" x14ac:dyDescent="0.25">
      <c r="A442" s="1" t="s">
        <v>3318</v>
      </c>
    </row>
    <row r="443" spans="1:1" x14ac:dyDescent="0.25">
      <c r="A443" s="1" t="s">
        <v>3323</v>
      </c>
    </row>
    <row r="444" spans="1:1" x14ac:dyDescent="0.25">
      <c r="A444" s="1" t="s">
        <v>3318</v>
      </c>
    </row>
    <row r="445" spans="1:1" x14ac:dyDescent="0.25">
      <c r="A445" s="1" t="s">
        <v>3324</v>
      </c>
    </row>
    <row r="446" spans="1:1" x14ac:dyDescent="0.25">
      <c r="A446" s="1" t="s">
        <v>3325</v>
      </c>
    </row>
    <row r="447" spans="1:1" x14ac:dyDescent="0.25">
      <c r="A447" s="1" t="s">
        <v>3326</v>
      </c>
    </row>
    <row r="448" spans="1:1" x14ac:dyDescent="0.25">
      <c r="A448" s="1" t="s">
        <v>3318</v>
      </c>
    </row>
    <row r="449" spans="1:1" x14ac:dyDescent="0.25">
      <c r="A449" s="1" t="s">
        <v>3327</v>
      </c>
    </row>
    <row r="450" spans="1:1" x14ac:dyDescent="0.25">
      <c r="A450" s="1" t="s">
        <v>3318</v>
      </c>
    </row>
    <row r="451" spans="1:1" x14ac:dyDescent="0.25">
      <c r="A451" s="1" t="s">
        <v>3328</v>
      </c>
    </row>
    <row r="452" spans="1:1" x14ac:dyDescent="0.25">
      <c r="A452" s="1" t="s">
        <v>3318</v>
      </c>
    </row>
    <row r="453" spans="1:1" x14ac:dyDescent="0.25">
      <c r="A453" s="1" t="s">
        <v>3329</v>
      </c>
    </row>
    <row r="454" spans="1:1" x14ac:dyDescent="0.25">
      <c r="A454" s="1" t="s">
        <v>3318</v>
      </c>
    </row>
    <row r="455" spans="1:1" x14ac:dyDescent="0.25">
      <c r="A455" s="1" t="s">
        <v>3330</v>
      </c>
    </row>
    <row r="456" spans="1:1" x14ac:dyDescent="0.25">
      <c r="A456" s="1" t="s">
        <v>3318</v>
      </c>
    </row>
    <row r="457" spans="1:1" x14ac:dyDescent="0.25">
      <c r="A457" s="1" t="s">
        <v>3331</v>
      </c>
    </row>
    <row r="458" spans="1:1" x14ac:dyDescent="0.25">
      <c r="A458" s="1" t="s">
        <v>3318</v>
      </c>
    </row>
    <row r="459" spans="1:1" x14ac:dyDescent="0.25">
      <c r="A459" s="1" t="s">
        <v>3332</v>
      </c>
    </row>
    <row r="460" spans="1:1" x14ac:dyDescent="0.25">
      <c r="A460" s="1" t="s">
        <v>3318</v>
      </c>
    </row>
    <row r="461" spans="1:1" x14ac:dyDescent="0.25">
      <c r="A461" s="1" t="s">
        <v>3333</v>
      </c>
    </row>
    <row r="462" spans="1:1" x14ac:dyDescent="0.25">
      <c r="A462" s="1" t="s">
        <v>3318</v>
      </c>
    </row>
    <row r="463" spans="1:1" x14ac:dyDescent="0.25">
      <c r="A463" s="1" t="s">
        <v>3334</v>
      </c>
    </row>
    <row r="464" spans="1:1" x14ac:dyDescent="0.25">
      <c r="A464" s="1" t="s">
        <v>3318</v>
      </c>
    </row>
    <row r="465" spans="1:1" x14ac:dyDescent="0.25">
      <c r="A465" s="1" t="s">
        <v>3335</v>
      </c>
    </row>
    <row r="466" spans="1:1" x14ac:dyDescent="0.25">
      <c r="A466" s="1" t="s">
        <v>3318</v>
      </c>
    </row>
    <row r="467" spans="1:1" x14ac:dyDescent="0.25">
      <c r="A467" s="1" t="s">
        <v>3336</v>
      </c>
    </row>
    <row r="468" spans="1:1" x14ac:dyDescent="0.25">
      <c r="A468" s="1" t="s">
        <v>3318</v>
      </c>
    </row>
    <row r="469" spans="1:1" x14ac:dyDescent="0.25">
      <c r="A469" s="1" t="s">
        <v>3337</v>
      </c>
    </row>
    <row r="470" spans="1:1" x14ac:dyDescent="0.25">
      <c r="A470" s="1" t="s">
        <v>3318</v>
      </c>
    </row>
    <row r="471" spans="1:1" x14ac:dyDescent="0.25">
      <c r="A471" s="1" t="s">
        <v>3338</v>
      </c>
    </row>
    <row r="472" spans="1:1" x14ac:dyDescent="0.25">
      <c r="A472" s="1" t="s">
        <v>3318</v>
      </c>
    </row>
    <row r="473" spans="1:1" x14ac:dyDescent="0.25">
      <c r="A473" s="1" t="s">
        <v>3339</v>
      </c>
    </row>
    <row r="474" spans="1:1" x14ac:dyDescent="0.25">
      <c r="A474" s="1" t="s">
        <v>3318</v>
      </c>
    </row>
    <row r="475" spans="1:1" x14ac:dyDescent="0.25">
      <c r="A475" s="1" t="s">
        <v>3340</v>
      </c>
    </row>
    <row r="476" spans="1:1" x14ac:dyDescent="0.25">
      <c r="A476" s="1" t="s">
        <v>3318</v>
      </c>
    </row>
    <row r="477" spans="1:1" x14ac:dyDescent="0.25">
      <c r="A477" s="1" t="s">
        <v>3341</v>
      </c>
    </row>
    <row r="478" spans="1:1" x14ac:dyDescent="0.25">
      <c r="A478" s="1" t="s">
        <v>3318</v>
      </c>
    </row>
    <row r="479" spans="1:1" x14ac:dyDescent="0.25">
      <c r="A479" s="1" t="s">
        <v>3342</v>
      </c>
    </row>
    <row r="480" spans="1:1" x14ac:dyDescent="0.25">
      <c r="A480" s="1" t="s">
        <v>3318</v>
      </c>
    </row>
    <row r="481" spans="1:1" x14ac:dyDescent="0.25">
      <c r="A481" s="1" t="s">
        <v>3343</v>
      </c>
    </row>
    <row r="482" spans="1:1" x14ac:dyDescent="0.25">
      <c r="A482" s="1" t="s">
        <v>3318</v>
      </c>
    </row>
    <row r="483" spans="1:1" x14ac:dyDescent="0.25">
      <c r="A483" s="1" t="s">
        <v>3344</v>
      </c>
    </row>
    <row r="484" spans="1:1" x14ac:dyDescent="0.25">
      <c r="A484" s="1" t="s">
        <v>3318</v>
      </c>
    </row>
    <row r="485" spans="1:1" x14ac:dyDescent="0.25">
      <c r="A485" s="1" t="s">
        <v>3345</v>
      </c>
    </row>
    <row r="486" spans="1:1" x14ac:dyDescent="0.25">
      <c r="A486" s="1" t="s">
        <v>3318</v>
      </c>
    </row>
    <row r="487" spans="1:1" x14ac:dyDescent="0.25">
      <c r="A487" s="1" t="s">
        <v>3346</v>
      </c>
    </row>
    <row r="488" spans="1:1" x14ac:dyDescent="0.25">
      <c r="A488" s="1" t="s">
        <v>3318</v>
      </c>
    </row>
    <row r="489" spans="1:1" x14ac:dyDescent="0.25">
      <c r="A489" s="1" t="s">
        <v>3347</v>
      </c>
    </row>
    <row r="490" spans="1:1" x14ac:dyDescent="0.25">
      <c r="A490" s="1" t="s">
        <v>3318</v>
      </c>
    </row>
    <row r="491" spans="1:1" x14ac:dyDescent="0.25">
      <c r="A491" s="1" t="s">
        <v>3348</v>
      </c>
    </row>
    <row r="492" spans="1:1" x14ac:dyDescent="0.25">
      <c r="A492" s="1" t="s">
        <v>3318</v>
      </c>
    </row>
    <row r="493" spans="1:1" x14ac:dyDescent="0.25">
      <c r="A493" s="1" t="s">
        <v>3349</v>
      </c>
    </row>
    <row r="494" spans="1:1" x14ac:dyDescent="0.25">
      <c r="A494" s="1" t="s">
        <v>3318</v>
      </c>
    </row>
    <row r="495" spans="1:1" x14ac:dyDescent="0.25">
      <c r="A495" s="1" t="s">
        <v>3350</v>
      </c>
    </row>
    <row r="496" spans="1:1" x14ac:dyDescent="0.25">
      <c r="A496" s="1" t="s">
        <v>3318</v>
      </c>
    </row>
    <row r="497" spans="1:1" x14ac:dyDescent="0.25">
      <c r="A497" s="1" t="s">
        <v>3351</v>
      </c>
    </row>
    <row r="498" spans="1:1" x14ac:dyDescent="0.25">
      <c r="A498" s="1" t="s">
        <v>3318</v>
      </c>
    </row>
    <row r="499" spans="1:1" x14ac:dyDescent="0.25">
      <c r="A499" s="1" t="s">
        <v>3352</v>
      </c>
    </row>
    <row r="500" spans="1:1" x14ac:dyDescent="0.25">
      <c r="A500" s="1" t="s">
        <v>3318</v>
      </c>
    </row>
    <row r="501" spans="1:1" x14ac:dyDescent="0.25">
      <c r="A501" s="1" t="s">
        <v>3353</v>
      </c>
    </row>
    <row r="502" spans="1:1" x14ac:dyDescent="0.25">
      <c r="A502" s="1" t="s">
        <v>3318</v>
      </c>
    </row>
    <row r="503" spans="1:1" x14ac:dyDescent="0.25">
      <c r="A503" s="1" t="s">
        <v>3354</v>
      </c>
    </row>
    <row r="504" spans="1:1" x14ac:dyDescent="0.25">
      <c r="A504" s="1" t="s">
        <v>3318</v>
      </c>
    </row>
    <row r="505" spans="1:1" x14ac:dyDescent="0.25">
      <c r="A505" s="1" t="s">
        <v>3355</v>
      </c>
    </row>
    <row r="506" spans="1:1" x14ac:dyDescent="0.25">
      <c r="A506" s="1" t="s">
        <v>3318</v>
      </c>
    </row>
    <row r="507" spans="1:1" x14ac:dyDescent="0.25">
      <c r="A507" s="1" t="s">
        <v>3356</v>
      </c>
    </row>
    <row r="508" spans="1:1" x14ac:dyDescent="0.25">
      <c r="A508" s="1" t="s">
        <v>3318</v>
      </c>
    </row>
    <row r="509" spans="1:1" x14ac:dyDescent="0.25">
      <c r="A509" s="1" t="s">
        <v>3357</v>
      </c>
    </row>
    <row r="510" spans="1:1" x14ac:dyDescent="0.25">
      <c r="A510" s="1" t="s">
        <v>3318</v>
      </c>
    </row>
    <row r="511" spans="1:1" x14ac:dyDescent="0.25">
      <c r="A511" s="1" t="s">
        <v>3358</v>
      </c>
    </row>
    <row r="512" spans="1:1" x14ac:dyDescent="0.25">
      <c r="A512" s="1" t="s">
        <v>3318</v>
      </c>
    </row>
    <row r="513" spans="1:1" x14ac:dyDescent="0.25">
      <c r="A513" s="1" t="s">
        <v>3359</v>
      </c>
    </row>
    <row r="514" spans="1:1" x14ac:dyDescent="0.25">
      <c r="A514" s="1" t="s">
        <v>3318</v>
      </c>
    </row>
    <row r="515" spans="1:1" x14ac:dyDescent="0.25">
      <c r="A515" s="1" t="s">
        <v>3360</v>
      </c>
    </row>
    <row r="516" spans="1:1" x14ac:dyDescent="0.25">
      <c r="A516" s="1" t="s">
        <v>3318</v>
      </c>
    </row>
    <row r="517" spans="1:1" x14ac:dyDescent="0.25">
      <c r="A517" s="1" t="s">
        <v>3361</v>
      </c>
    </row>
    <row r="518" spans="1:1" x14ac:dyDescent="0.25">
      <c r="A518" s="1" t="s">
        <v>3318</v>
      </c>
    </row>
    <row r="519" spans="1:1" x14ac:dyDescent="0.25">
      <c r="A519" s="1" t="s">
        <v>3362</v>
      </c>
    </row>
    <row r="520" spans="1:1" x14ac:dyDescent="0.25">
      <c r="A520" s="1" t="s">
        <v>3318</v>
      </c>
    </row>
    <row r="521" spans="1:1" x14ac:dyDescent="0.25">
      <c r="A521" s="1" t="s">
        <v>3363</v>
      </c>
    </row>
    <row r="522" spans="1:1" x14ac:dyDescent="0.25">
      <c r="A522" s="1" t="s">
        <v>3318</v>
      </c>
    </row>
    <row r="523" spans="1:1" x14ac:dyDescent="0.25">
      <c r="A523" s="1" t="s">
        <v>3364</v>
      </c>
    </row>
    <row r="524" spans="1:1" x14ac:dyDescent="0.25">
      <c r="A524" s="1" t="s">
        <v>3318</v>
      </c>
    </row>
    <row r="525" spans="1:1" x14ac:dyDescent="0.25">
      <c r="A525" s="1" t="s">
        <v>3365</v>
      </c>
    </row>
    <row r="526" spans="1:1" x14ac:dyDescent="0.25">
      <c r="A526" s="1" t="s">
        <v>3318</v>
      </c>
    </row>
    <row r="527" spans="1:1" x14ac:dyDescent="0.25">
      <c r="A527" s="1" t="s">
        <v>3366</v>
      </c>
    </row>
    <row r="528" spans="1:1" x14ac:dyDescent="0.25">
      <c r="A528" s="1" t="s">
        <v>3318</v>
      </c>
    </row>
    <row r="529" spans="1:1" x14ac:dyDescent="0.25">
      <c r="A529" s="1" t="s">
        <v>3367</v>
      </c>
    </row>
    <row r="530" spans="1:1" x14ac:dyDescent="0.25">
      <c r="A530" s="1" t="s">
        <v>3318</v>
      </c>
    </row>
    <row r="531" spans="1:1" x14ac:dyDescent="0.25">
      <c r="A531" s="1" t="s">
        <v>3368</v>
      </c>
    </row>
    <row r="532" spans="1:1" x14ac:dyDescent="0.25">
      <c r="A532" s="1" t="s">
        <v>3318</v>
      </c>
    </row>
    <row r="533" spans="1:1" x14ac:dyDescent="0.25">
      <c r="A533" s="1" t="s">
        <v>3369</v>
      </c>
    </row>
    <row r="534" spans="1:1" x14ac:dyDescent="0.25">
      <c r="A534" s="1" t="s">
        <v>3318</v>
      </c>
    </row>
    <row r="535" spans="1:1" x14ac:dyDescent="0.25">
      <c r="A535" s="1" t="s">
        <v>3370</v>
      </c>
    </row>
    <row r="536" spans="1:1" x14ac:dyDescent="0.25">
      <c r="A536" s="1" t="s">
        <v>3318</v>
      </c>
    </row>
    <row r="537" spans="1:1" x14ac:dyDescent="0.25">
      <c r="A537" s="1" t="s">
        <v>3371</v>
      </c>
    </row>
    <row r="538" spans="1:1" x14ac:dyDescent="0.25">
      <c r="A538" s="1" t="s">
        <v>3318</v>
      </c>
    </row>
    <row r="539" spans="1:1" x14ac:dyDescent="0.25">
      <c r="A539" s="1" t="s">
        <v>3372</v>
      </c>
    </row>
    <row r="540" spans="1:1" x14ac:dyDescent="0.25">
      <c r="A540" s="1" t="s">
        <v>3318</v>
      </c>
    </row>
    <row r="541" spans="1:1" x14ac:dyDescent="0.25">
      <c r="A541" s="1" t="s">
        <v>3373</v>
      </c>
    </row>
    <row r="542" spans="1:1" x14ac:dyDescent="0.25">
      <c r="A542" s="1" t="s">
        <v>3318</v>
      </c>
    </row>
    <row r="543" spans="1:1" x14ac:dyDescent="0.25">
      <c r="A543" s="1" t="s">
        <v>3374</v>
      </c>
    </row>
    <row r="544" spans="1:1" x14ac:dyDescent="0.25">
      <c r="A544" s="1" t="s">
        <v>3318</v>
      </c>
    </row>
    <row r="545" spans="1:1" x14ac:dyDescent="0.25">
      <c r="A545" s="1" t="s">
        <v>3375</v>
      </c>
    </row>
    <row r="546" spans="1:1" x14ac:dyDescent="0.25">
      <c r="A546" s="1" t="s">
        <v>3318</v>
      </c>
    </row>
    <row r="547" spans="1:1" x14ac:dyDescent="0.25">
      <c r="A547" s="1" t="s">
        <v>3376</v>
      </c>
    </row>
    <row r="548" spans="1:1" x14ac:dyDescent="0.25">
      <c r="A548" s="1" t="s">
        <v>3318</v>
      </c>
    </row>
    <row r="549" spans="1:1" x14ac:dyDescent="0.25">
      <c r="A549" s="1" t="s">
        <v>3377</v>
      </c>
    </row>
    <row r="550" spans="1:1" x14ac:dyDescent="0.25">
      <c r="A550" s="1" t="s">
        <v>3318</v>
      </c>
    </row>
    <row r="551" spans="1:1" x14ac:dyDescent="0.25">
      <c r="A551" s="1" t="s">
        <v>3378</v>
      </c>
    </row>
    <row r="552" spans="1:1" x14ac:dyDescent="0.25">
      <c r="A552" s="1" t="s">
        <v>3318</v>
      </c>
    </row>
    <row r="553" spans="1:1" x14ac:dyDescent="0.25">
      <c r="A553" s="1" t="s">
        <v>3379</v>
      </c>
    </row>
    <row r="554" spans="1:1" x14ac:dyDescent="0.25">
      <c r="A554" s="1" t="s">
        <v>3318</v>
      </c>
    </row>
    <row r="555" spans="1:1" x14ac:dyDescent="0.25">
      <c r="A555" s="1" t="s">
        <v>3380</v>
      </c>
    </row>
    <row r="556" spans="1:1" x14ac:dyDescent="0.25">
      <c r="A556" s="1" t="s">
        <v>3318</v>
      </c>
    </row>
    <row r="557" spans="1:1" x14ac:dyDescent="0.25">
      <c r="A557" s="1" t="s">
        <v>3381</v>
      </c>
    </row>
    <row r="558" spans="1:1" x14ac:dyDescent="0.25">
      <c r="A558" s="1" t="s">
        <v>3318</v>
      </c>
    </row>
    <row r="559" spans="1:1" x14ac:dyDescent="0.25">
      <c r="A559" s="1" t="s">
        <v>3382</v>
      </c>
    </row>
    <row r="560" spans="1:1" x14ac:dyDescent="0.25">
      <c r="A560" s="1" t="s">
        <v>3318</v>
      </c>
    </row>
    <row r="561" spans="1:1" x14ac:dyDescent="0.25">
      <c r="A561" s="1" t="s">
        <v>3383</v>
      </c>
    </row>
    <row r="562" spans="1:1" x14ac:dyDescent="0.25">
      <c r="A562" s="1" t="s">
        <v>3318</v>
      </c>
    </row>
    <row r="563" spans="1:1" x14ac:dyDescent="0.25">
      <c r="A563" s="1" t="s">
        <v>3384</v>
      </c>
    </row>
    <row r="564" spans="1:1" x14ac:dyDescent="0.25">
      <c r="A564" s="1" t="s">
        <v>3318</v>
      </c>
    </row>
    <row r="565" spans="1:1" x14ac:dyDescent="0.25">
      <c r="A565" s="1" t="s">
        <v>3385</v>
      </c>
    </row>
    <row r="566" spans="1:1" x14ac:dyDescent="0.25">
      <c r="A566" s="1" t="s">
        <v>3318</v>
      </c>
    </row>
    <row r="567" spans="1:1" x14ac:dyDescent="0.25">
      <c r="A567" s="1" t="s">
        <v>3386</v>
      </c>
    </row>
    <row r="568" spans="1:1" x14ac:dyDescent="0.25">
      <c r="A568" s="1" t="s">
        <v>3318</v>
      </c>
    </row>
    <row r="569" spans="1:1" x14ac:dyDescent="0.25">
      <c r="A569" s="1" t="s">
        <v>3387</v>
      </c>
    </row>
    <row r="570" spans="1:1" x14ac:dyDescent="0.25">
      <c r="A570" s="1" t="s">
        <v>3318</v>
      </c>
    </row>
    <row r="571" spans="1:1" x14ac:dyDescent="0.25">
      <c r="A571" s="1" t="s">
        <v>3388</v>
      </c>
    </row>
    <row r="572" spans="1:1" x14ac:dyDescent="0.25">
      <c r="A572" s="1" t="s">
        <v>3318</v>
      </c>
    </row>
    <row r="573" spans="1:1" x14ac:dyDescent="0.25">
      <c r="A573" s="1" t="s">
        <v>3389</v>
      </c>
    </row>
    <row r="574" spans="1:1" x14ac:dyDescent="0.25">
      <c r="A574" s="1" t="s">
        <v>3318</v>
      </c>
    </row>
    <row r="575" spans="1:1" x14ac:dyDescent="0.25">
      <c r="A575" s="1" t="s">
        <v>3390</v>
      </c>
    </row>
    <row r="576" spans="1:1" x14ac:dyDescent="0.25">
      <c r="A576" s="1" t="s">
        <v>3318</v>
      </c>
    </row>
    <row r="577" spans="1:1" x14ac:dyDescent="0.25">
      <c r="A577" s="1" t="s">
        <v>3391</v>
      </c>
    </row>
    <row r="578" spans="1:1" x14ac:dyDescent="0.25">
      <c r="A578" s="1" t="s">
        <v>3318</v>
      </c>
    </row>
    <row r="579" spans="1:1" x14ac:dyDescent="0.25">
      <c r="A579" s="1" t="s">
        <v>3392</v>
      </c>
    </row>
    <row r="580" spans="1:1" x14ac:dyDescent="0.25">
      <c r="A580" s="1" t="s">
        <v>3318</v>
      </c>
    </row>
    <row r="581" spans="1:1" x14ac:dyDescent="0.25">
      <c r="A581" s="1" t="s">
        <v>3393</v>
      </c>
    </row>
    <row r="582" spans="1:1" x14ac:dyDescent="0.25">
      <c r="A582" s="1" t="s">
        <v>3318</v>
      </c>
    </row>
    <row r="583" spans="1:1" x14ac:dyDescent="0.25">
      <c r="A583" s="1" t="s">
        <v>3394</v>
      </c>
    </row>
    <row r="584" spans="1:1" x14ac:dyDescent="0.25">
      <c r="A584" s="1" t="s">
        <v>3318</v>
      </c>
    </row>
    <row r="585" spans="1:1" x14ac:dyDescent="0.25">
      <c r="A585" s="1" t="s">
        <v>3395</v>
      </c>
    </row>
    <row r="586" spans="1:1" x14ac:dyDescent="0.25">
      <c r="A586" s="1" t="s">
        <v>3318</v>
      </c>
    </row>
    <row r="587" spans="1:1" x14ac:dyDescent="0.25">
      <c r="A587" s="1" t="s">
        <v>3396</v>
      </c>
    </row>
    <row r="588" spans="1:1" x14ac:dyDescent="0.25">
      <c r="A588" s="1" t="s">
        <v>3318</v>
      </c>
    </row>
    <row r="589" spans="1:1" x14ac:dyDescent="0.25">
      <c r="A589" s="1" t="s">
        <v>3397</v>
      </c>
    </row>
    <row r="590" spans="1:1" x14ac:dyDescent="0.25">
      <c r="A590" s="1" t="s">
        <v>3318</v>
      </c>
    </row>
    <row r="591" spans="1:1" x14ac:dyDescent="0.25">
      <c r="A591" s="1" t="s">
        <v>3398</v>
      </c>
    </row>
    <row r="592" spans="1:1" x14ac:dyDescent="0.25">
      <c r="A592" s="1" t="s">
        <v>3318</v>
      </c>
    </row>
    <row r="593" spans="1:1" x14ac:dyDescent="0.25">
      <c r="A593" s="1" t="s">
        <v>3399</v>
      </c>
    </row>
    <row r="594" spans="1:1" x14ac:dyDescent="0.25">
      <c r="A594" s="1" t="s">
        <v>3318</v>
      </c>
    </row>
    <row r="595" spans="1:1" x14ac:dyDescent="0.25">
      <c r="A595" s="1" t="s">
        <v>3400</v>
      </c>
    </row>
    <row r="596" spans="1:1" x14ac:dyDescent="0.25">
      <c r="A596" s="1" t="s">
        <v>3318</v>
      </c>
    </row>
    <row r="597" spans="1:1" x14ac:dyDescent="0.25">
      <c r="A597" s="1" t="s">
        <v>3401</v>
      </c>
    </row>
    <row r="598" spans="1:1" x14ac:dyDescent="0.25">
      <c r="A598" s="1" t="s">
        <v>3318</v>
      </c>
    </row>
    <row r="599" spans="1:1" x14ac:dyDescent="0.25">
      <c r="A599" s="1" t="s">
        <v>3402</v>
      </c>
    </row>
    <row r="600" spans="1:1" x14ac:dyDescent="0.25">
      <c r="A600" s="1" t="s">
        <v>3318</v>
      </c>
    </row>
    <row r="601" spans="1:1" x14ac:dyDescent="0.25">
      <c r="A601" s="1" t="s">
        <v>3403</v>
      </c>
    </row>
    <row r="602" spans="1:1" x14ac:dyDescent="0.25">
      <c r="A602" s="1" t="s">
        <v>3318</v>
      </c>
    </row>
    <row r="603" spans="1:1" x14ac:dyDescent="0.25">
      <c r="A603" s="1" t="s">
        <v>3404</v>
      </c>
    </row>
    <row r="604" spans="1:1" x14ac:dyDescent="0.25">
      <c r="A604" s="1" t="s">
        <v>3318</v>
      </c>
    </row>
    <row r="605" spans="1:1" x14ac:dyDescent="0.25">
      <c r="A605" s="1" t="s">
        <v>3405</v>
      </c>
    </row>
    <row r="606" spans="1:1" x14ac:dyDescent="0.25">
      <c r="A606" s="1" t="s">
        <v>3318</v>
      </c>
    </row>
    <row r="607" spans="1:1" x14ac:dyDescent="0.25">
      <c r="A607" s="1" t="s">
        <v>3406</v>
      </c>
    </row>
    <row r="608" spans="1:1" x14ac:dyDescent="0.25">
      <c r="A608" s="1" t="s">
        <v>3318</v>
      </c>
    </row>
    <row r="609" spans="1:1" x14ac:dyDescent="0.25">
      <c r="A609" s="1" t="s">
        <v>3407</v>
      </c>
    </row>
    <row r="610" spans="1:1" x14ac:dyDescent="0.25">
      <c r="A610" s="1" t="s">
        <v>3318</v>
      </c>
    </row>
    <row r="611" spans="1:1" x14ac:dyDescent="0.25">
      <c r="A611" s="1" t="s">
        <v>3408</v>
      </c>
    </row>
    <row r="612" spans="1:1" x14ac:dyDescent="0.25">
      <c r="A612" s="1" t="s">
        <v>3318</v>
      </c>
    </row>
    <row r="613" spans="1:1" x14ac:dyDescent="0.25">
      <c r="A613" s="1" t="s">
        <v>3409</v>
      </c>
    </row>
    <row r="614" spans="1:1" x14ac:dyDescent="0.25">
      <c r="A614" s="1" t="s">
        <v>3318</v>
      </c>
    </row>
    <row r="615" spans="1:1" x14ac:dyDescent="0.25">
      <c r="A615" s="1" t="s">
        <v>3410</v>
      </c>
    </row>
    <row r="616" spans="1:1" x14ac:dyDescent="0.25">
      <c r="A616" s="1" t="s">
        <v>3318</v>
      </c>
    </row>
    <row r="617" spans="1:1" x14ac:dyDescent="0.25">
      <c r="A617" s="1" t="s">
        <v>3411</v>
      </c>
    </row>
    <row r="618" spans="1:1" x14ac:dyDescent="0.25">
      <c r="A618" s="1" t="s">
        <v>3318</v>
      </c>
    </row>
    <row r="619" spans="1:1" x14ac:dyDescent="0.25">
      <c r="A619" s="1" t="s">
        <v>3412</v>
      </c>
    </row>
    <row r="620" spans="1:1" x14ac:dyDescent="0.25">
      <c r="A620" s="1" t="s">
        <v>3318</v>
      </c>
    </row>
    <row r="621" spans="1:1" x14ac:dyDescent="0.25">
      <c r="A621" s="1" t="s">
        <v>3413</v>
      </c>
    </row>
    <row r="622" spans="1:1" x14ac:dyDescent="0.25">
      <c r="A622" s="1" t="s">
        <v>3318</v>
      </c>
    </row>
    <row r="623" spans="1:1" x14ac:dyDescent="0.25">
      <c r="A623" s="1" t="s">
        <v>3414</v>
      </c>
    </row>
    <row r="624" spans="1:1" x14ac:dyDescent="0.25">
      <c r="A624" s="1" t="s">
        <v>3318</v>
      </c>
    </row>
    <row r="625" spans="1:1" x14ac:dyDescent="0.25">
      <c r="A625" s="1" t="s">
        <v>3415</v>
      </c>
    </row>
    <row r="626" spans="1:1" x14ac:dyDescent="0.25">
      <c r="A626" s="1" t="s">
        <v>3318</v>
      </c>
    </row>
    <row r="627" spans="1:1" x14ac:dyDescent="0.25">
      <c r="A627" s="1" t="s">
        <v>3416</v>
      </c>
    </row>
    <row r="628" spans="1:1" x14ac:dyDescent="0.25">
      <c r="A628" s="1" t="s">
        <v>3318</v>
      </c>
    </row>
    <row r="629" spans="1:1" x14ac:dyDescent="0.25">
      <c r="A629" s="1" t="s">
        <v>3417</v>
      </c>
    </row>
    <row r="630" spans="1:1" x14ac:dyDescent="0.25">
      <c r="A630" s="1" t="s">
        <v>3318</v>
      </c>
    </row>
    <row r="631" spans="1:1" x14ac:dyDescent="0.25">
      <c r="A631" s="1" t="s">
        <v>3418</v>
      </c>
    </row>
    <row r="632" spans="1:1" x14ac:dyDescent="0.25">
      <c r="A632" s="1" t="s">
        <v>3318</v>
      </c>
    </row>
    <row r="633" spans="1:1" x14ac:dyDescent="0.25">
      <c r="A633" s="1" t="s">
        <v>3419</v>
      </c>
    </row>
    <row r="634" spans="1:1" x14ac:dyDescent="0.25">
      <c r="A634" s="1" t="s">
        <v>3318</v>
      </c>
    </row>
    <row r="635" spans="1:1" x14ac:dyDescent="0.25">
      <c r="A635" s="1" t="s">
        <v>3420</v>
      </c>
    </row>
    <row r="636" spans="1:1" x14ac:dyDescent="0.25">
      <c r="A636" s="1" t="s">
        <v>3318</v>
      </c>
    </row>
    <row r="637" spans="1:1" x14ac:dyDescent="0.25">
      <c r="A637" s="1" t="s">
        <v>3421</v>
      </c>
    </row>
    <row r="638" spans="1:1" x14ac:dyDescent="0.25">
      <c r="A638" s="1" t="s">
        <v>3318</v>
      </c>
    </row>
    <row r="639" spans="1:1" x14ac:dyDescent="0.25">
      <c r="A639" s="1" t="s">
        <v>3422</v>
      </c>
    </row>
    <row r="640" spans="1:1" x14ac:dyDescent="0.25">
      <c r="A640" s="1" t="s">
        <v>3318</v>
      </c>
    </row>
    <row r="641" spans="1:1" x14ac:dyDescent="0.25">
      <c r="A641" s="1" t="s">
        <v>3423</v>
      </c>
    </row>
    <row r="642" spans="1:1" x14ac:dyDescent="0.25">
      <c r="A642" s="1" t="s">
        <v>3318</v>
      </c>
    </row>
    <row r="643" spans="1:1" x14ac:dyDescent="0.25">
      <c r="A643" s="1" t="s">
        <v>3424</v>
      </c>
    </row>
    <row r="644" spans="1:1" x14ac:dyDescent="0.25">
      <c r="A644" s="1" t="s">
        <v>3318</v>
      </c>
    </row>
    <row r="645" spans="1:1" x14ac:dyDescent="0.25">
      <c r="A645" s="1" t="s">
        <v>3425</v>
      </c>
    </row>
    <row r="646" spans="1:1" x14ac:dyDescent="0.25">
      <c r="A646" s="1" t="s">
        <v>3318</v>
      </c>
    </row>
    <row r="647" spans="1:1" x14ac:dyDescent="0.25">
      <c r="A647" s="1" t="s">
        <v>3426</v>
      </c>
    </row>
    <row r="648" spans="1:1" x14ac:dyDescent="0.25">
      <c r="A648" s="1" t="s">
        <v>3318</v>
      </c>
    </row>
    <row r="649" spans="1:1" x14ac:dyDescent="0.25">
      <c r="A649" s="1" t="s">
        <v>3427</v>
      </c>
    </row>
    <row r="650" spans="1:1" x14ac:dyDescent="0.25">
      <c r="A650" s="1" t="s">
        <v>3318</v>
      </c>
    </row>
    <row r="651" spans="1:1" x14ac:dyDescent="0.25">
      <c r="A651" s="1" t="s">
        <v>3428</v>
      </c>
    </row>
    <row r="652" spans="1:1" x14ac:dyDescent="0.25">
      <c r="A652" s="1" t="s">
        <v>3318</v>
      </c>
    </row>
    <row r="653" spans="1:1" x14ac:dyDescent="0.25">
      <c r="A653" s="1" t="s">
        <v>3429</v>
      </c>
    </row>
    <row r="654" spans="1:1" x14ac:dyDescent="0.25">
      <c r="A654" s="1" t="s">
        <v>3318</v>
      </c>
    </row>
    <row r="655" spans="1:1" x14ac:dyDescent="0.25">
      <c r="A655" s="1" t="s">
        <v>3430</v>
      </c>
    </row>
    <row r="656" spans="1:1" x14ac:dyDescent="0.25">
      <c r="A656" s="1" t="s">
        <v>3318</v>
      </c>
    </row>
    <row r="657" spans="1:1" x14ac:dyDescent="0.25">
      <c r="A657" s="1" t="s">
        <v>3431</v>
      </c>
    </row>
    <row r="658" spans="1:1" x14ac:dyDescent="0.25">
      <c r="A658" s="1" t="s">
        <v>3318</v>
      </c>
    </row>
    <row r="659" spans="1:1" x14ac:dyDescent="0.25">
      <c r="A659" s="1" t="s">
        <v>3432</v>
      </c>
    </row>
    <row r="660" spans="1:1" x14ac:dyDescent="0.25">
      <c r="A660" s="1" t="s">
        <v>3318</v>
      </c>
    </row>
    <row r="661" spans="1:1" x14ac:dyDescent="0.25">
      <c r="A661" s="1" t="s">
        <v>3433</v>
      </c>
    </row>
    <row r="662" spans="1:1" x14ac:dyDescent="0.25">
      <c r="A662" s="1" t="s">
        <v>3318</v>
      </c>
    </row>
    <row r="663" spans="1:1" x14ac:dyDescent="0.25">
      <c r="A663" s="1" t="s">
        <v>3434</v>
      </c>
    </row>
    <row r="664" spans="1:1" x14ac:dyDescent="0.25">
      <c r="A664" s="1" t="s">
        <v>3318</v>
      </c>
    </row>
    <row r="665" spans="1:1" x14ac:dyDescent="0.25">
      <c r="A665" s="1" t="s">
        <v>3435</v>
      </c>
    </row>
    <row r="666" spans="1:1" x14ac:dyDescent="0.25">
      <c r="A666" s="1" t="s">
        <v>3318</v>
      </c>
    </row>
    <row r="667" spans="1:1" x14ac:dyDescent="0.25">
      <c r="A667" s="1" t="s">
        <v>3436</v>
      </c>
    </row>
    <row r="668" spans="1:1" x14ac:dyDescent="0.25">
      <c r="A668" s="1" t="s">
        <v>3318</v>
      </c>
    </row>
    <row r="669" spans="1:1" x14ac:dyDescent="0.25">
      <c r="A669" s="1" t="s">
        <v>3437</v>
      </c>
    </row>
    <row r="670" spans="1:1" x14ac:dyDescent="0.25">
      <c r="A670" s="1" t="s">
        <v>3318</v>
      </c>
    </row>
    <row r="671" spans="1:1" x14ac:dyDescent="0.25">
      <c r="A671" s="1" t="s">
        <v>3438</v>
      </c>
    </row>
    <row r="672" spans="1:1" x14ac:dyDescent="0.25">
      <c r="A672" s="1" t="s">
        <v>3318</v>
      </c>
    </row>
    <row r="673" spans="1:1" x14ac:dyDescent="0.25">
      <c r="A673" s="1" t="s">
        <v>3439</v>
      </c>
    </row>
    <row r="674" spans="1:1" x14ac:dyDescent="0.25">
      <c r="A674" s="1" t="s">
        <v>3318</v>
      </c>
    </row>
    <row r="675" spans="1:1" x14ac:dyDescent="0.25">
      <c r="A675" s="1" t="s">
        <v>3440</v>
      </c>
    </row>
    <row r="676" spans="1:1" x14ac:dyDescent="0.25">
      <c r="A676" s="1" t="s">
        <v>3318</v>
      </c>
    </row>
    <row r="677" spans="1:1" x14ac:dyDescent="0.25">
      <c r="A677" s="1" t="s">
        <v>3441</v>
      </c>
    </row>
    <row r="678" spans="1:1" x14ac:dyDescent="0.25">
      <c r="A678" s="1" t="s">
        <v>3318</v>
      </c>
    </row>
    <row r="679" spans="1:1" x14ac:dyDescent="0.25">
      <c r="A679" s="1" t="s">
        <v>3442</v>
      </c>
    </row>
    <row r="680" spans="1:1" x14ac:dyDescent="0.25">
      <c r="A680" s="1" t="s">
        <v>3318</v>
      </c>
    </row>
    <row r="681" spans="1:1" x14ac:dyDescent="0.25">
      <c r="A681" s="1" t="s">
        <v>3443</v>
      </c>
    </row>
    <row r="682" spans="1:1" x14ac:dyDescent="0.25">
      <c r="A682" s="1" t="s">
        <v>3318</v>
      </c>
    </row>
    <row r="683" spans="1:1" x14ac:dyDescent="0.25">
      <c r="A683" s="1" t="s">
        <v>3444</v>
      </c>
    </row>
    <row r="684" spans="1:1" x14ac:dyDescent="0.25">
      <c r="A684" s="1" t="s">
        <v>3318</v>
      </c>
    </row>
    <row r="685" spans="1:1" x14ac:dyDescent="0.25">
      <c r="A685" s="1" t="s">
        <v>3445</v>
      </c>
    </row>
    <row r="686" spans="1:1" x14ac:dyDescent="0.25">
      <c r="A686" s="1" t="s">
        <v>3318</v>
      </c>
    </row>
    <row r="687" spans="1:1" x14ac:dyDescent="0.25">
      <c r="A687" s="1" t="s">
        <v>3446</v>
      </c>
    </row>
    <row r="688" spans="1:1" x14ac:dyDescent="0.25">
      <c r="A688" s="1" t="s">
        <v>3318</v>
      </c>
    </row>
    <row r="689" spans="1:1" x14ac:dyDescent="0.25">
      <c r="A689" s="1" t="s">
        <v>3447</v>
      </c>
    </row>
    <row r="690" spans="1:1" x14ac:dyDescent="0.25">
      <c r="A690" s="1" t="s">
        <v>3318</v>
      </c>
    </row>
    <row r="691" spans="1:1" x14ac:dyDescent="0.25">
      <c r="A691" s="1" t="s">
        <v>3448</v>
      </c>
    </row>
    <row r="692" spans="1:1" x14ac:dyDescent="0.25">
      <c r="A692" s="1" t="s">
        <v>3318</v>
      </c>
    </row>
    <row r="693" spans="1:1" x14ac:dyDescent="0.25">
      <c r="A693" s="1" t="s">
        <v>3449</v>
      </c>
    </row>
    <row r="694" spans="1:1" x14ac:dyDescent="0.25">
      <c r="A694" s="1" t="s">
        <v>3318</v>
      </c>
    </row>
    <row r="695" spans="1:1" x14ac:dyDescent="0.25">
      <c r="A695" s="1" t="s">
        <v>3450</v>
      </c>
    </row>
    <row r="696" spans="1:1" x14ac:dyDescent="0.25">
      <c r="A696" s="1" t="s">
        <v>3318</v>
      </c>
    </row>
    <row r="697" spans="1:1" x14ac:dyDescent="0.25">
      <c r="A697" s="1" t="s">
        <v>3451</v>
      </c>
    </row>
    <row r="698" spans="1:1" x14ac:dyDescent="0.25">
      <c r="A698" s="1" t="s">
        <v>3318</v>
      </c>
    </row>
    <row r="699" spans="1:1" x14ac:dyDescent="0.25">
      <c r="A699" s="1" t="s">
        <v>3452</v>
      </c>
    </row>
    <row r="700" spans="1:1" x14ac:dyDescent="0.25">
      <c r="A700" s="1" t="s">
        <v>3318</v>
      </c>
    </row>
    <row r="701" spans="1:1" x14ac:dyDescent="0.25">
      <c r="A701" s="1" t="s">
        <v>3453</v>
      </c>
    </row>
    <row r="702" spans="1:1" x14ac:dyDescent="0.25">
      <c r="A702" s="1" t="s">
        <v>3318</v>
      </c>
    </row>
    <row r="703" spans="1:1" x14ac:dyDescent="0.25">
      <c r="A703" s="1" t="s">
        <v>3454</v>
      </c>
    </row>
    <row r="704" spans="1:1" x14ac:dyDescent="0.25">
      <c r="A704" s="1" t="s">
        <v>3318</v>
      </c>
    </row>
    <row r="705" spans="1:1" x14ac:dyDescent="0.25">
      <c r="A705" s="1" t="s">
        <v>3455</v>
      </c>
    </row>
    <row r="706" spans="1:1" x14ac:dyDescent="0.25">
      <c r="A706" s="1" t="s">
        <v>3318</v>
      </c>
    </row>
    <row r="707" spans="1:1" x14ac:dyDescent="0.25">
      <c r="A707" s="1" t="s">
        <v>3456</v>
      </c>
    </row>
    <row r="708" spans="1:1" x14ac:dyDescent="0.25">
      <c r="A708" s="1" t="s">
        <v>3318</v>
      </c>
    </row>
    <row r="709" spans="1:1" x14ac:dyDescent="0.25">
      <c r="A709" s="1" t="s">
        <v>3457</v>
      </c>
    </row>
    <row r="710" spans="1:1" x14ac:dyDescent="0.25">
      <c r="A710" s="1" t="s">
        <v>3318</v>
      </c>
    </row>
    <row r="711" spans="1:1" x14ac:dyDescent="0.25">
      <c r="A711" s="1" t="s">
        <v>3458</v>
      </c>
    </row>
    <row r="712" spans="1:1" x14ac:dyDescent="0.25">
      <c r="A712" s="1" t="s">
        <v>3318</v>
      </c>
    </row>
    <row r="713" spans="1:1" x14ac:dyDescent="0.25">
      <c r="A713" s="1" t="s">
        <v>3459</v>
      </c>
    </row>
    <row r="714" spans="1:1" x14ac:dyDescent="0.25">
      <c r="A714" s="1" t="s">
        <v>3318</v>
      </c>
    </row>
    <row r="715" spans="1:1" x14ac:dyDescent="0.25">
      <c r="A715" s="1" t="s">
        <v>3460</v>
      </c>
    </row>
    <row r="716" spans="1:1" x14ac:dyDescent="0.25">
      <c r="A716" s="1" t="s">
        <v>3318</v>
      </c>
    </row>
    <row r="717" spans="1:1" x14ac:dyDescent="0.25">
      <c r="A717" s="1" t="s">
        <v>3461</v>
      </c>
    </row>
    <row r="718" spans="1:1" x14ac:dyDescent="0.25">
      <c r="A718" s="1" t="s">
        <v>3318</v>
      </c>
    </row>
    <row r="719" spans="1:1" x14ac:dyDescent="0.25">
      <c r="A719" s="1" t="s">
        <v>3462</v>
      </c>
    </row>
    <row r="720" spans="1:1" x14ac:dyDescent="0.25">
      <c r="A720" s="1" t="s">
        <v>3318</v>
      </c>
    </row>
    <row r="721" spans="1:1" x14ac:dyDescent="0.25">
      <c r="A721" s="1" t="s">
        <v>3463</v>
      </c>
    </row>
    <row r="722" spans="1:1" x14ac:dyDescent="0.25">
      <c r="A722" s="1" t="s">
        <v>3318</v>
      </c>
    </row>
    <row r="723" spans="1:1" x14ac:dyDescent="0.25">
      <c r="A723" s="1" t="s">
        <v>3464</v>
      </c>
    </row>
    <row r="724" spans="1:1" x14ac:dyDescent="0.25">
      <c r="A724" s="1" t="s">
        <v>3318</v>
      </c>
    </row>
    <row r="725" spans="1:1" x14ac:dyDescent="0.25">
      <c r="A725" s="1" t="s">
        <v>3465</v>
      </c>
    </row>
    <row r="726" spans="1:1" x14ac:dyDescent="0.25">
      <c r="A726" s="1" t="s">
        <v>3318</v>
      </c>
    </row>
    <row r="727" spans="1:1" x14ac:dyDescent="0.25">
      <c r="A727" s="1" t="s">
        <v>3466</v>
      </c>
    </row>
    <row r="728" spans="1:1" x14ac:dyDescent="0.25">
      <c r="A728" s="1" t="s">
        <v>3318</v>
      </c>
    </row>
    <row r="729" spans="1:1" x14ac:dyDescent="0.25">
      <c r="A729" s="1" t="s">
        <v>3467</v>
      </c>
    </row>
    <row r="730" spans="1:1" x14ac:dyDescent="0.25">
      <c r="A730" s="1" t="s">
        <v>3318</v>
      </c>
    </row>
    <row r="731" spans="1:1" x14ac:dyDescent="0.25">
      <c r="A731" s="1" t="s">
        <v>3468</v>
      </c>
    </row>
    <row r="732" spans="1:1" x14ac:dyDescent="0.25">
      <c r="A732" s="1" t="s">
        <v>3318</v>
      </c>
    </row>
    <row r="733" spans="1:1" x14ac:dyDescent="0.25">
      <c r="A733" s="1" t="s">
        <v>3469</v>
      </c>
    </row>
    <row r="734" spans="1:1" x14ac:dyDescent="0.25">
      <c r="A734" s="1" t="s">
        <v>3318</v>
      </c>
    </row>
    <row r="735" spans="1:1" x14ac:dyDescent="0.25">
      <c r="A735" s="1" t="s">
        <v>3470</v>
      </c>
    </row>
    <row r="736" spans="1:1" x14ac:dyDescent="0.25">
      <c r="A736" s="1" t="s">
        <v>3318</v>
      </c>
    </row>
    <row r="737" spans="1:1" x14ac:dyDescent="0.25">
      <c r="A737" s="1" t="s">
        <v>3471</v>
      </c>
    </row>
    <row r="738" spans="1:1" x14ac:dyDescent="0.25">
      <c r="A738" s="1" t="s">
        <v>3318</v>
      </c>
    </row>
    <row r="739" spans="1:1" x14ac:dyDescent="0.25">
      <c r="A739" s="1" t="s">
        <v>3472</v>
      </c>
    </row>
    <row r="740" spans="1:1" x14ac:dyDescent="0.25">
      <c r="A740" s="1" t="s">
        <v>3318</v>
      </c>
    </row>
    <row r="741" spans="1:1" x14ac:dyDescent="0.25">
      <c r="A741" s="1" t="s">
        <v>3473</v>
      </c>
    </row>
    <row r="742" spans="1:1" x14ac:dyDescent="0.25">
      <c r="A742" s="1" t="s">
        <v>3318</v>
      </c>
    </row>
    <row r="743" spans="1:1" x14ac:dyDescent="0.25">
      <c r="A743" s="1" t="s">
        <v>3474</v>
      </c>
    </row>
    <row r="744" spans="1:1" x14ac:dyDescent="0.25">
      <c r="A744" s="1" t="s">
        <v>3318</v>
      </c>
    </row>
    <row r="745" spans="1:1" x14ac:dyDescent="0.25">
      <c r="A745" s="1" t="s">
        <v>3475</v>
      </c>
    </row>
    <row r="746" spans="1:1" x14ac:dyDescent="0.25">
      <c r="A746" s="1" t="s">
        <v>3318</v>
      </c>
    </row>
    <row r="747" spans="1:1" x14ac:dyDescent="0.25">
      <c r="A747" s="1" t="s">
        <v>3476</v>
      </c>
    </row>
    <row r="748" spans="1:1" x14ac:dyDescent="0.25">
      <c r="A748" s="1" t="s">
        <v>3318</v>
      </c>
    </row>
    <row r="749" spans="1:1" x14ac:dyDescent="0.25">
      <c r="A749" s="1" t="s">
        <v>3477</v>
      </c>
    </row>
    <row r="750" spans="1:1" x14ac:dyDescent="0.25">
      <c r="A750" s="1" t="s">
        <v>3318</v>
      </c>
    </row>
    <row r="751" spans="1:1" x14ac:dyDescent="0.25">
      <c r="A751" s="1" t="s">
        <v>3478</v>
      </c>
    </row>
    <row r="752" spans="1:1" x14ac:dyDescent="0.25">
      <c r="A752" s="1" t="s">
        <v>3318</v>
      </c>
    </row>
    <row r="753" spans="1:1" x14ac:dyDescent="0.25">
      <c r="A753" s="1" t="s">
        <v>3479</v>
      </c>
    </row>
    <row r="754" spans="1:1" x14ac:dyDescent="0.25">
      <c r="A754" s="1" t="s">
        <v>3318</v>
      </c>
    </row>
    <row r="755" spans="1:1" x14ac:dyDescent="0.25">
      <c r="A755" s="1" t="s">
        <v>3480</v>
      </c>
    </row>
    <row r="756" spans="1:1" x14ac:dyDescent="0.25">
      <c r="A756" s="1" t="s">
        <v>3318</v>
      </c>
    </row>
    <row r="757" spans="1:1" x14ac:dyDescent="0.25">
      <c r="A757" s="1" t="s">
        <v>3481</v>
      </c>
    </row>
    <row r="758" spans="1:1" x14ac:dyDescent="0.25">
      <c r="A758" s="1" t="s">
        <v>3318</v>
      </c>
    </row>
    <row r="759" spans="1:1" x14ac:dyDescent="0.25">
      <c r="A759" s="1" t="s">
        <v>3482</v>
      </c>
    </row>
    <row r="760" spans="1:1" x14ac:dyDescent="0.25">
      <c r="A760" s="1" t="s">
        <v>3318</v>
      </c>
    </row>
    <row r="761" spans="1:1" x14ac:dyDescent="0.25">
      <c r="A761" s="1" t="s">
        <v>3483</v>
      </c>
    </row>
    <row r="762" spans="1:1" x14ac:dyDescent="0.25">
      <c r="A762" s="1" t="s">
        <v>3318</v>
      </c>
    </row>
    <row r="763" spans="1:1" x14ac:dyDescent="0.25">
      <c r="A763" s="1" t="s">
        <v>3484</v>
      </c>
    </row>
    <row r="764" spans="1:1" x14ac:dyDescent="0.25">
      <c r="A764" s="1" t="s">
        <v>3318</v>
      </c>
    </row>
    <row r="765" spans="1:1" x14ac:dyDescent="0.25">
      <c r="A765" s="1" t="s">
        <v>3485</v>
      </c>
    </row>
    <row r="766" spans="1:1" x14ac:dyDescent="0.25">
      <c r="A766" s="1" t="s">
        <v>3318</v>
      </c>
    </row>
    <row r="767" spans="1:1" x14ac:dyDescent="0.25">
      <c r="A767" s="1" t="s">
        <v>3486</v>
      </c>
    </row>
    <row r="768" spans="1:1" x14ac:dyDescent="0.25">
      <c r="A768" s="1" t="s">
        <v>3318</v>
      </c>
    </row>
    <row r="769" spans="1:1" x14ac:dyDescent="0.25">
      <c r="A769" s="1" t="s">
        <v>3487</v>
      </c>
    </row>
    <row r="770" spans="1:1" x14ac:dyDescent="0.25">
      <c r="A770" s="1" t="s">
        <v>3318</v>
      </c>
    </row>
    <row r="771" spans="1:1" x14ac:dyDescent="0.25">
      <c r="A771" s="1" t="s">
        <v>3488</v>
      </c>
    </row>
    <row r="772" spans="1:1" x14ac:dyDescent="0.25">
      <c r="A772" s="1" t="s">
        <v>3318</v>
      </c>
    </row>
    <row r="773" spans="1:1" x14ac:dyDescent="0.25">
      <c r="A773" s="1" t="s">
        <v>3489</v>
      </c>
    </row>
    <row r="774" spans="1:1" x14ac:dyDescent="0.25">
      <c r="A774" s="1" t="s">
        <v>3318</v>
      </c>
    </row>
    <row r="775" spans="1:1" x14ac:dyDescent="0.25">
      <c r="A775" s="1" t="s">
        <v>3490</v>
      </c>
    </row>
    <row r="776" spans="1:1" x14ac:dyDescent="0.25">
      <c r="A776" s="1" t="s">
        <v>3491</v>
      </c>
    </row>
    <row r="777" spans="1:1" x14ac:dyDescent="0.25">
      <c r="A777" s="1" t="s">
        <v>3492</v>
      </c>
    </row>
    <row r="778" spans="1:1" x14ac:dyDescent="0.25">
      <c r="A778" s="1" t="s">
        <v>3491</v>
      </c>
    </row>
    <row r="779" spans="1:1" x14ac:dyDescent="0.25">
      <c r="A779" s="1" t="s">
        <v>3493</v>
      </c>
    </row>
    <row r="780" spans="1:1" x14ac:dyDescent="0.25">
      <c r="A780" s="1" t="s">
        <v>3491</v>
      </c>
    </row>
    <row r="781" spans="1:1" x14ac:dyDescent="0.25">
      <c r="A781" s="1" t="s">
        <v>3494</v>
      </c>
    </row>
    <row r="782" spans="1:1" x14ac:dyDescent="0.25">
      <c r="A782" s="1" t="s">
        <v>3491</v>
      </c>
    </row>
    <row r="783" spans="1:1" x14ac:dyDescent="0.25">
      <c r="A783" s="1" t="s">
        <v>3495</v>
      </c>
    </row>
    <row r="784" spans="1:1" x14ac:dyDescent="0.25">
      <c r="A784" s="1" t="s">
        <v>3491</v>
      </c>
    </row>
    <row r="785" spans="1:1" x14ac:dyDescent="0.25">
      <c r="A785" s="1" t="s">
        <v>3496</v>
      </c>
    </row>
    <row r="786" spans="1:1" x14ac:dyDescent="0.25">
      <c r="A786" s="1" t="s">
        <v>3491</v>
      </c>
    </row>
    <row r="787" spans="1:1" x14ac:dyDescent="0.25">
      <c r="A787" s="1" t="s">
        <v>3497</v>
      </c>
    </row>
    <row r="788" spans="1:1" x14ac:dyDescent="0.25">
      <c r="A788" s="1" t="s">
        <v>3491</v>
      </c>
    </row>
    <row r="789" spans="1:1" x14ac:dyDescent="0.25">
      <c r="A789" s="1" t="s">
        <v>3498</v>
      </c>
    </row>
    <row r="790" spans="1:1" x14ac:dyDescent="0.25">
      <c r="A790" s="1" t="s">
        <v>3491</v>
      </c>
    </row>
    <row r="791" spans="1:1" x14ac:dyDescent="0.25">
      <c r="A791" s="1" t="s">
        <v>3499</v>
      </c>
    </row>
    <row r="792" spans="1:1" x14ac:dyDescent="0.25">
      <c r="A792" s="1" t="s">
        <v>3491</v>
      </c>
    </row>
    <row r="793" spans="1:1" x14ac:dyDescent="0.25">
      <c r="A793" s="1" t="s">
        <v>3500</v>
      </c>
    </row>
    <row r="794" spans="1:1" x14ac:dyDescent="0.25">
      <c r="A794" s="1" t="s">
        <v>3491</v>
      </c>
    </row>
    <row r="795" spans="1:1" x14ac:dyDescent="0.25">
      <c r="A795" s="1" t="s">
        <v>3501</v>
      </c>
    </row>
    <row r="796" spans="1:1" x14ac:dyDescent="0.25">
      <c r="A796" s="1" t="s">
        <v>3318</v>
      </c>
    </row>
    <row r="797" spans="1:1" x14ac:dyDescent="0.25">
      <c r="A797" s="1" t="s">
        <v>3502</v>
      </c>
    </row>
    <row r="798" spans="1:1" x14ac:dyDescent="0.25">
      <c r="A798" s="1" t="s">
        <v>3318</v>
      </c>
    </row>
    <row r="799" spans="1:1" x14ac:dyDescent="0.25">
      <c r="A799" s="1" t="s">
        <v>3503</v>
      </c>
    </row>
    <row r="800" spans="1:1" x14ac:dyDescent="0.25">
      <c r="A800" s="1" t="s">
        <v>3318</v>
      </c>
    </row>
    <row r="801" spans="1:1" x14ac:dyDescent="0.25">
      <c r="A801" s="1" t="s">
        <v>3504</v>
      </c>
    </row>
    <row r="802" spans="1:1" x14ac:dyDescent="0.25">
      <c r="A802" s="1" t="s">
        <v>3318</v>
      </c>
    </row>
    <row r="803" spans="1:1" x14ac:dyDescent="0.25">
      <c r="A803" s="1" t="s">
        <v>3505</v>
      </c>
    </row>
    <row r="804" spans="1:1" x14ac:dyDescent="0.25">
      <c r="A804" s="1" t="s">
        <v>3318</v>
      </c>
    </row>
    <row r="805" spans="1:1" x14ac:dyDescent="0.25">
      <c r="A805" s="1" t="s">
        <v>3506</v>
      </c>
    </row>
    <row r="806" spans="1:1" x14ac:dyDescent="0.25">
      <c r="A806" s="1" t="s">
        <v>3318</v>
      </c>
    </row>
    <row r="807" spans="1:1" x14ac:dyDescent="0.25">
      <c r="A807" s="1" t="s">
        <v>3507</v>
      </c>
    </row>
    <row r="808" spans="1:1" x14ac:dyDescent="0.25">
      <c r="A808" s="1" t="s">
        <v>3318</v>
      </c>
    </row>
    <row r="809" spans="1:1" x14ac:dyDescent="0.25">
      <c r="A809" s="1" t="s">
        <v>3508</v>
      </c>
    </row>
    <row r="810" spans="1:1" x14ac:dyDescent="0.25">
      <c r="A810" s="1" t="s">
        <v>3318</v>
      </c>
    </row>
    <row r="811" spans="1:1" x14ac:dyDescent="0.25">
      <c r="A811" s="1" t="s">
        <v>3509</v>
      </c>
    </row>
    <row r="812" spans="1:1" x14ac:dyDescent="0.25">
      <c r="A812" s="1" t="s">
        <v>3318</v>
      </c>
    </row>
    <row r="813" spans="1:1" x14ac:dyDescent="0.25">
      <c r="A813" s="1" t="s">
        <v>3510</v>
      </c>
    </row>
    <row r="814" spans="1:1" x14ac:dyDescent="0.25">
      <c r="A814" s="1" t="s">
        <v>3318</v>
      </c>
    </row>
    <row r="815" spans="1:1" x14ac:dyDescent="0.25">
      <c r="A815" s="1" t="s">
        <v>3511</v>
      </c>
    </row>
    <row r="816" spans="1:1" x14ac:dyDescent="0.25">
      <c r="A816" s="1" t="s">
        <v>3318</v>
      </c>
    </row>
    <row r="817" spans="1:1" x14ac:dyDescent="0.25">
      <c r="A817" s="1" t="s">
        <v>3512</v>
      </c>
    </row>
    <row r="818" spans="1:1" x14ac:dyDescent="0.25">
      <c r="A818" s="1" t="s">
        <v>3318</v>
      </c>
    </row>
    <row r="819" spans="1:1" x14ac:dyDescent="0.25">
      <c r="A819" s="1" t="s">
        <v>3513</v>
      </c>
    </row>
    <row r="820" spans="1:1" x14ac:dyDescent="0.25">
      <c r="A820" s="1" t="s">
        <v>3318</v>
      </c>
    </row>
    <row r="821" spans="1:1" x14ac:dyDescent="0.25">
      <c r="A821" s="1" t="s">
        <v>3514</v>
      </c>
    </row>
    <row r="822" spans="1:1" x14ac:dyDescent="0.25">
      <c r="A822" s="1" t="s">
        <v>3318</v>
      </c>
    </row>
    <row r="823" spans="1:1" x14ac:dyDescent="0.25">
      <c r="A823" s="1" t="s">
        <v>3515</v>
      </c>
    </row>
    <row r="824" spans="1:1" x14ac:dyDescent="0.25">
      <c r="A824" s="1" t="s">
        <v>3516</v>
      </c>
    </row>
    <row r="825" spans="1:1" x14ac:dyDescent="0.25">
      <c r="A825" s="1" t="s">
        <v>3517</v>
      </c>
    </row>
    <row r="826" spans="1:1" x14ac:dyDescent="0.25">
      <c r="A826" s="1" t="s">
        <v>3518</v>
      </c>
    </row>
    <row r="827" spans="1:1" x14ac:dyDescent="0.25">
      <c r="A827" s="1" t="s">
        <v>3519</v>
      </c>
    </row>
    <row r="828" spans="1:1" x14ac:dyDescent="0.25">
      <c r="A828" s="1" t="s">
        <v>3520</v>
      </c>
    </row>
    <row r="829" spans="1:1" x14ac:dyDescent="0.25">
      <c r="A829" s="1" t="s">
        <v>3521</v>
      </c>
    </row>
    <row r="830" spans="1:1" x14ac:dyDescent="0.25">
      <c r="A830" s="1" t="s">
        <v>3522</v>
      </c>
    </row>
    <row r="831" spans="1:1" x14ac:dyDescent="0.25">
      <c r="A831" s="1" t="s">
        <v>3523</v>
      </c>
    </row>
    <row r="832" spans="1:1" x14ac:dyDescent="0.25">
      <c r="A832" s="1" t="s">
        <v>3524</v>
      </c>
    </row>
    <row r="833" spans="1:1" x14ac:dyDescent="0.25">
      <c r="A833" s="1" t="s">
        <v>3525</v>
      </c>
    </row>
    <row r="834" spans="1:1" x14ac:dyDescent="0.25">
      <c r="A834" s="1" t="s">
        <v>3526</v>
      </c>
    </row>
    <row r="835" spans="1:1" x14ac:dyDescent="0.25">
      <c r="A835" s="1" t="s">
        <v>3527</v>
      </c>
    </row>
    <row r="836" spans="1:1" x14ac:dyDescent="0.25">
      <c r="A836" s="1" t="s">
        <v>3528</v>
      </c>
    </row>
    <row r="837" spans="1:1" x14ac:dyDescent="0.25">
      <c r="A837" s="1" t="s">
        <v>3529</v>
      </c>
    </row>
    <row r="838" spans="1:1" x14ac:dyDescent="0.25">
      <c r="A838" s="1" t="s">
        <v>3530</v>
      </c>
    </row>
    <row r="839" spans="1:1" x14ac:dyDescent="0.25">
      <c r="A839" s="1" t="s">
        <v>3531</v>
      </c>
    </row>
    <row r="840" spans="1:1" x14ac:dyDescent="0.25">
      <c r="A840" s="1" t="s">
        <v>3532</v>
      </c>
    </row>
    <row r="841" spans="1:1" x14ac:dyDescent="0.25">
      <c r="A841" s="1" t="s">
        <v>3533</v>
      </c>
    </row>
    <row r="842" spans="1:1" x14ac:dyDescent="0.25">
      <c r="A842" s="1" t="s">
        <v>3534</v>
      </c>
    </row>
    <row r="843" spans="1:1" x14ac:dyDescent="0.25">
      <c r="A843" s="1" t="s">
        <v>3535</v>
      </c>
    </row>
    <row r="844" spans="1:1" x14ac:dyDescent="0.25">
      <c r="A844" s="1" t="s">
        <v>3536</v>
      </c>
    </row>
    <row r="845" spans="1:1" x14ac:dyDescent="0.25">
      <c r="A845" s="1" t="s">
        <v>3537</v>
      </c>
    </row>
    <row r="846" spans="1:1" x14ac:dyDescent="0.25">
      <c r="A846" s="1" t="s">
        <v>3538</v>
      </c>
    </row>
    <row r="847" spans="1:1" x14ac:dyDescent="0.25">
      <c r="A847" s="1" t="s">
        <v>3539</v>
      </c>
    </row>
    <row r="848" spans="1:1" x14ac:dyDescent="0.25">
      <c r="A848" s="1" t="s">
        <v>3540</v>
      </c>
    </row>
    <row r="849" spans="1:1" x14ac:dyDescent="0.25">
      <c r="A849" s="1" t="s">
        <v>3541</v>
      </c>
    </row>
    <row r="850" spans="1:1" x14ac:dyDescent="0.25">
      <c r="A850" s="1" t="s">
        <v>3542</v>
      </c>
    </row>
    <row r="851" spans="1:1" x14ac:dyDescent="0.25">
      <c r="A851" s="1" t="s">
        <v>3543</v>
      </c>
    </row>
    <row r="852" spans="1:1" x14ac:dyDescent="0.25">
      <c r="A852" s="1" t="s">
        <v>3544</v>
      </c>
    </row>
    <row r="853" spans="1:1" x14ac:dyDescent="0.25">
      <c r="A853" s="1" t="s">
        <v>3545</v>
      </c>
    </row>
    <row r="854" spans="1:1" x14ac:dyDescent="0.25">
      <c r="A854" s="1" t="s">
        <v>3546</v>
      </c>
    </row>
    <row r="855" spans="1:1" x14ac:dyDescent="0.25">
      <c r="A855" s="1" t="s">
        <v>3547</v>
      </c>
    </row>
    <row r="856" spans="1:1" x14ac:dyDescent="0.25">
      <c r="A856" s="1" t="s">
        <v>3548</v>
      </c>
    </row>
    <row r="857" spans="1:1" x14ac:dyDescent="0.25">
      <c r="A857" s="1" t="s">
        <v>3549</v>
      </c>
    </row>
    <row r="858" spans="1:1" x14ac:dyDescent="0.25">
      <c r="A858" s="1" t="s">
        <v>3550</v>
      </c>
    </row>
    <row r="859" spans="1:1" x14ac:dyDescent="0.25">
      <c r="A859" s="1" t="s">
        <v>3551</v>
      </c>
    </row>
    <row r="860" spans="1:1" x14ac:dyDescent="0.25">
      <c r="A860" s="1" t="s">
        <v>3552</v>
      </c>
    </row>
    <row r="861" spans="1:1" x14ac:dyDescent="0.25">
      <c r="A861" s="1" t="s">
        <v>3553</v>
      </c>
    </row>
    <row r="862" spans="1:1" x14ac:dyDescent="0.25">
      <c r="A862" s="1" t="s">
        <v>3554</v>
      </c>
    </row>
    <row r="863" spans="1:1" x14ac:dyDescent="0.25">
      <c r="A863" s="1" t="s">
        <v>3555</v>
      </c>
    </row>
    <row r="864" spans="1:1" x14ac:dyDescent="0.25">
      <c r="A864" s="1" t="s">
        <v>3556</v>
      </c>
    </row>
    <row r="865" spans="1:1" x14ac:dyDescent="0.25">
      <c r="A865" s="1" t="s">
        <v>3557</v>
      </c>
    </row>
    <row r="866" spans="1:1" x14ac:dyDescent="0.25">
      <c r="A866" s="1" t="s">
        <v>3558</v>
      </c>
    </row>
    <row r="867" spans="1:1" x14ac:dyDescent="0.25">
      <c r="A867" s="1" t="s">
        <v>3559</v>
      </c>
    </row>
    <row r="868" spans="1:1" x14ac:dyDescent="0.25">
      <c r="A868" s="1" t="s">
        <v>3560</v>
      </c>
    </row>
    <row r="869" spans="1:1" x14ac:dyDescent="0.25">
      <c r="A869" s="1" t="s">
        <v>3561</v>
      </c>
    </row>
    <row r="870" spans="1:1" x14ac:dyDescent="0.25">
      <c r="A870" s="1" t="s">
        <v>3562</v>
      </c>
    </row>
    <row r="871" spans="1:1" x14ac:dyDescent="0.25">
      <c r="A871" s="1" t="s">
        <v>3563</v>
      </c>
    </row>
    <row r="872" spans="1:1" x14ac:dyDescent="0.25">
      <c r="A872" s="1" t="s">
        <v>3564</v>
      </c>
    </row>
    <row r="873" spans="1:1" x14ac:dyDescent="0.25">
      <c r="A873" s="1" t="s">
        <v>3565</v>
      </c>
    </row>
    <row r="874" spans="1:1" x14ac:dyDescent="0.25">
      <c r="A874" s="1" t="s">
        <v>3566</v>
      </c>
    </row>
    <row r="875" spans="1:1" x14ac:dyDescent="0.25">
      <c r="A875" s="1" t="s">
        <v>3567</v>
      </c>
    </row>
    <row r="876" spans="1:1" x14ac:dyDescent="0.25">
      <c r="A876" s="1" t="s">
        <v>3568</v>
      </c>
    </row>
    <row r="877" spans="1:1" x14ac:dyDescent="0.25">
      <c r="A877" s="1" t="s">
        <v>3569</v>
      </c>
    </row>
    <row r="878" spans="1:1" x14ac:dyDescent="0.25">
      <c r="A878" s="1" t="s">
        <v>3570</v>
      </c>
    </row>
    <row r="879" spans="1:1" x14ac:dyDescent="0.25">
      <c r="A879" s="1" t="s">
        <v>3571</v>
      </c>
    </row>
    <row r="880" spans="1:1" x14ac:dyDescent="0.25">
      <c r="A880" s="1" t="s">
        <v>3572</v>
      </c>
    </row>
    <row r="881" spans="1:1" x14ac:dyDescent="0.25">
      <c r="A881" s="1" t="s">
        <v>3573</v>
      </c>
    </row>
    <row r="882" spans="1:1" x14ac:dyDescent="0.25">
      <c r="A882" s="1" t="s">
        <v>3574</v>
      </c>
    </row>
    <row r="883" spans="1:1" x14ac:dyDescent="0.25">
      <c r="A883" s="1" t="s">
        <v>3575</v>
      </c>
    </row>
    <row r="884" spans="1:1" x14ac:dyDescent="0.25">
      <c r="A884" s="1" t="s">
        <v>3576</v>
      </c>
    </row>
    <row r="885" spans="1:1" x14ac:dyDescent="0.25">
      <c r="A885" s="1" t="s">
        <v>3577</v>
      </c>
    </row>
    <row r="886" spans="1:1" x14ac:dyDescent="0.25">
      <c r="A886" s="1" t="s">
        <v>3578</v>
      </c>
    </row>
    <row r="887" spans="1:1" x14ac:dyDescent="0.25">
      <c r="A887" s="1" t="s">
        <v>3579</v>
      </c>
    </row>
    <row r="888" spans="1:1" x14ac:dyDescent="0.25">
      <c r="A888" s="1" t="s">
        <v>3580</v>
      </c>
    </row>
    <row r="889" spans="1:1" x14ac:dyDescent="0.25">
      <c r="A889" s="1" t="s">
        <v>3581</v>
      </c>
    </row>
    <row r="890" spans="1:1" x14ac:dyDescent="0.25">
      <c r="A890" s="1" t="s">
        <v>3582</v>
      </c>
    </row>
    <row r="891" spans="1:1" x14ac:dyDescent="0.25">
      <c r="A891" s="1" t="s">
        <v>3583</v>
      </c>
    </row>
    <row r="892" spans="1:1" x14ac:dyDescent="0.25">
      <c r="A892" s="1" t="s">
        <v>3584</v>
      </c>
    </row>
    <row r="893" spans="1:1" x14ac:dyDescent="0.25">
      <c r="A893" s="1" t="s">
        <v>3585</v>
      </c>
    </row>
    <row r="894" spans="1:1" x14ac:dyDescent="0.25">
      <c r="A894" s="1" t="s">
        <v>3586</v>
      </c>
    </row>
    <row r="895" spans="1:1" x14ac:dyDescent="0.25">
      <c r="A895" s="1" t="s">
        <v>3587</v>
      </c>
    </row>
    <row r="896" spans="1:1" x14ac:dyDescent="0.25">
      <c r="A896" s="1" t="s">
        <v>3588</v>
      </c>
    </row>
    <row r="897" spans="1:1" x14ac:dyDescent="0.25">
      <c r="A897" s="1" t="s">
        <v>3589</v>
      </c>
    </row>
    <row r="898" spans="1:1" x14ac:dyDescent="0.25">
      <c r="A898" s="1" t="s">
        <v>3590</v>
      </c>
    </row>
    <row r="899" spans="1:1" x14ac:dyDescent="0.25">
      <c r="A899" s="1" t="s">
        <v>3591</v>
      </c>
    </row>
    <row r="900" spans="1:1" x14ac:dyDescent="0.25">
      <c r="A900" s="1" t="s">
        <v>3592</v>
      </c>
    </row>
    <row r="901" spans="1:1" x14ac:dyDescent="0.25">
      <c r="A901" s="1" t="s">
        <v>3593</v>
      </c>
    </row>
    <row r="902" spans="1:1" x14ac:dyDescent="0.25">
      <c r="A902" s="1" t="s">
        <v>3594</v>
      </c>
    </row>
    <row r="903" spans="1:1" x14ac:dyDescent="0.25">
      <c r="A903" s="1" t="s">
        <v>3595</v>
      </c>
    </row>
    <row r="904" spans="1:1" x14ac:dyDescent="0.25">
      <c r="A904" s="1" t="s">
        <v>3596</v>
      </c>
    </row>
    <row r="905" spans="1:1" x14ac:dyDescent="0.25">
      <c r="A905" s="1" t="s">
        <v>3597</v>
      </c>
    </row>
    <row r="906" spans="1:1" x14ac:dyDescent="0.25">
      <c r="A906" s="1" t="s">
        <v>3598</v>
      </c>
    </row>
    <row r="907" spans="1:1" x14ac:dyDescent="0.25">
      <c r="A907" s="1" t="s">
        <v>3599</v>
      </c>
    </row>
    <row r="908" spans="1:1" x14ac:dyDescent="0.25">
      <c r="A908" s="1" t="s">
        <v>3600</v>
      </c>
    </row>
    <row r="909" spans="1:1" x14ac:dyDescent="0.25">
      <c r="A909" s="1" t="s">
        <v>3601</v>
      </c>
    </row>
    <row r="910" spans="1:1" x14ac:dyDescent="0.25">
      <c r="A910" s="1" t="s">
        <v>3602</v>
      </c>
    </row>
    <row r="911" spans="1:1" x14ac:dyDescent="0.25">
      <c r="A911" s="1" t="s">
        <v>3603</v>
      </c>
    </row>
    <row r="912" spans="1:1" x14ac:dyDescent="0.25">
      <c r="A912" s="1" t="s">
        <v>3604</v>
      </c>
    </row>
    <row r="913" spans="1:1" x14ac:dyDescent="0.25">
      <c r="A913" s="1" t="s">
        <v>3605</v>
      </c>
    </row>
    <row r="914" spans="1:1" x14ac:dyDescent="0.25">
      <c r="A914" s="1" t="s">
        <v>3606</v>
      </c>
    </row>
    <row r="915" spans="1:1" x14ac:dyDescent="0.25">
      <c r="A915" s="1" t="s">
        <v>3607</v>
      </c>
    </row>
    <row r="916" spans="1:1" x14ac:dyDescent="0.25">
      <c r="A916" s="1" t="s">
        <v>3608</v>
      </c>
    </row>
    <row r="917" spans="1:1" x14ac:dyDescent="0.25">
      <c r="A917" s="1" t="s">
        <v>3609</v>
      </c>
    </row>
    <row r="918" spans="1:1" x14ac:dyDescent="0.25">
      <c r="A918" s="1" t="s">
        <v>3610</v>
      </c>
    </row>
    <row r="919" spans="1:1" x14ac:dyDescent="0.25">
      <c r="A919" s="1" t="s">
        <v>3611</v>
      </c>
    </row>
    <row r="920" spans="1:1" x14ac:dyDescent="0.25">
      <c r="A920" s="1" t="s">
        <v>3612</v>
      </c>
    </row>
    <row r="921" spans="1:1" x14ac:dyDescent="0.25">
      <c r="A921" s="1" t="s">
        <v>3613</v>
      </c>
    </row>
    <row r="922" spans="1:1" x14ac:dyDescent="0.25">
      <c r="A922" s="1" t="s">
        <v>3614</v>
      </c>
    </row>
    <row r="923" spans="1:1" x14ac:dyDescent="0.25">
      <c r="A923" s="1" t="s">
        <v>3615</v>
      </c>
    </row>
    <row r="924" spans="1:1" x14ac:dyDescent="0.25">
      <c r="A924" s="1" t="s">
        <v>3616</v>
      </c>
    </row>
    <row r="925" spans="1:1" x14ac:dyDescent="0.25">
      <c r="A925" s="1" t="s">
        <v>3617</v>
      </c>
    </row>
    <row r="926" spans="1:1" x14ac:dyDescent="0.25">
      <c r="A926" s="1" t="s">
        <v>3618</v>
      </c>
    </row>
    <row r="927" spans="1:1" x14ac:dyDescent="0.25">
      <c r="A927" s="1" t="s">
        <v>3619</v>
      </c>
    </row>
    <row r="928" spans="1:1" x14ac:dyDescent="0.25">
      <c r="A928" s="1" t="s">
        <v>3620</v>
      </c>
    </row>
    <row r="929" spans="1:1" x14ac:dyDescent="0.25">
      <c r="A929" s="1" t="s">
        <v>3621</v>
      </c>
    </row>
    <row r="930" spans="1:1" x14ac:dyDescent="0.25">
      <c r="A930" s="1" t="s">
        <v>3622</v>
      </c>
    </row>
    <row r="931" spans="1:1" x14ac:dyDescent="0.25">
      <c r="A931" s="1" t="s">
        <v>3623</v>
      </c>
    </row>
    <row r="932" spans="1:1" x14ac:dyDescent="0.25">
      <c r="A932" s="1" t="s">
        <v>3624</v>
      </c>
    </row>
    <row r="933" spans="1:1" x14ac:dyDescent="0.25">
      <c r="A933" s="1" t="s">
        <v>3625</v>
      </c>
    </row>
    <row r="934" spans="1:1" x14ac:dyDescent="0.25">
      <c r="A934" s="1" t="s">
        <v>3626</v>
      </c>
    </row>
    <row r="935" spans="1:1" x14ac:dyDescent="0.25">
      <c r="A935" s="1" t="s">
        <v>3627</v>
      </c>
    </row>
    <row r="936" spans="1:1" x14ac:dyDescent="0.25">
      <c r="A936" s="1" t="s">
        <v>3628</v>
      </c>
    </row>
    <row r="937" spans="1:1" x14ac:dyDescent="0.25">
      <c r="A937" s="1" t="s">
        <v>3629</v>
      </c>
    </row>
    <row r="938" spans="1:1" x14ac:dyDescent="0.25">
      <c r="A938" s="1" t="s">
        <v>3630</v>
      </c>
    </row>
    <row r="939" spans="1:1" x14ac:dyDescent="0.25">
      <c r="A939" s="1" t="s">
        <v>3631</v>
      </c>
    </row>
    <row r="940" spans="1:1" x14ac:dyDescent="0.25">
      <c r="A940" s="1" t="s">
        <v>3632</v>
      </c>
    </row>
    <row r="941" spans="1:1" x14ac:dyDescent="0.25">
      <c r="A941" s="1" t="s">
        <v>3633</v>
      </c>
    </row>
    <row r="942" spans="1:1" x14ac:dyDescent="0.25">
      <c r="A942" s="1" t="s">
        <v>3634</v>
      </c>
    </row>
    <row r="943" spans="1:1" x14ac:dyDescent="0.25">
      <c r="A943" s="1" t="s">
        <v>3635</v>
      </c>
    </row>
    <row r="944" spans="1:1" x14ac:dyDescent="0.25">
      <c r="A944" s="1" t="s">
        <v>3636</v>
      </c>
    </row>
    <row r="945" spans="1:1" x14ac:dyDescent="0.25">
      <c r="A945" s="1" t="s">
        <v>3637</v>
      </c>
    </row>
    <row r="946" spans="1:1" x14ac:dyDescent="0.25">
      <c r="A946" s="1" t="s">
        <v>3638</v>
      </c>
    </row>
    <row r="947" spans="1:1" x14ac:dyDescent="0.25">
      <c r="A947" s="1" t="s">
        <v>3639</v>
      </c>
    </row>
    <row r="948" spans="1:1" x14ac:dyDescent="0.25">
      <c r="A948" s="1" t="s">
        <v>3640</v>
      </c>
    </row>
    <row r="949" spans="1:1" x14ac:dyDescent="0.25">
      <c r="A949" s="1" t="s">
        <v>3641</v>
      </c>
    </row>
    <row r="950" spans="1:1" x14ac:dyDescent="0.25">
      <c r="A950" s="1" t="s">
        <v>3642</v>
      </c>
    </row>
    <row r="951" spans="1:1" x14ac:dyDescent="0.25">
      <c r="A951" s="1" t="s">
        <v>3643</v>
      </c>
    </row>
    <row r="952" spans="1:1" x14ac:dyDescent="0.25">
      <c r="A952" s="1" t="s">
        <v>3644</v>
      </c>
    </row>
    <row r="953" spans="1:1" x14ac:dyDescent="0.25">
      <c r="A953" s="1" t="s">
        <v>3645</v>
      </c>
    </row>
    <row r="954" spans="1:1" x14ac:dyDescent="0.25">
      <c r="A954" s="1" t="s">
        <v>3646</v>
      </c>
    </row>
    <row r="955" spans="1:1" x14ac:dyDescent="0.25">
      <c r="A955" s="1" t="s">
        <v>3647</v>
      </c>
    </row>
    <row r="956" spans="1:1" x14ac:dyDescent="0.25">
      <c r="A956" s="1" t="s">
        <v>3648</v>
      </c>
    </row>
    <row r="957" spans="1:1" x14ac:dyDescent="0.25">
      <c r="A957" s="1" t="s">
        <v>3649</v>
      </c>
    </row>
    <row r="958" spans="1:1" x14ac:dyDescent="0.25">
      <c r="A958" s="1" t="s">
        <v>3650</v>
      </c>
    </row>
    <row r="959" spans="1:1" x14ac:dyDescent="0.25">
      <c r="A959" s="1" t="s">
        <v>3651</v>
      </c>
    </row>
    <row r="960" spans="1:1" x14ac:dyDescent="0.25">
      <c r="A960" s="1" t="s">
        <v>3652</v>
      </c>
    </row>
    <row r="961" spans="1:1" x14ac:dyDescent="0.25">
      <c r="A961" s="1" t="s">
        <v>3653</v>
      </c>
    </row>
    <row r="962" spans="1:1" x14ac:dyDescent="0.25">
      <c r="A962" s="1" t="s">
        <v>3654</v>
      </c>
    </row>
    <row r="963" spans="1:1" x14ac:dyDescent="0.25">
      <c r="A963" s="1" t="s">
        <v>3655</v>
      </c>
    </row>
    <row r="964" spans="1:1" x14ac:dyDescent="0.25">
      <c r="A964" s="1" t="s">
        <v>3656</v>
      </c>
    </row>
    <row r="965" spans="1:1" x14ac:dyDescent="0.25">
      <c r="A965" s="1" t="s">
        <v>3657</v>
      </c>
    </row>
    <row r="966" spans="1:1" x14ac:dyDescent="0.25">
      <c r="A966" s="1" t="s">
        <v>3658</v>
      </c>
    </row>
    <row r="967" spans="1:1" x14ac:dyDescent="0.25">
      <c r="A967" s="1" t="s">
        <v>3659</v>
      </c>
    </row>
    <row r="968" spans="1:1" x14ac:dyDescent="0.25">
      <c r="A968" s="1" t="s">
        <v>3660</v>
      </c>
    </row>
    <row r="969" spans="1:1" x14ac:dyDescent="0.25">
      <c r="A969" s="1" t="s">
        <v>3661</v>
      </c>
    </row>
    <row r="970" spans="1:1" x14ac:dyDescent="0.25">
      <c r="A970" s="1" t="s">
        <v>3662</v>
      </c>
    </row>
    <row r="971" spans="1:1" x14ac:dyDescent="0.25">
      <c r="A971" s="1" t="s">
        <v>3663</v>
      </c>
    </row>
    <row r="972" spans="1:1" x14ac:dyDescent="0.25">
      <c r="A972" s="1" t="s">
        <v>3664</v>
      </c>
    </row>
    <row r="973" spans="1:1" x14ac:dyDescent="0.25">
      <c r="A973" s="1" t="s">
        <v>3665</v>
      </c>
    </row>
    <row r="974" spans="1:1" x14ac:dyDescent="0.25">
      <c r="A974" s="1" t="s">
        <v>3666</v>
      </c>
    </row>
    <row r="975" spans="1:1" x14ac:dyDescent="0.25">
      <c r="A975" s="1" t="s">
        <v>3667</v>
      </c>
    </row>
    <row r="976" spans="1:1" x14ac:dyDescent="0.25">
      <c r="A976" s="1" t="s">
        <v>3668</v>
      </c>
    </row>
    <row r="977" spans="1:1" x14ac:dyDescent="0.25">
      <c r="A977" s="1" t="s">
        <v>3669</v>
      </c>
    </row>
    <row r="978" spans="1:1" x14ac:dyDescent="0.25">
      <c r="A978" s="1" t="s">
        <v>3670</v>
      </c>
    </row>
    <row r="979" spans="1:1" x14ac:dyDescent="0.25">
      <c r="A979" s="1" t="s">
        <v>3671</v>
      </c>
    </row>
    <row r="980" spans="1:1" x14ac:dyDescent="0.25">
      <c r="A980" s="1" t="s">
        <v>3672</v>
      </c>
    </row>
    <row r="981" spans="1:1" x14ac:dyDescent="0.25">
      <c r="A981" s="1" t="s">
        <v>3673</v>
      </c>
    </row>
    <row r="982" spans="1:1" x14ac:dyDescent="0.25">
      <c r="A982" s="1" t="s">
        <v>3674</v>
      </c>
    </row>
    <row r="983" spans="1:1" x14ac:dyDescent="0.25">
      <c r="A983" s="1" t="s">
        <v>3675</v>
      </c>
    </row>
    <row r="984" spans="1:1" x14ac:dyDescent="0.25">
      <c r="A984" s="1" t="s">
        <v>3676</v>
      </c>
    </row>
    <row r="985" spans="1:1" x14ac:dyDescent="0.25">
      <c r="A985" s="1" t="s">
        <v>3677</v>
      </c>
    </row>
    <row r="986" spans="1:1" x14ac:dyDescent="0.25">
      <c r="A986" s="1" t="s">
        <v>3678</v>
      </c>
    </row>
    <row r="987" spans="1:1" x14ac:dyDescent="0.25">
      <c r="A987" s="1" t="s">
        <v>3679</v>
      </c>
    </row>
    <row r="988" spans="1:1" x14ac:dyDescent="0.25">
      <c r="A988" s="1" t="s">
        <v>3680</v>
      </c>
    </row>
    <row r="989" spans="1:1" x14ac:dyDescent="0.25">
      <c r="A989" s="1" t="s">
        <v>3681</v>
      </c>
    </row>
    <row r="990" spans="1:1" x14ac:dyDescent="0.25">
      <c r="A990" s="1" t="s">
        <v>3682</v>
      </c>
    </row>
    <row r="991" spans="1:1" x14ac:dyDescent="0.25">
      <c r="A991" s="1" t="s">
        <v>3683</v>
      </c>
    </row>
    <row r="992" spans="1:1" x14ac:dyDescent="0.25">
      <c r="A992" s="1" t="s">
        <v>3684</v>
      </c>
    </row>
    <row r="993" spans="1:1" x14ac:dyDescent="0.25">
      <c r="A993" s="1" t="s">
        <v>3685</v>
      </c>
    </row>
    <row r="994" spans="1:1" x14ac:dyDescent="0.25">
      <c r="A994" s="1" t="s">
        <v>3686</v>
      </c>
    </row>
    <row r="995" spans="1:1" x14ac:dyDescent="0.25">
      <c r="A995" s="1" t="s">
        <v>3687</v>
      </c>
    </row>
    <row r="996" spans="1:1" x14ac:dyDescent="0.25">
      <c r="A996" s="1" t="s">
        <v>3688</v>
      </c>
    </row>
    <row r="997" spans="1:1" x14ac:dyDescent="0.25">
      <c r="A997" s="1" t="s">
        <v>3689</v>
      </c>
    </row>
    <row r="998" spans="1:1" x14ac:dyDescent="0.25">
      <c r="A998" s="1" t="s">
        <v>3690</v>
      </c>
    </row>
    <row r="999" spans="1:1" x14ac:dyDescent="0.25">
      <c r="A999" s="1" t="s">
        <v>3691</v>
      </c>
    </row>
    <row r="1000" spans="1:1" x14ac:dyDescent="0.25">
      <c r="A1000" s="1" t="s">
        <v>3692</v>
      </c>
    </row>
    <row r="1001" spans="1:1" x14ac:dyDescent="0.25">
      <c r="A1001" s="1" t="s">
        <v>3693</v>
      </c>
    </row>
    <row r="1002" spans="1:1" x14ac:dyDescent="0.25">
      <c r="A1002" s="1" t="s">
        <v>3694</v>
      </c>
    </row>
    <row r="1003" spans="1:1" x14ac:dyDescent="0.25">
      <c r="A1003" s="1" t="s">
        <v>3695</v>
      </c>
    </row>
    <row r="1004" spans="1:1" x14ac:dyDescent="0.25">
      <c r="A1004" s="1" t="s">
        <v>3696</v>
      </c>
    </row>
    <row r="1005" spans="1:1" x14ac:dyDescent="0.25">
      <c r="A1005" s="1" t="s">
        <v>2198</v>
      </c>
    </row>
    <row r="1006" spans="1:1" x14ac:dyDescent="0.25">
      <c r="A1006" s="1" t="s">
        <v>3697</v>
      </c>
    </row>
    <row r="1007" spans="1:1" x14ac:dyDescent="0.25">
      <c r="A1007" s="1" t="s">
        <v>3696</v>
      </c>
    </row>
    <row r="1008" spans="1:1" x14ac:dyDescent="0.25">
      <c r="A1008" s="1" t="s">
        <v>3698</v>
      </c>
    </row>
    <row r="1009" spans="1:1" x14ac:dyDescent="0.25">
      <c r="A1009" s="1" t="s">
        <v>3696</v>
      </c>
    </row>
    <row r="1010" spans="1:1" x14ac:dyDescent="0.25">
      <c r="A1010" s="1" t="s">
        <v>3699</v>
      </c>
    </row>
    <row r="1011" spans="1:1" x14ac:dyDescent="0.25">
      <c r="A1011" s="1" t="s">
        <v>3696</v>
      </c>
    </row>
    <row r="1012" spans="1:1" x14ac:dyDescent="0.25">
      <c r="A1012" s="1" t="s">
        <v>2199</v>
      </c>
    </row>
    <row r="1013" spans="1:1" x14ac:dyDescent="0.25">
      <c r="A1013" s="1" t="s">
        <v>3696</v>
      </c>
    </row>
    <row r="1014" spans="1:1" x14ac:dyDescent="0.25">
      <c r="A1014" s="1" t="s">
        <v>2200</v>
      </c>
    </row>
    <row r="1015" spans="1:1" x14ac:dyDescent="0.25">
      <c r="A1015" s="1" t="s">
        <v>3696</v>
      </c>
    </row>
    <row r="1016" spans="1:1" x14ac:dyDescent="0.25">
      <c r="A1016" s="1" t="s">
        <v>3700</v>
      </c>
    </row>
    <row r="1017" spans="1:1" x14ac:dyDescent="0.25">
      <c r="A1017" s="1" t="s">
        <v>3701</v>
      </c>
    </row>
    <row r="1018" spans="1:1" x14ac:dyDescent="0.25">
      <c r="A1018" s="1" t="s">
        <v>3696</v>
      </c>
    </row>
    <row r="1019" spans="1:1" x14ac:dyDescent="0.25">
      <c r="A1019" s="1" t="s">
        <v>3702</v>
      </c>
    </row>
    <row r="1020" spans="1:1" x14ac:dyDescent="0.25">
      <c r="A1020" s="1" t="s">
        <v>2201</v>
      </c>
    </row>
    <row r="1021" spans="1:1" x14ac:dyDescent="0.25">
      <c r="A1021" s="1" t="s">
        <v>3703</v>
      </c>
    </row>
    <row r="1022" spans="1:1" x14ac:dyDescent="0.25">
      <c r="A1022" s="1" t="s">
        <v>2202</v>
      </c>
    </row>
    <row r="1023" spans="1:1" x14ac:dyDescent="0.25">
      <c r="A1023" s="1" t="s">
        <v>2203</v>
      </c>
    </row>
    <row r="1024" spans="1:1" x14ac:dyDescent="0.25">
      <c r="A1024" s="1" t="s">
        <v>3704</v>
      </c>
    </row>
    <row r="1025" spans="1:1" x14ac:dyDescent="0.25">
      <c r="A1025" s="1" t="s">
        <v>3705</v>
      </c>
    </row>
    <row r="1026" spans="1:1" x14ac:dyDescent="0.25">
      <c r="A1026" s="1" t="s">
        <v>3706</v>
      </c>
    </row>
    <row r="1027" spans="1:1" x14ac:dyDescent="0.25">
      <c r="A1027" s="1" t="s">
        <v>3707</v>
      </c>
    </row>
    <row r="1028" spans="1:1" x14ac:dyDescent="0.25">
      <c r="A1028" s="1" t="s">
        <v>3696</v>
      </c>
    </row>
    <row r="1029" spans="1:1" x14ac:dyDescent="0.25">
      <c r="A1029" s="1" t="s">
        <v>3708</v>
      </c>
    </row>
    <row r="1030" spans="1:1" x14ac:dyDescent="0.25">
      <c r="A1030" s="1" t="s">
        <v>3696</v>
      </c>
    </row>
    <row r="1031" spans="1:1" x14ac:dyDescent="0.25">
      <c r="A1031" s="1" t="s">
        <v>3709</v>
      </c>
    </row>
    <row r="1032" spans="1:1" x14ac:dyDescent="0.25">
      <c r="A1032" s="1" t="s">
        <v>3696</v>
      </c>
    </row>
    <row r="1033" spans="1:1" x14ac:dyDescent="0.25">
      <c r="A1033" s="1" t="s">
        <v>3710</v>
      </c>
    </row>
    <row r="1034" spans="1:1" x14ac:dyDescent="0.25">
      <c r="A1034" s="1" t="s">
        <v>3711</v>
      </c>
    </row>
    <row r="1035" spans="1:1" x14ac:dyDescent="0.25">
      <c r="A1035" s="1" t="s">
        <v>2204</v>
      </c>
    </row>
    <row r="1036" spans="1:1" x14ac:dyDescent="0.25">
      <c r="A1036" s="1" t="s">
        <v>2205</v>
      </c>
    </row>
    <row r="1037" spans="1:1" x14ac:dyDescent="0.25">
      <c r="A1037" s="1" t="s">
        <v>3696</v>
      </c>
    </row>
    <row r="1038" spans="1:1" x14ac:dyDescent="0.25">
      <c r="A1038" s="1" t="s">
        <v>2206</v>
      </c>
    </row>
    <row r="1039" spans="1:1" x14ac:dyDescent="0.25">
      <c r="A1039" s="1" t="s">
        <v>3696</v>
      </c>
    </row>
    <row r="1040" spans="1:1" x14ac:dyDescent="0.25">
      <c r="A1040" s="1" t="s">
        <v>2207</v>
      </c>
    </row>
    <row r="1041" spans="1:1" x14ac:dyDescent="0.25">
      <c r="A1041" s="1" t="s">
        <v>2208</v>
      </c>
    </row>
    <row r="1042" spans="1:1" x14ac:dyDescent="0.25">
      <c r="A1042" s="1" t="s">
        <v>3712</v>
      </c>
    </row>
    <row r="1043" spans="1:1" x14ac:dyDescent="0.25">
      <c r="A1043" s="1" t="s">
        <v>2209</v>
      </c>
    </row>
    <row r="1044" spans="1:1" x14ac:dyDescent="0.25">
      <c r="A1044" s="1" t="s">
        <v>3713</v>
      </c>
    </row>
    <row r="1045" spans="1:1" x14ac:dyDescent="0.25">
      <c r="A1045" s="1" t="s">
        <v>3714</v>
      </c>
    </row>
    <row r="1046" spans="1:1" x14ac:dyDescent="0.25">
      <c r="A1046" s="1" t="s">
        <v>3715</v>
      </c>
    </row>
    <row r="1047" spans="1:1" x14ac:dyDescent="0.25">
      <c r="A1047" s="1" t="s">
        <v>3716</v>
      </c>
    </row>
    <row r="1048" spans="1:1" x14ac:dyDescent="0.25">
      <c r="A1048" s="1" t="s">
        <v>3714</v>
      </c>
    </row>
    <row r="1049" spans="1:1" x14ac:dyDescent="0.25">
      <c r="A1049" s="1" t="s">
        <v>3717</v>
      </c>
    </row>
    <row r="1050" spans="1:1" x14ac:dyDescent="0.25">
      <c r="A1050" s="1" t="s">
        <v>3718</v>
      </c>
    </row>
    <row r="1051" spans="1:1" x14ac:dyDescent="0.25">
      <c r="A1051" s="1" t="s">
        <v>3719</v>
      </c>
    </row>
    <row r="1052" spans="1:1" x14ac:dyDescent="0.25">
      <c r="A1052" s="1" t="s">
        <v>3720</v>
      </c>
    </row>
    <row r="1053" spans="1:1" x14ac:dyDescent="0.25">
      <c r="A1053" s="1" t="s">
        <v>3721</v>
      </c>
    </row>
    <row r="1054" spans="1:1" x14ac:dyDescent="0.25">
      <c r="A1054" s="1" t="s">
        <v>3722</v>
      </c>
    </row>
    <row r="1055" spans="1:1" x14ac:dyDescent="0.25">
      <c r="A1055" s="1" t="s">
        <v>3718</v>
      </c>
    </row>
    <row r="1056" spans="1:1" x14ac:dyDescent="0.25">
      <c r="A1056" s="1" t="s">
        <v>3723</v>
      </c>
    </row>
    <row r="1057" spans="1:1" x14ac:dyDescent="0.25">
      <c r="A1057" s="1" t="s">
        <v>3718</v>
      </c>
    </row>
    <row r="1058" spans="1:1" x14ac:dyDescent="0.25">
      <c r="A1058" s="1" t="s">
        <v>3719</v>
      </c>
    </row>
    <row r="1059" spans="1:1" x14ac:dyDescent="0.25">
      <c r="A1059" s="1" t="s">
        <v>3720</v>
      </c>
    </row>
    <row r="1060" spans="1:1" x14ac:dyDescent="0.25">
      <c r="A1060" s="1" t="s">
        <v>3721</v>
      </c>
    </row>
    <row r="1061" spans="1:1" x14ac:dyDescent="0.25">
      <c r="A1061" s="1" t="s">
        <v>3724</v>
      </c>
    </row>
    <row r="1062" spans="1:1" x14ac:dyDescent="0.25">
      <c r="A1062" s="1" t="s">
        <v>3718</v>
      </c>
    </row>
    <row r="1063" spans="1:1" x14ac:dyDescent="0.25">
      <c r="A1063" s="1" t="s">
        <v>3719</v>
      </c>
    </row>
    <row r="1064" spans="1:1" x14ac:dyDescent="0.25">
      <c r="A1064" s="1" t="s">
        <v>3720</v>
      </c>
    </row>
    <row r="1065" spans="1:1" x14ac:dyDescent="0.25">
      <c r="A1065" s="1" t="s">
        <v>3721</v>
      </c>
    </row>
    <row r="1066" spans="1:1" x14ac:dyDescent="0.25">
      <c r="A1066" s="1" t="s">
        <v>3725</v>
      </c>
    </row>
    <row r="1067" spans="1:1" x14ac:dyDescent="0.25">
      <c r="A1067" s="1" t="s">
        <v>3718</v>
      </c>
    </row>
    <row r="1068" spans="1:1" x14ac:dyDescent="0.25">
      <c r="A1068" s="1" t="s">
        <v>3719</v>
      </c>
    </row>
    <row r="1069" spans="1:1" x14ac:dyDescent="0.25">
      <c r="A1069" s="1" t="s">
        <v>3720</v>
      </c>
    </row>
    <row r="1070" spans="1:1" x14ac:dyDescent="0.25">
      <c r="A1070" s="1" t="s">
        <v>3721</v>
      </c>
    </row>
    <row r="1071" spans="1:1" x14ac:dyDescent="0.25">
      <c r="A1071" s="1" t="s">
        <v>3726</v>
      </c>
    </row>
    <row r="1072" spans="1:1" x14ac:dyDescent="0.25">
      <c r="A1072" s="1" t="s">
        <v>3718</v>
      </c>
    </row>
    <row r="1073" spans="1:1" x14ac:dyDescent="0.25">
      <c r="A1073" s="1" t="s">
        <v>3719</v>
      </c>
    </row>
    <row r="1074" spans="1:1" x14ac:dyDescent="0.25">
      <c r="A1074" s="1" t="s">
        <v>3720</v>
      </c>
    </row>
    <row r="1075" spans="1:1" x14ac:dyDescent="0.25">
      <c r="A1075" s="1" t="s">
        <v>3721</v>
      </c>
    </row>
    <row r="1076" spans="1:1" x14ac:dyDescent="0.25">
      <c r="A1076" s="1" t="s">
        <v>3727</v>
      </c>
    </row>
    <row r="1077" spans="1:1" x14ac:dyDescent="0.25">
      <c r="A1077" s="1" t="s">
        <v>3721</v>
      </c>
    </row>
    <row r="1078" spans="1:1" x14ac:dyDescent="0.25">
      <c r="A1078" s="1" t="s">
        <v>3728</v>
      </c>
    </row>
    <row r="1079" spans="1:1" x14ac:dyDescent="0.25">
      <c r="A1079" s="1" t="s">
        <v>3721</v>
      </c>
    </row>
    <row r="1080" spans="1:1" x14ac:dyDescent="0.25">
      <c r="A1080" s="1" t="s">
        <v>3729</v>
      </c>
    </row>
    <row r="1081" spans="1:1" x14ac:dyDescent="0.25">
      <c r="A1081" s="1" t="s">
        <v>3721</v>
      </c>
    </row>
    <row r="1082" spans="1:1" x14ac:dyDescent="0.25">
      <c r="A1082" s="1" t="s">
        <v>3730</v>
      </c>
    </row>
    <row r="1083" spans="1:1" x14ac:dyDescent="0.25">
      <c r="A1083" s="1" t="s">
        <v>3718</v>
      </c>
    </row>
    <row r="1084" spans="1:1" x14ac:dyDescent="0.25">
      <c r="A1084" s="1" t="s">
        <v>3719</v>
      </c>
    </row>
    <row r="1085" spans="1:1" x14ac:dyDescent="0.25">
      <c r="A1085" s="1" t="s">
        <v>3720</v>
      </c>
    </row>
    <row r="1086" spans="1:1" x14ac:dyDescent="0.25">
      <c r="A1086" s="1" t="s">
        <v>3721</v>
      </c>
    </row>
    <row r="1087" spans="1:1" x14ac:dyDescent="0.25">
      <c r="A1087" s="1" t="s">
        <v>3731</v>
      </c>
    </row>
    <row r="1088" spans="1:1" x14ac:dyDescent="0.25">
      <c r="A1088" s="1" t="s">
        <v>3718</v>
      </c>
    </row>
    <row r="1089" spans="1:1" x14ac:dyDescent="0.25">
      <c r="A1089" s="1" t="s">
        <v>3719</v>
      </c>
    </row>
    <row r="1090" spans="1:1" x14ac:dyDescent="0.25">
      <c r="A1090" s="1" t="s">
        <v>3720</v>
      </c>
    </row>
    <row r="1091" spans="1:1" x14ac:dyDescent="0.25">
      <c r="A1091" s="1" t="s">
        <v>3721</v>
      </c>
    </row>
    <row r="1092" spans="1:1" x14ac:dyDescent="0.25">
      <c r="A1092" s="1" t="s">
        <v>3732</v>
      </c>
    </row>
    <row r="1093" spans="1:1" x14ac:dyDescent="0.25">
      <c r="A1093" s="1" t="s">
        <v>3718</v>
      </c>
    </row>
    <row r="1094" spans="1:1" x14ac:dyDescent="0.25">
      <c r="A1094" s="1" t="s">
        <v>3719</v>
      </c>
    </row>
    <row r="1095" spans="1:1" x14ac:dyDescent="0.25">
      <c r="A1095" s="1" t="s">
        <v>3720</v>
      </c>
    </row>
    <row r="1096" spans="1:1" x14ac:dyDescent="0.25">
      <c r="A1096" s="1" t="s">
        <v>3721</v>
      </c>
    </row>
    <row r="1097" spans="1:1" x14ac:dyDescent="0.25">
      <c r="A1097" s="1" t="s">
        <v>3733</v>
      </c>
    </row>
    <row r="1098" spans="1:1" x14ac:dyDescent="0.25">
      <c r="A1098" s="1" t="s">
        <v>3718</v>
      </c>
    </row>
    <row r="1099" spans="1:1" x14ac:dyDescent="0.25">
      <c r="A1099" s="1" t="s">
        <v>3719</v>
      </c>
    </row>
    <row r="1100" spans="1:1" x14ac:dyDescent="0.25">
      <c r="A1100" s="1" t="s">
        <v>3720</v>
      </c>
    </row>
    <row r="1101" spans="1:1" x14ac:dyDescent="0.25">
      <c r="A1101" s="1" t="s">
        <v>3721</v>
      </c>
    </row>
    <row r="1102" spans="1:1" x14ac:dyDescent="0.25">
      <c r="A1102" s="1" t="s">
        <v>3734</v>
      </c>
    </row>
    <row r="1103" spans="1:1" x14ac:dyDescent="0.25">
      <c r="A1103" s="1" t="s">
        <v>3718</v>
      </c>
    </row>
    <row r="1104" spans="1:1" x14ac:dyDescent="0.25">
      <c r="A1104" s="1" t="s">
        <v>3719</v>
      </c>
    </row>
    <row r="1105" spans="1:1" x14ac:dyDescent="0.25">
      <c r="A1105" s="1" t="s">
        <v>3720</v>
      </c>
    </row>
    <row r="1106" spans="1:1" x14ac:dyDescent="0.25">
      <c r="A1106" s="1" t="s">
        <v>3721</v>
      </c>
    </row>
    <row r="1107" spans="1:1" x14ac:dyDescent="0.25">
      <c r="A1107" s="1" t="s">
        <v>3735</v>
      </c>
    </row>
    <row r="1108" spans="1:1" x14ac:dyDescent="0.25">
      <c r="A1108" s="1" t="s">
        <v>3721</v>
      </c>
    </row>
    <row r="1109" spans="1:1" x14ac:dyDescent="0.25">
      <c r="A1109" s="1" t="s">
        <v>3736</v>
      </c>
    </row>
    <row r="1110" spans="1:1" x14ac:dyDescent="0.25">
      <c r="A1110" s="1" t="s">
        <v>3721</v>
      </c>
    </row>
    <row r="1111" spans="1:1" x14ac:dyDescent="0.25">
      <c r="A1111" s="1" t="s">
        <v>3737</v>
      </c>
    </row>
    <row r="1112" spans="1:1" x14ac:dyDescent="0.25">
      <c r="A1112" s="1" t="s">
        <v>3721</v>
      </c>
    </row>
    <row r="1113" spans="1:1" x14ac:dyDescent="0.25">
      <c r="A1113" s="1" t="s">
        <v>3738</v>
      </c>
    </row>
    <row r="1114" spans="1:1" x14ac:dyDescent="0.25">
      <c r="A1114" s="1" t="s">
        <v>3721</v>
      </c>
    </row>
    <row r="1115" spans="1:1" x14ac:dyDescent="0.25">
      <c r="A1115" s="1" t="s">
        <v>3739</v>
      </c>
    </row>
    <row r="1116" spans="1:1" x14ac:dyDescent="0.25">
      <c r="A1116" s="1" t="s">
        <v>3721</v>
      </c>
    </row>
    <row r="1117" spans="1:1" x14ac:dyDescent="0.25">
      <c r="A1117" s="1" t="s">
        <v>3740</v>
      </c>
    </row>
    <row r="1118" spans="1:1" x14ac:dyDescent="0.25">
      <c r="A1118" s="1" t="s">
        <v>3721</v>
      </c>
    </row>
    <row r="1119" spans="1:1" x14ac:dyDescent="0.25">
      <c r="A1119" s="1" t="s">
        <v>3741</v>
      </c>
    </row>
    <row r="1120" spans="1:1" x14ac:dyDescent="0.25">
      <c r="A1120" s="1" t="s">
        <v>3742</v>
      </c>
    </row>
    <row r="1121" spans="1:1" x14ac:dyDescent="0.25">
      <c r="A1121" s="1" t="s">
        <v>3743</v>
      </c>
    </row>
    <row r="1122" spans="1:1" x14ac:dyDescent="0.25">
      <c r="A1122" s="1" t="s">
        <v>3742</v>
      </c>
    </row>
    <row r="1123" spans="1:1" x14ac:dyDescent="0.25">
      <c r="A1123" s="1" t="s">
        <v>3744</v>
      </c>
    </row>
    <row r="1124" spans="1:1" x14ac:dyDescent="0.25">
      <c r="A1124" s="1" t="s">
        <v>3742</v>
      </c>
    </row>
    <row r="1125" spans="1:1" x14ac:dyDescent="0.25">
      <c r="A1125" s="1" t="s">
        <v>3745</v>
      </c>
    </row>
    <row r="1126" spans="1:1" x14ac:dyDescent="0.25">
      <c r="A1126" s="1" t="s">
        <v>3742</v>
      </c>
    </row>
    <row r="1127" spans="1:1" x14ac:dyDescent="0.25">
      <c r="A1127" s="1" t="s">
        <v>3746</v>
      </c>
    </row>
    <row r="1128" spans="1:1" x14ac:dyDescent="0.25">
      <c r="A1128" s="1" t="s">
        <v>3742</v>
      </c>
    </row>
    <row r="1129" spans="1:1" x14ac:dyDescent="0.25">
      <c r="A1129" s="1" t="s">
        <v>3747</v>
      </c>
    </row>
    <row r="1130" spans="1:1" x14ac:dyDescent="0.25">
      <c r="A1130" s="1" t="s">
        <v>3742</v>
      </c>
    </row>
    <row r="1131" spans="1:1" x14ac:dyDescent="0.25">
      <c r="A1131" s="1" t="s">
        <v>2210</v>
      </c>
    </row>
    <row r="1132" spans="1:1" x14ac:dyDescent="0.25">
      <c r="A1132" s="1" t="s">
        <v>3742</v>
      </c>
    </row>
    <row r="1133" spans="1:1" x14ac:dyDescent="0.25">
      <c r="A1133" s="1" t="s">
        <v>2211</v>
      </c>
    </row>
    <row r="1134" spans="1:1" x14ac:dyDescent="0.25">
      <c r="A1134" s="1" t="s">
        <v>3742</v>
      </c>
    </row>
    <row r="1135" spans="1:1" x14ac:dyDescent="0.25">
      <c r="A1135" s="1" t="s">
        <v>2212</v>
      </c>
    </row>
    <row r="1136" spans="1:1" x14ac:dyDescent="0.25">
      <c r="A1136" s="1" t="s">
        <v>3742</v>
      </c>
    </row>
    <row r="1137" spans="1:1" x14ac:dyDescent="0.25">
      <c r="A1137" s="1" t="s">
        <v>2213</v>
      </c>
    </row>
    <row r="1138" spans="1:1" x14ac:dyDescent="0.25">
      <c r="A1138" s="1" t="s">
        <v>3742</v>
      </c>
    </row>
    <row r="1139" spans="1:1" x14ac:dyDescent="0.25">
      <c r="A1139" s="1" t="s">
        <v>2214</v>
      </c>
    </row>
    <row r="1140" spans="1:1" x14ac:dyDescent="0.25">
      <c r="A1140" s="1" t="s">
        <v>3742</v>
      </c>
    </row>
    <row r="1141" spans="1:1" x14ac:dyDescent="0.25">
      <c r="A1141" s="1" t="s">
        <v>2215</v>
      </c>
    </row>
    <row r="1142" spans="1:1" x14ac:dyDescent="0.25">
      <c r="A1142" s="1" t="s">
        <v>3742</v>
      </c>
    </row>
    <row r="1143" spans="1:1" x14ac:dyDescent="0.25">
      <c r="A1143" s="1" t="s">
        <v>2216</v>
      </c>
    </row>
    <row r="1144" spans="1:1" x14ac:dyDescent="0.25">
      <c r="A1144" s="1" t="s">
        <v>3742</v>
      </c>
    </row>
    <row r="1145" spans="1:1" x14ac:dyDescent="0.25">
      <c r="A1145" s="1" t="s">
        <v>3748</v>
      </c>
    </row>
    <row r="1146" spans="1:1" x14ac:dyDescent="0.25">
      <c r="A1146" s="1" t="s">
        <v>3742</v>
      </c>
    </row>
    <row r="1147" spans="1:1" x14ac:dyDescent="0.25">
      <c r="A1147" s="1" t="s">
        <v>3749</v>
      </c>
    </row>
    <row r="1148" spans="1:1" x14ac:dyDescent="0.25">
      <c r="A1148" s="1" t="s">
        <v>3742</v>
      </c>
    </row>
    <row r="1149" spans="1:1" x14ac:dyDescent="0.25">
      <c r="A1149" s="1" t="s">
        <v>3750</v>
      </c>
    </row>
    <row r="1150" spans="1:1" x14ac:dyDescent="0.25">
      <c r="A1150" s="1" t="s">
        <v>3742</v>
      </c>
    </row>
    <row r="1151" spans="1:1" x14ac:dyDescent="0.25">
      <c r="A1151" s="1" t="s">
        <v>3751</v>
      </c>
    </row>
    <row r="1152" spans="1:1" x14ac:dyDescent="0.25">
      <c r="A1152" s="1" t="s">
        <v>3742</v>
      </c>
    </row>
    <row r="1153" spans="1:1" x14ac:dyDescent="0.25">
      <c r="A1153" s="1" t="s">
        <v>3752</v>
      </c>
    </row>
    <row r="1154" spans="1:1" x14ac:dyDescent="0.25">
      <c r="A1154" s="1" t="s">
        <v>3742</v>
      </c>
    </row>
    <row r="1155" spans="1:1" x14ac:dyDescent="0.25">
      <c r="A1155" s="1" t="s">
        <v>3753</v>
      </c>
    </row>
    <row r="1156" spans="1:1" x14ac:dyDescent="0.25">
      <c r="A1156" s="1" t="s">
        <v>3742</v>
      </c>
    </row>
    <row r="1157" spans="1:1" x14ac:dyDescent="0.25">
      <c r="A1157" s="1" t="s">
        <v>2090</v>
      </c>
    </row>
    <row r="1158" spans="1:1" x14ac:dyDescent="0.25">
      <c r="A1158" s="1" t="s">
        <v>3316</v>
      </c>
    </row>
    <row r="1159" spans="1:1" x14ac:dyDescent="0.25">
      <c r="A1159" s="1" t="s">
        <v>2089</v>
      </c>
    </row>
    <row r="1160" spans="1:1" x14ac:dyDescent="0.25">
      <c r="A1160" s="1" t="s">
        <v>3316</v>
      </c>
    </row>
    <row r="1161" spans="1:1" x14ac:dyDescent="0.25">
      <c r="A1161" s="1" t="s">
        <v>2088</v>
      </c>
    </row>
    <row r="1162" spans="1:1" x14ac:dyDescent="0.25">
      <c r="A1162" s="1" t="s">
        <v>3316</v>
      </c>
    </row>
    <row r="1163" spans="1:1" x14ac:dyDescent="0.25">
      <c r="A1163" s="1" t="s">
        <v>2087</v>
      </c>
    </row>
    <row r="1164" spans="1:1" x14ac:dyDescent="0.25">
      <c r="A1164" s="1" t="s">
        <v>3316</v>
      </c>
    </row>
    <row r="1165" spans="1:1" x14ac:dyDescent="0.25">
      <c r="A1165" s="1" t="s">
        <v>2086</v>
      </c>
    </row>
    <row r="1166" spans="1:1" x14ac:dyDescent="0.25">
      <c r="A1166" s="1" t="s">
        <v>3316</v>
      </c>
    </row>
    <row r="1167" spans="1:1" x14ac:dyDescent="0.25">
      <c r="A1167" s="1" t="s">
        <v>2085</v>
      </c>
    </row>
    <row r="1168" spans="1:1" x14ac:dyDescent="0.25">
      <c r="A1168" s="1" t="s">
        <v>3316</v>
      </c>
    </row>
    <row r="1169" spans="1:1" x14ac:dyDescent="0.25">
      <c r="A1169" s="1" t="s">
        <v>2084</v>
      </c>
    </row>
    <row r="1170" spans="1:1" x14ac:dyDescent="0.25">
      <c r="A1170" s="1" t="s">
        <v>3316</v>
      </c>
    </row>
    <row r="1171" spans="1:1" x14ac:dyDescent="0.25">
      <c r="A1171" s="1" t="s">
        <v>2083</v>
      </c>
    </row>
    <row r="1172" spans="1:1" x14ac:dyDescent="0.25">
      <c r="A1172" s="1" t="s">
        <v>3316</v>
      </c>
    </row>
    <row r="1173" spans="1:1" x14ac:dyDescent="0.25">
      <c r="A1173" s="1" t="s">
        <v>3754</v>
      </c>
    </row>
    <row r="1174" spans="1:1" x14ac:dyDescent="0.25">
      <c r="A1174" s="1" t="s">
        <v>3316</v>
      </c>
    </row>
    <row r="1175" spans="1:1" x14ac:dyDescent="0.25">
      <c r="A1175" s="1" t="s">
        <v>3755</v>
      </c>
    </row>
    <row r="1176" spans="1:1" x14ac:dyDescent="0.25">
      <c r="A1176" s="1" t="s">
        <v>3316</v>
      </c>
    </row>
    <row r="1177" spans="1:1" x14ac:dyDescent="0.25">
      <c r="A1177" s="1" t="s">
        <v>3756</v>
      </c>
    </row>
    <row r="1178" spans="1:1" x14ac:dyDescent="0.25">
      <c r="A1178" s="1" t="s">
        <v>3316</v>
      </c>
    </row>
    <row r="1179" spans="1:1" x14ac:dyDescent="0.25">
      <c r="A1179" s="1" t="s">
        <v>3757</v>
      </c>
    </row>
    <row r="1180" spans="1:1" x14ac:dyDescent="0.25">
      <c r="A1180" s="1" t="s">
        <v>3316</v>
      </c>
    </row>
    <row r="1181" spans="1:1" x14ac:dyDescent="0.25">
      <c r="A1181" s="1" t="s">
        <v>3758</v>
      </c>
    </row>
    <row r="1182" spans="1:1" x14ac:dyDescent="0.25">
      <c r="A1182" s="1" t="s">
        <v>3316</v>
      </c>
    </row>
    <row r="1183" spans="1:1" x14ac:dyDescent="0.25">
      <c r="A1183" s="1" t="s">
        <v>3759</v>
      </c>
    </row>
    <row r="1184" spans="1:1" x14ac:dyDescent="0.25">
      <c r="A1184" s="1" t="s">
        <v>3316</v>
      </c>
    </row>
    <row r="1185" spans="1:1" x14ac:dyDescent="0.25">
      <c r="A1185" s="1" t="s">
        <v>3760</v>
      </c>
    </row>
    <row r="1186" spans="1:1" x14ac:dyDescent="0.25">
      <c r="A1186" s="1" t="s">
        <v>3316</v>
      </c>
    </row>
    <row r="1187" spans="1:1" x14ac:dyDescent="0.25">
      <c r="A1187" s="1" t="s">
        <v>3761</v>
      </c>
    </row>
    <row r="1188" spans="1:1" x14ac:dyDescent="0.25">
      <c r="A1188" s="1" t="s">
        <v>3316</v>
      </c>
    </row>
    <row r="1189" spans="1:1" x14ac:dyDescent="0.25">
      <c r="A1189" s="1" t="s">
        <v>3762</v>
      </c>
    </row>
    <row r="1190" spans="1:1" x14ac:dyDescent="0.25">
      <c r="A1190" s="1" t="s">
        <v>3316</v>
      </c>
    </row>
    <row r="1191" spans="1:1" x14ac:dyDescent="0.25">
      <c r="A1191" s="1" t="s">
        <v>3763</v>
      </c>
    </row>
    <row r="1192" spans="1:1" x14ac:dyDescent="0.25">
      <c r="A1192" s="1" t="s">
        <v>3316</v>
      </c>
    </row>
    <row r="1193" spans="1:1" x14ac:dyDescent="0.25">
      <c r="A1193" s="1" t="s">
        <v>3764</v>
      </c>
    </row>
    <row r="1194" spans="1:1" x14ac:dyDescent="0.25">
      <c r="A1194" s="1" t="s">
        <v>3316</v>
      </c>
    </row>
    <row r="1195" spans="1:1" x14ac:dyDescent="0.25">
      <c r="A1195" s="1" t="s">
        <v>3765</v>
      </c>
    </row>
    <row r="1196" spans="1:1" x14ac:dyDescent="0.25">
      <c r="A1196" s="1" t="s">
        <v>3316</v>
      </c>
    </row>
    <row r="1197" spans="1:1" x14ac:dyDescent="0.25">
      <c r="A1197" s="1" t="s">
        <v>2082</v>
      </c>
    </row>
    <row r="1198" spans="1:1" x14ac:dyDescent="0.25">
      <c r="A1198" s="1" t="s">
        <v>3316</v>
      </c>
    </row>
    <row r="1199" spans="1:1" x14ac:dyDescent="0.25">
      <c r="A1199" s="1" t="s">
        <v>2081</v>
      </c>
    </row>
    <row r="1200" spans="1:1" x14ac:dyDescent="0.25">
      <c r="A1200" s="1" t="s">
        <v>3316</v>
      </c>
    </row>
    <row r="1201" spans="1:1" x14ac:dyDescent="0.25">
      <c r="A1201" s="1" t="s">
        <v>2080</v>
      </c>
    </row>
    <row r="1202" spans="1:1" x14ac:dyDescent="0.25">
      <c r="A1202" s="1" t="s">
        <v>3316</v>
      </c>
    </row>
    <row r="1203" spans="1:1" x14ac:dyDescent="0.25">
      <c r="A1203" s="1" t="s">
        <v>2079</v>
      </c>
    </row>
    <row r="1204" spans="1:1" x14ac:dyDescent="0.25">
      <c r="A1204" s="1" t="s">
        <v>3316</v>
      </c>
    </row>
    <row r="1205" spans="1:1" x14ac:dyDescent="0.25">
      <c r="A1205" s="1" t="s">
        <v>2078</v>
      </c>
    </row>
    <row r="1206" spans="1:1" x14ac:dyDescent="0.25">
      <c r="A1206" s="1" t="s">
        <v>3316</v>
      </c>
    </row>
    <row r="1207" spans="1:1" x14ac:dyDescent="0.25">
      <c r="A1207" s="1" t="s">
        <v>2077</v>
      </c>
    </row>
    <row r="1208" spans="1:1" x14ac:dyDescent="0.25">
      <c r="A1208" s="1" t="s">
        <v>3316</v>
      </c>
    </row>
    <row r="1209" spans="1:1" x14ac:dyDescent="0.25">
      <c r="A1209" s="1" t="s">
        <v>2076</v>
      </c>
    </row>
    <row r="1210" spans="1:1" x14ac:dyDescent="0.25">
      <c r="A1210" s="1" t="s">
        <v>3316</v>
      </c>
    </row>
    <row r="1211" spans="1:1" x14ac:dyDescent="0.25">
      <c r="A1211" s="1" t="s">
        <v>2075</v>
      </c>
    </row>
    <row r="1212" spans="1:1" x14ac:dyDescent="0.25">
      <c r="A1212" s="1" t="s">
        <v>3316</v>
      </c>
    </row>
    <row r="1213" spans="1:1" x14ac:dyDescent="0.25">
      <c r="A1213" s="1" t="s">
        <v>2074</v>
      </c>
    </row>
    <row r="1214" spans="1:1" x14ac:dyDescent="0.25">
      <c r="A1214" s="1" t="s">
        <v>3316</v>
      </c>
    </row>
    <row r="1215" spans="1:1" x14ac:dyDescent="0.25">
      <c r="A1215" s="1" t="s">
        <v>3766</v>
      </c>
    </row>
    <row r="1216" spans="1:1" x14ac:dyDescent="0.25">
      <c r="A1216" s="1" t="s">
        <v>3316</v>
      </c>
    </row>
    <row r="1217" spans="1:1" x14ac:dyDescent="0.25">
      <c r="A1217" s="1" t="s">
        <v>2195</v>
      </c>
    </row>
    <row r="1218" spans="1:1" x14ac:dyDescent="0.25">
      <c r="A1218" s="1" t="s">
        <v>3316</v>
      </c>
    </row>
    <row r="1219" spans="1:1" x14ac:dyDescent="0.25">
      <c r="A1219" s="1" t="s">
        <v>2196</v>
      </c>
    </row>
    <row r="1220" spans="1:1" x14ac:dyDescent="0.25">
      <c r="A1220" s="1" t="s">
        <v>3316</v>
      </c>
    </row>
    <row r="1221" spans="1:1" x14ac:dyDescent="0.25">
      <c r="A1221" s="1" t="s">
        <v>2197</v>
      </c>
    </row>
    <row r="1222" spans="1:1" x14ac:dyDescent="0.25">
      <c r="A1222" s="1" t="s">
        <v>3316</v>
      </c>
    </row>
    <row r="1223" spans="1:1" x14ac:dyDescent="0.25">
      <c r="A1223" s="1" t="s">
        <v>2073</v>
      </c>
    </row>
    <row r="1224" spans="1:1" x14ac:dyDescent="0.25">
      <c r="A1224" s="1" t="s">
        <v>3316</v>
      </c>
    </row>
    <row r="1225" spans="1:1" x14ac:dyDescent="0.25">
      <c r="A1225" s="1" t="s">
        <v>2072</v>
      </c>
    </row>
    <row r="1226" spans="1:1" x14ac:dyDescent="0.25">
      <c r="A1226" s="1" t="s">
        <v>3316</v>
      </c>
    </row>
    <row r="1227" spans="1:1" x14ac:dyDescent="0.25">
      <c r="A1227" s="1" t="s">
        <v>2217</v>
      </c>
    </row>
    <row r="1228" spans="1:1" x14ac:dyDescent="0.25">
      <c r="A1228" s="1" t="s">
        <v>3316</v>
      </c>
    </row>
    <row r="1229" spans="1:1" x14ac:dyDescent="0.25">
      <c r="A1229" s="1" t="s">
        <v>3767</v>
      </c>
    </row>
    <row r="1230" spans="1:1" x14ac:dyDescent="0.25">
      <c r="A1230" s="1" t="s">
        <v>3768</v>
      </c>
    </row>
    <row r="1231" spans="1:1" x14ac:dyDescent="0.25">
      <c r="A1231" s="1" t="s">
        <v>3769</v>
      </c>
    </row>
    <row r="1232" spans="1:1" x14ac:dyDescent="0.25">
      <c r="A1232" s="1" t="s">
        <v>3770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0"/>
  <sheetViews>
    <sheetView workbookViewId="0">
      <selection activeCell="G17" sqref="G17"/>
    </sheetView>
  </sheetViews>
  <sheetFormatPr defaultRowHeight="14.4" x14ac:dyDescent="0.25"/>
  <cols>
    <col min="1" max="1" width="20.88671875" customWidth="1"/>
    <col min="2" max="2" width="11.88671875" customWidth="1"/>
    <col min="8" max="8" width="10.6640625" customWidth="1"/>
    <col min="14" max="14" width="3.21875" customWidth="1"/>
    <col min="16" max="16" width="4.44140625" customWidth="1"/>
  </cols>
  <sheetData>
    <row r="1" spans="1:21" ht="15.6" x14ac:dyDescent="0.25">
      <c r="A1" s="39" t="s">
        <v>2809</v>
      </c>
      <c r="B1" s="34" t="s">
        <v>3309</v>
      </c>
      <c r="C1" s="34" t="s">
        <v>2809</v>
      </c>
      <c r="D1" s="1" t="s">
        <v>3311</v>
      </c>
      <c r="E1" s="34" t="s">
        <v>3312</v>
      </c>
      <c r="F1" s="34" t="s">
        <v>2809</v>
      </c>
      <c r="G1" s="1"/>
      <c r="H1" s="34" t="s">
        <v>3314</v>
      </c>
      <c r="I1" s="35" t="s">
        <v>2809</v>
      </c>
      <c r="J1" s="1"/>
      <c r="K1" s="1"/>
      <c r="L1" s="1"/>
      <c r="M1" s="1" t="str">
        <f>IF(ISNUMBER(MATCH(A1,I$1:I$500,0)),INDEX(H$1:H$500,MATCH(A1,I$1:I$500,0)),"")</f>
        <v>&lt;string name="about"&gt;Yoosee是為新壹代智能家居產品量身定制的免費APP，它采用先進的Cloudlink P2P網絡傳輸技術，實現遠程監控、視頻通話從未如此簡單，讓您隨時隨地關愛家人、朋友。&lt;/string&gt;</v>
      </c>
      <c r="N1" s="1" t="s">
        <v>3311</v>
      </c>
      <c r="O1" s="1" t="str">
        <f>IF(AND(LEN(M1)=0,ISNUMBER(MATCH(A1,F$1:F$500,0))),INDEX(E$1:E$500,MATCH(A1,F$1:F$500,0)),M1)</f>
        <v>&lt;string name="about"&gt;Yoosee是為新壹代智能家居產品量身定制的免費APP，它采用先進的Cloudlink P2P網絡傳輸技術，實現遠程監控、視頻通話從未如此簡單，讓您隨時隨地關愛家人、朋友。&lt;/string&gt;</v>
      </c>
      <c r="P1" s="1" t="s">
        <v>3311</v>
      </c>
      <c r="Q1" s="1" t="str">
        <f>IF(AND(LEN(O1)=0,ISNUMBER(MATCH(A1,C$1:C$500,0))),INDEX(B$1:B$500,MATCH(A1,C$1:C$500,0)),O1)</f>
        <v>&lt;string name="about"&gt;Yoosee是為新壹代智能家居產品量身定制的免費APP，它采用先進的Cloudlink P2P網絡傳輸技術，實現遠程監控、視頻通話從未如此簡單，讓您隨時隨地關愛家人、朋友。&lt;/string&gt;</v>
      </c>
    </row>
    <row r="2" spans="1:21" ht="15.6" x14ac:dyDescent="0.25">
      <c r="A2" s="39" t="s">
        <v>2810</v>
      </c>
      <c r="B2" s="34" t="s">
        <v>3310</v>
      </c>
      <c r="C2" s="34" t="s">
        <v>2810</v>
      </c>
      <c r="D2" s="1"/>
      <c r="E2" s="34" t="s">
        <v>3313</v>
      </c>
      <c r="F2" s="34" t="s">
        <v>2810</v>
      </c>
      <c r="G2" s="1"/>
      <c r="H2" s="34" t="s">
        <v>3315</v>
      </c>
      <c r="I2" s="35" t="s">
        <v>2810</v>
      </c>
      <c r="J2" s="1"/>
      <c r="K2" s="1"/>
      <c r="L2" s="1"/>
      <c r="M2" s="1" t="str">
        <f t="shared" ref="M2" si="0">IF(ISNUMBER(MATCH(A2,I$1:I$500,0)),INDEX(H$1:H$500,MATCH(A2,I$1:I$500,0)),"")</f>
        <v>&lt;string name="about_s"&gt;關於 &lt;/string&gt;</v>
      </c>
      <c r="N2" s="1" t="s">
        <v>3311</v>
      </c>
      <c r="O2" s="1" t="str">
        <f t="shared" ref="O2" si="1">IF(AND(LEN(M2)=0,ISNUMBER(MATCH(A2,F$1:F$500,0))),INDEX(E$1:E$500,MATCH(A2,F$1:F$500,0)),M2)</f>
        <v>&lt;string name="about_s"&gt;關於 &lt;/string&gt;</v>
      </c>
      <c r="P2" s="1" t="s">
        <v>3311</v>
      </c>
      <c r="Q2" s="1" t="str">
        <f t="shared" ref="Q2" si="2">IF(AND(LEN(O2)=0,ISNUMBER(MATCH(A2,C$1:C$500,0))),INDEX(B$1:B$500,MATCH(A2,C$1:C$500,0)),O2)</f>
        <v>&lt;string name="about_s"&gt;關於 &lt;/string&gt;</v>
      </c>
    </row>
    <row r="3" spans="1:21" ht="15.6" x14ac:dyDescent="0.25">
      <c r="A3" s="39" t="s">
        <v>2811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6" x14ac:dyDescent="0.25">
      <c r="A4" s="39" t="s">
        <v>2812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27.6" x14ac:dyDescent="0.25">
      <c r="A5" s="39" t="s">
        <v>2813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6" x14ac:dyDescent="0.25">
      <c r="A6" s="39" t="s">
        <v>2814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6" x14ac:dyDescent="0.25">
      <c r="A7" s="39" t="s">
        <v>2815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6" x14ac:dyDescent="0.25">
      <c r="A8" s="39" t="s">
        <v>2817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6" x14ac:dyDescent="0.25">
      <c r="A9" s="39" t="s">
        <v>2818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6" x14ac:dyDescent="0.25">
      <c r="A10" s="39" t="s">
        <v>2819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6" x14ac:dyDescent="0.25">
      <c r="A11" s="39" t="s">
        <v>2820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27.6" x14ac:dyDescent="0.25">
      <c r="A12" s="39" t="s">
        <v>2821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6" x14ac:dyDescent="0.25">
      <c r="A13" s="39" t="s">
        <v>2822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6" x14ac:dyDescent="0.25">
      <c r="A14" s="39" t="s">
        <v>2823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6" x14ac:dyDescent="0.25">
      <c r="A15" s="39" t="s">
        <v>2824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6" x14ac:dyDescent="0.25">
      <c r="A16" s="39" t="s">
        <v>2825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6" x14ac:dyDescent="0.25">
      <c r="A17" s="39" t="s">
        <v>2826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6" x14ac:dyDescent="0.25">
      <c r="A18" s="39" t="s">
        <v>2827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6" x14ac:dyDescent="0.25">
      <c r="A19" s="39" t="s">
        <v>2828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6" x14ac:dyDescent="0.25">
      <c r="A20" s="39" t="s">
        <v>2829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6" x14ac:dyDescent="0.25">
      <c r="A21" s="39" t="s">
        <v>2830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6" x14ac:dyDescent="0.25">
      <c r="A22" s="39" t="s">
        <v>2831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6" x14ac:dyDescent="0.25">
      <c r="A23" s="39" t="s">
        <v>2832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6" x14ac:dyDescent="0.25">
      <c r="A24" s="39" t="s">
        <v>2833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6" x14ac:dyDescent="0.25">
      <c r="A25" s="39" t="s">
        <v>2834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6" x14ac:dyDescent="0.25">
      <c r="A26" s="39" t="s">
        <v>2835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6" x14ac:dyDescent="0.25">
      <c r="A27" s="39" t="s">
        <v>2836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6" x14ac:dyDescent="0.25">
      <c r="A28" s="39" t="s">
        <v>2837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6" x14ac:dyDescent="0.25">
      <c r="A29" s="39" t="s">
        <v>2839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6" x14ac:dyDescent="0.25">
      <c r="A30" s="39" t="s">
        <v>2117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6" x14ac:dyDescent="0.25">
      <c r="A31" s="39" t="s">
        <v>2840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6" x14ac:dyDescent="0.25">
      <c r="A32" s="39" t="s">
        <v>2841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6" x14ac:dyDescent="0.25">
      <c r="A33" s="39" t="s">
        <v>2842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6" x14ac:dyDescent="0.25">
      <c r="A34" s="39" t="s">
        <v>2159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6" x14ac:dyDescent="0.25">
      <c r="A35" s="39" t="s">
        <v>2844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6" x14ac:dyDescent="0.25">
      <c r="A36" s="39" t="s">
        <v>2845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6" x14ac:dyDescent="0.25">
      <c r="A37" s="39" t="s">
        <v>2846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6" x14ac:dyDescent="0.25">
      <c r="A38" s="39" t="s">
        <v>2847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6" x14ac:dyDescent="0.25">
      <c r="A39" s="39" t="s">
        <v>2848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6" x14ac:dyDescent="0.25">
      <c r="A40" s="39" t="s">
        <v>2849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6" x14ac:dyDescent="0.25">
      <c r="A41" s="39" t="s">
        <v>2850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6" x14ac:dyDescent="0.25">
      <c r="A42" s="39" t="s">
        <v>2851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6" x14ac:dyDescent="0.25">
      <c r="A43" s="39" t="s">
        <v>2852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6" x14ac:dyDescent="0.25">
      <c r="A44" s="39" t="s">
        <v>2853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6" x14ac:dyDescent="0.25">
      <c r="A45" s="39" t="s">
        <v>2854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6" x14ac:dyDescent="0.25">
      <c r="A46" s="39" t="s">
        <v>2855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6" x14ac:dyDescent="0.25">
      <c r="A47" s="39" t="s">
        <v>2856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6" x14ac:dyDescent="0.25">
      <c r="A48" s="39" t="s">
        <v>2857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6" x14ac:dyDescent="0.25">
      <c r="A49" s="39" t="s">
        <v>2858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6" x14ac:dyDescent="0.25">
      <c r="A50" s="39" t="s">
        <v>2859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6" x14ac:dyDescent="0.25">
      <c r="A51" s="39" t="s">
        <v>2860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6" x14ac:dyDescent="0.25">
      <c r="A52" s="39" t="s">
        <v>2861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6" x14ac:dyDescent="0.25">
      <c r="A53" s="39" t="s">
        <v>2862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6" x14ac:dyDescent="0.25">
      <c r="A54" s="39" t="s">
        <v>2863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6" x14ac:dyDescent="0.25">
      <c r="A55" s="39" t="s">
        <v>2864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6" x14ac:dyDescent="0.25">
      <c r="A56" s="39" t="s">
        <v>2865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6" x14ac:dyDescent="0.25">
      <c r="A57" s="39" t="s">
        <v>2866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6" x14ac:dyDescent="0.25">
      <c r="A58" s="39" t="s">
        <v>2867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6" x14ac:dyDescent="0.25">
      <c r="A59" s="39" t="s">
        <v>2868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6" x14ac:dyDescent="0.25">
      <c r="A60" s="39" t="s">
        <v>2869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6" x14ac:dyDescent="0.25">
      <c r="A61" s="39" t="s">
        <v>2870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6" x14ac:dyDescent="0.25">
      <c r="A62" s="39" t="s">
        <v>2872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6" x14ac:dyDescent="0.25">
      <c r="A63" s="39" t="s">
        <v>2873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6" x14ac:dyDescent="0.25">
      <c r="A64" s="39" t="s">
        <v>2874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6" x14ac:dyDescent="0.25">
      <c r="A65" s="39" t="s">
        <v>2875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6" x14ac:dyDescent="0.25">
      <c r="A66" s="39" t="s">
        <v>2876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6" x14ac:dyDescent="0.25">
      <c r="A67" s="39" t="s">
        <v>2877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6" x14ac:dyDescent="0.25">
      <c r="A68" s="39" t="s">
        <v>2879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6" x14ac:dyDescent="0.25">
      <c r="A69" s="39" t="s">
        <v>2880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6" x14ac:dyDescent="0.25">
      <c r="A70" s="39" t="s">
        <v>2881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6" x14ac:dyDescent="0.25">
      <c r="A71" s="39" t="s">
        <v>2882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6" x14ac:dyDescent="0.25">
      <c r="A72" s="39" t="s">
        <v>2883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6" x14ac:dyDescent="0.25">
      <c r="A73" s="39" t="s">
        <v>2884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6" x14ac:dyDescent="0.25">
      <c r="A74" s="39" t="s">
        <v>2885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6" x14ac:dyDescent="0.25">
      <c r="A75" s="39" t="s">
        <v>2886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6" x14ac:dyDescent="0.25">
      <c r="A76" s="39" t="s">
        <v>2887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6" x14ac:dyDescent="0.25">
      <c r="A77" s="39" t="s">
        <v>2888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6" x14ac:dyDescent="0.25">
      <c r="A78" s="39" t="s">
        <v>2889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6" x14ac:dyDescent="0.25">
      <c r="A79" s="39" t="s">
        <v>2890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6" x14ac:dyDescent="0.25">
      <c r="A80" s="39" t="s">
        <v>2891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6" x14ac:dyDescent="0.25">
      <c r="A81" s="39" t="s">
        <v>2892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6" x14ac:dyDescent="0.25">
      <c r="A82" s="39" t="s">
        <v>2893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6" x14ac:dyDescent="0.25">
      <c r="A83" s="39" t="s">
        <v>2894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6" x14ac:dyDescent="0.25">
      <c r="A84" s="39" t="s">
        <v>2895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6" x14ac:dyDescent="0.25">
      <c r="A85" s="39" t="s">
        <v>2113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6" x14ac:dyDescent="0.25">
      <c r="A86" s="39" t="s">
        <v>2896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6" x14ac:dyDescent="0.25">
      <c r="A87" s="39" t="s">
        <v>2897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6" x14ac:dyDescent="0.25">
      <c r="A88" s="39" t="s">
        <v>2898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6" x14ac:dyDescent="0.25">
      <c r="A89" s="39" t="s">
        <v>2899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6" x14ac:dyDescent="0.25">
      <c r="A90" s="39" t="s">
        <v>2900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6" x14ac:dyDescent="0.25">
      <c r="A91" s="39" t="s">
        <v>2902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6" x14ac:dyDescent="0.25">
      <c r="A92" s="39" t="s">
        <v>2903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6" x14ac:dyDescent="0.25">
      <c r="A93" s="39" t="s">
        <v>2904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27.6" x14ac:dyDescent="0.25">
      <c r="A94" s="39" t="s">
        <v>2905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6" x14ac:dyDescent="0.25">
      <c r="A95" s="39" t="s">
        <v>2906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6" x14ac:dyDescent="0.25">
      <c r="A96" s="39" t="s">
        <v>2907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6" x14ac:dyDescent="0.25">
      <c r="A97" s="39" t="s">
        <v>2908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6" x14ac:dyDescent="0.25">
      <c r="A98" s="39" t="s">
        <v>2909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6" x14ac:dyDescent="0.25">
      <c r="A99" s="39" t="s">
        <v>2910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6" x14ac:dyDescent="0.25">
      <c r="A100" s="39" t="s">
        <v>2911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6" x14ac:dyDescent="0.25">
      <c r="A101" s="39" t="s">
        <v>2912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6" x14ac:dyDescent="0.25">
      <c r="A102" s="39" t="s">
        <v>2135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6" x14ac:dyDescent="0.25">
      <c r="A103" s="39" t="s">
        <v>2914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6" x14ac:dyDescent="0.25">
      <c r="A104" s="39" t="s">
        <v>2915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6" x14ac:dyDescent="0.25">
      <c r="A105" s="39" t="s">
        <v>2916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6" x14ac:dyDescent="0.25">
      <c r="A106" s="39" t="s">
        <v>2917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6" x14ac:dyDescent="0.25">
      <c r="A107" s="39" t="s">
        <v>2918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6" x14ac:dyDescent="0.25">
      <c r="A108" s="39" t="s">
        <v>2919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6" x14ac:dyDescent="0.25">
      <c r="A109" s="39" t="s">
        <v>2920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6" x14ac:dyDescent="0.25">
      <c r="A110" s="39" t="s">
        <v>2921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6" x14ac:dyDescent="0.25">
      <c r="A111" s="39" t="s">
        <v>2922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6" x14ac:dyDescent="0.25">
      <c r="A112" s="39" t="s">
        <v>2923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6" x14ac:dyDescent="0.25">
      <c r="A113" s="39" t="s">
        <v>2924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6" x14ac:dyDescent="0.25">
      <c r="A114" s="39" t="s">
        <v>2925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6" x14ac:dyDescent="0.25">
      <c r="A115" s="39" t="s">
        <v>2927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27.6" x14ac:dyDescent="0.25">
      <c r="A116" s="39" t="s">
        <v>2928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6" x14ac:dyDescent="0.25">
      <c r="A117" s="39" t="s">
        <v>2929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6" x14ac:dyDescent="0.25">
      <c r="A118" s="39" t="s">
        <v>2930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6" x14ac:dyDescent="0.25">
      <c r="A119" s="39" t="s">
        <v>2931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6" x14ac:dyDescent="0.25">
      <c r="A120" s="39" t="s">
        <v>2932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6" x14ac:dyDescent="0.25">
      <c r="A121" s="39" t="s">
        <v>2933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6" x14ac:dyDescent="0.25">
      <c r="A122" s="39" t="s">
        <v>2934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6" x14ac:dyDescent="0.25">
      <c r="A123" s="39" t="s">
        <v>2935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6" x14ac:dyDescent="0.25">
      <c r="A124" s="39" t="s">
        <v>2936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27.6" x14ac:dyDescent="0.25">
      <c r="A125" s="39" t="s">
        <v>2937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27.6" x14ac:dyDescent="0.25">
      <c r="A126" s="39" t="s">
        <v>2938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6" x14ac:dyDescent="0.25">
      <c r="A127" s="39" t="s">
        <v>2939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6" x14ac:dyDescent="0.25">
      <c r="A128" s="39" t="s">
        <v>2940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6" x14ac:dyDescent="0.25">
      <c r="A129" s="39" t="s">
        <v>2941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6" x14ac:dyDescent="0.25">
      <c r="A130" s="39" t="s">
        <v>2942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6" x14ac:dyDescent="0.25">
      <c r="A131" s="39" t="s">
        <v>2943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6" x14ac:dyDescent="0.25">
      <c r="A132" s="39" t="s">
        <v>2944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6" x14ac:dyDescent="0.25">
      <c r="A133" s="39" t="s">
        <v>2945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6" x14ac:dyDescent="0.25">
      <c r="A134" s="39" t="s">
        <v>2947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6" x14ac:dyDescent="0.25">
      <c r="A135" s="39" t="s">
        <v>2950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6" x14ac:dyDescent="0.25">
      <c r="A136" s="39" t="s">
        <v>2951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6" x14ac:dyDescent="0.25">
      <c r="A137" s="39" t="s">
        <v>2952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6" x14ac:dyDescent="0.25">
      <c r="A138" s="39" t="s">
        <v>2953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6" x14ac:dyDescent="0.25">
      <c r="A139" s="39" t="s">
        <v>2954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6" x14ac:dyDescent="0.25">
      <c r="A140" s="39" t="s">
        <v>2955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6" x14ac:dyDescent="0.25">
      <c r="A141" s="39" t="s">
        <v>2956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6" x14ac:dyDescent="0.25">
      <c r="A142" s="39" t="s">
        <v>2957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27.6" x14ac:dyDescent="0.25">
      <c r="A143" s="39" t="s">
        <v>2958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6" x14ac:dyDescent="0.25">
      <c r="A144" s="39" t="s">
        <v>2959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6" x14ac:dyDescent="0.25">
      <c r="A145" s="39" t="s">
        <v>2960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6" x14ac:dyDescent="0.25">
      <c r="A146" s="39" t="s">
        <v>2961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6" x14ac:dyDescent="0.25">
      <c r="A147" s="39" t="s">
        <v>2962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6" x14ac:dyDescent="0.25">
      <c r="A148" s="39" t="s">
        <v>2963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6" x14ac:dyDescent="0.25">
      <c r="A149" s="39" t="s">
        <v>2965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6" x14ac:dyDescent="0.25">
      <c r="A150" s="39" t="s">
        <v>2165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6" x14ac:dyDescent="0.25">
      <c r="A151" s="39" t="s">
        <v>2966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6" x14ac:dyDescent="0.25">
      <c r="A152" s="39" t="s">
        <v>2967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6" x14ac:dyDescent="0.25">
      <c r="A153" s="39" t="s">
        <v>2968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6" x14ac:dyDescent="0.25">
      <c r="A154" s="39" t="s">
        <v>2969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6" x14ac:dyDescent="0.25">
      <c r="A155" s="39" t="s">
        <v>2970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6" x14ac:dyDescent="0.25">
      <c r="A156" s="39" t="s">
        <v>2972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6" x14ac:dyDescent="0.25">
      <c r="A157" s="39" t="s">
        <v>2973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6" x14ac:dyDescent="0.25">
      <c r="A158" s="39" t="s">
        <v>2974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6" x14ac:dyDescent="0.25">
      <c r="A159" s="39" t="s">
        <v>2975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6" x14ac:dyDescent="0.25">
      <c r="A160" s="39" t="s">
        <v>2976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6" x14ac:dyDescent="0.25">
      <c r="A161" s="39" t="s">
        <v>2977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6" x14ac:dyDescent="0.25">
      <c r="A162" s="39" t="s">
        <v>2978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6" x14ac:dyDescent="0.25">
      <c r="A163" s="39" t="s">
        <v>2979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6" x14ac:dyDescent="0.25">
      <c r="A164" s="39" t="s">
        <v>2980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6" x14ac:dyDescent="0.25">
      <c r="A165" s="39" t="s">
        <v>2981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27.6" x14ac:dyDescent="0.25">
      <c r="A166" s="39" t="s">
        <v>2982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6" x14ac:dyDescent="0.25">
      <c r="A167" s="39" t="s">
        <v>2983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6" x14ac:dyDescent="0.25">
      <c r="A168" s="39" t="s">
        <v>2984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6" x14ac:dyDescent="0.25">
      <c r="A169" s="39" t="s">
        <v>2985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6" x14ac:dyDescent="0.25">
      <c r="A170" s="39" t="s">
        <v>2986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6" x14ac:dyDescent="0.25">
      <c r="A171" s="39" t="s">
        <v>2987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6" x14ac:dyDescent="0.25">
      <c r="A172" s="39" t="s">
        <v>2988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6" x14ac:dyDescent="0.25">
      <c r="A173" s="39" t="s">
        <v>2989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6" x14ac:dyDescent="0.25">
      <c r="A174" s="39" t="s">
        <v>2990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6" x14ac:dyDescent="0.25">
      <c r="A175" s="39" t="s">
        <v>2991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6" x14ac:dyDescent="0.25">
      <c r="A176" s="39" t="s">
        <v>2992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6" x14ac:dyDescent="0.25">
      <c r="A177" s="39" t="s">
        <v>2993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6" x14ac:dyDescent="0.25">
      <c r="A178" s="39" t="s">
        <v>2994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6" x14ac:dyDescent="0.25">
      <c r="A179" s="39" t="s">
        <v>2995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6" x14ac:dyDescent="0.25">
      <c r="A180" s="39" t="s">
        <v>2996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6" x14ac:dyDescent="0.25">
      <c r="A181" s="39" t="s">
        <v>2997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6" x14ac:dyDescent="0.25">
      <c r="A182" s="39" t="s">
        <v>2998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6" x14ac:dyDescent="0.25">
      <c r="A183" s="39" t="s">
        <v>2999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6" x14ac:dyDescent="0.25">
      <c r="A184" s="39" t="s">
        <v>3000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6" x14ac:dyDescent="0.25">
      <c r="A185" s="39" t="s">
        <v>3001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6" x14ac:dyDescent="0.25">
      <c r="A186" s="39" t="s">
        <v>3003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6" x14ac:dyDescent="0.25">
      <c r="A187" s="39" t="s">
        <v>3004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6" x14ac:dyDescent="0.25">
      <c r="A188" s="39" t="s">
        <v>3005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6" x14ac:dyDescent="0.25">
      <c r="A189" s="39" t="s">
        <v>3006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6" x14ac:dyDescent="0.25">
      <c r="A190" s="39" t="s">
        <v>3007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6" x14ac:dyDescent="0.25">
      <c r="A191" s="39" t="s">
        <v>3008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6" x14ac:dyDescent="0.25">
      <c r="A192" s="39" t="s">
        <v>3009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6" x14ac:dyDescent="0.25">
      <c r="A193" s="39" t="s">
        <v>3010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6" x14ac:dyDescent="0.25">
      <c r="A194" s="39" t="s">
        <v>3011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6" x14ac:dyDescent="0.25">
      <c r="A195" s="39" t="s">
        <v>3012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6" x14ac:dyDescent="0.25">
      <c r="A196" s="39" t="s">
        <v>3013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6" x14ac:dyDescent="0.25">
      <c r="A197" s="39" t="s">
        <v>3014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6" x14ac:dyDescent="0.25">
      <c r="A198" s="39" t="s">
        <v>3015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6" x14ac:dyDescent="0.25">
      <c r="A199" s="39" t="s">
        <v>3016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6" x14ac:dyDescent="0.25">
      <c r="A200" s="39" t="s">
        <v>3017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6" x14ac:dyDescent="0.25">
      <c r="A201" s="39" t="s">
        <v>3018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6" x14ac:dyDescent="0.25">
      <c r="A202" s="39" t="s">
        <v>3019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6" x14ac:dyDescent="0.25">
      <c r="A203" s="39" t="s">
        <v>3020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6" x14ac:dyDescent="0.25">
      <c r="A204" s="39" t="s">
        <v>3021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6" x14ac:dyDescent="0.25">
      <c r="A205" s="39" t="s">
        <v>3022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6" x14ac:dyDescent="0.25">
      <c r="A206" s="39" t="s">
        <v>2097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6" x14ac:dyDescent="0.25">
      <c r="A207" s="39" t="s">
        <v>3023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6" x14ac:dyDescent="0.25">
      <c r="A208" s="39" t="s">
        <v>3024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6" x14ac:dyDescent="0.25">
      <c r="A209" s="39" t="s">
        <v>3025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6" x14ac:dyDescent="0.25">
      <c r="A210" s="39" t="s">
        <v>3026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6" x14ac:dyDescent="0.25">
      <c r="A211" s="39" t="s">
        <v>3027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6" x14ac:dyDescent="0.25">
      <c r="A212" s="39" t="s">
        <v>3028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6" x14ac:dyDescent="0.25">
      <c r="A213" s="39" t="s">
        <v>3029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6" x14ac:dyDescent="0.25">
      <c r="A214" s="39" t="s">
        <v>3030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6" x14ac:dyDescent="0.25">
      <c r="A215" s="39" t="s">
        <v>3031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6" x14ac:dyDescent="0.25">
      <c r="A216" s="39" t="s">
        <v>3032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6" x14ac:dyDescent="0.25">
      <c r="A217" s="39" t="s">
        <v>3033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6" x14ac:dyDescent="0.25">
      <c r="A218" s="39" t="s">
        <v>3034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6" x14ac:dyDescent="0.25">
      <c r="A219" s="39" t="s">
        <v>3035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6" x14ac:dyDescent="0.25">
      <c r="A220" s="39" t="s">
        <v>3036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6" x14ac:dyDescent="0.25">
      <c r="A221" s="39" t="s">
        <v>2193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27.6" x14ac:dyDescent="0.25">
      <c r="A222" s="39" t="s">
        <v>3038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27.6" x14ac:dyDescent="0.25">
      <c r="A223" s="39" t="s">
        <v>3039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27.6" x14ac:dyDescent="0.25">
      <c r="A224" s="39" t="s">
        <v>3040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27.6" x14ac:dyDescent="0.25">
      <c r="A225" s="39" t="s">
        <v>3041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6" x14ac:dyDescent="0.25">
      <c r="A226" s="39" t="s">
        <v>3042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6" x14ac:dyDescent="0.25">
      <c r="A227" s="39" t="s">
        <v>3043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6" x14ac:dyDescent="0.25">
      <c r="A228" s="39" t="s">
        <v>3044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6" x14ac:dyDescent="0.25">
      <c r="A229" s="39" t="s">
        <v>3046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6" x14ac:dyDescent="0.25">
      <c r="A230" s="39" t="s">
        <v>3047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6" x14ac:dyDescent="0.25">
      <c r="A231" s="39" t="s">
        <v>3048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6" x14ac:dyDescent="0.25">
      <c r="A232" s="39" t="s">
        <v>3049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6" x14ac:dyDescent="0.25">
      <c r="A233" s="39" t="s">
        <v>3050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6" x14ac:dyDescent="0.25">
      <c r="A234" s="39" t="s">
        <v>3051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6" x14ac:dyDescent="0.25">
      <c r="A235" s="39" t="s">
        <v>3052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6" x14ac:dyDescent="0.25">
      <c r="A236" s="39" t="s">
        <v>3053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6" x14ac:dyDescent="0.25">
      <c r="A237" s="39" t="s">
        <v>3054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6" x14ac:dyDescent="0.25">
      <c r="A238" s="39" t="s">
        <v>3055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6" x14ac:dyDescent="0.25">
      <c r="A239" s="39" t="s">
        <v>3056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6" x14ac:dyDescent="0.25">
      <c r="A240" s="39" t="s">
        <v>3057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6" x14ac:dyDescent="0.25">
      <c r="A241" s="39" t="s">
        <v>3058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6" x14ac:dyDescent="0.25">
      <c r="A242" s="39" t="s">
        <v>3059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6" x14ac:dyDescent="0.25">
      <c r="A243" s="39" t="s">
        <v>3060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6" x14ac:dyDescent="0.25">
      <c r="A244" s="39" t="s">
        <v>3061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6" x14ac:dyDescent="0.25">
      <c r="A245" s="39" t="s">
        <v>3062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6" x14ac:dyDescent="0.25">
      <c r="A246" s="39" t="s">
        <v>3063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27.6" x14ac:dyDescent="0.25">
      <c r="A247" s="39" t="s">
        <v>3064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6" x14ac:dyDescent="0.25">
      <c r="A248" s="39" t="s">
        <v>2098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6" x14ac:dyDescent="0.25">
      <c r="A249" s="39" t="s">
        <v>3065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6" x14ac:dyDescent="0.25">
      <c r="A250" s="39" t="s">
        <v>3066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6" x14ac:dyDescent="0.25">
      <c r="A251" s="39" t="s">
        <v>3067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6" x14ac:dyDescent="0.25">
      <c r="A252" s="39" t="s">
        <v>3068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6" x14ac:dyDescent="0.25">
      <c r="A253" s="39" t="s">
        <v>3069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6" x14ac:dyDescent="0.25">
      <c r="A254" s="39" t="s">
        <v>3070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6" x14ac:dyDescent="0.25">
      <c r="A255" s="39" t="s">
        <v>3071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6" x14ac:dyDescent="0.25">
      <c r="A256" s="39" t="s">
        <v>3073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6" x14ac:dyDescent="0.25">
      <c r="A257" s="39" t="s">
        <v>3074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6" x14ac:dyDescent="0.25">
      <c r="A258" s="39" t="s">
        <v>3076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6" x14ac:dyDescent="0.25">
      <c r="A259" s="39" t="s">
        <v>3078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6" x14ac:dyDescent="0.25">
      <c r="A260" s="39" t="s">
        <v>3079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6" x14ac:dyDescent="0.25">
      <c r="A261" s="39" t="s">
        <v>3081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6" x14ac:dyDescent="0.25">
      <c r="A262" s="39" t="s">
        <v>3082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6" x14ac:dyDescent="0.25">
      <c r="A263" s="39" t="s">
        <v>3083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6" x14ac:dyDescent="0.25">
      <c r="A264" s="39" t="s">
        <v>3084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6" x14ac:dyDescent="0.25">
      <c r="A265" s="39" t="s">
        <v>3085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6" x14ac:dyDescent="0.25">
      <c r="A266" s="39" t="s">
        <v>3086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6" x14ac:dyDescent="0.25">
      <c r="A267" s="39" t="s">
        <v>3087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6" x14ac:dyDescent="0.25">
      <c r="A268" s="39" t="s">
        <v>3088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6" x14ac:dyDescent="0.25">
      <c r="A269" s="39" t="s">
        <v>3089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6" x14ac:dyDescent="0.25">
      <c r="A270" s="39" t="s">
        <v>3090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6" x14ac:dyDescent="0.25">
      <c r="A271" s="39" t="s">
        <v>3091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6" x14ac:dyDescent="0.25">
      <c r="A272" s="39" t="s">
        <v>3093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6" x14ac:dyDescent="0.25">
      <c r="A273" s="39" t="s">
        <v>3095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6" x14ac:dyDescent="0.25">
      <c r="A274" s="39" t="s">
        <v>3096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6" x14ac:dyDescent="0.25">
      <c r="A275" s="39" t="s">
        <v>3097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6" x14ac:dyDescent="0.25">
      <c r="A276" s="39" t="s">
        <v>3098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6" x14ac:dyDescent="0.25">
      <c r="A277" s="39" t="s">
        <v>3099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6" x14ac:dyDescent="0.25">
      <c r="A278" s="39" t="s">
        <v>3100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6" x14ac:dyDescent="0.25">
      <c r="A279" s="39" t="s">
        <v>3101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6" x14ac:dyDescent="0.25">
      <c r="A280" s="39" t="s">
        <v>3102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6" x14ac:dyDescent="0.25">
      <c r="A281" s="39" t="s">
        <v>3103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6" x14ac:dyDescent="0.25">
      <c r="A282" s="39" t="s">
        <v>3104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6" x14ac:dyDescent="0.25">
      <c r="A283" s="39" t="s">
        <v>3105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6" x14ac:dyDescent="0.25">
      <c r="A284" s="39" t="s">
        <v>3106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6" x14ac:dyDescent="0.25">
      <c r="A285" s="39" t="s">
        <v>3107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6" x14ac:dyDescent="0.25">
      <c r="A286" s="39" t="s">
        <v>3108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6" x14ac:dyDescent="0.25">
      <c r="A287" s="39" t="s">
        <v>3109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6" x14ac:dyDescent="0.25">
      <c r="A288" s="39" t="s">
        <v>3110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6" x14ac:dyDescent="0.25">
      <c r="A289" s="39" t="s">
        <v>3111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6" x14ac:dyDescent="0.25">
      <c r="A290" s="39" t="s">
        <v>3112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6" x14ac:dyDescent="0.25">
      <c r="A291" s="39" t="s">
        <v>3113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6" x14ac:dyDescent="0.25">
      <c r="A292" s="39" t="s">
        <v>3114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6" x14ac:dyDescent="0.25">
      <c r="A293" s="39" t="s">
        <v>3115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6" x14ac:dyDescent="0.25">
      <c r="A294" s="39" t="s">
        <v>3116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6" x14ac:dyDescent="0.25">
      <c r="A295" s="39" t="s">
        <v>3117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6" x14ac:dyDescent="0.25">
      <c r="A296" s="39" t="s">
        <v>3118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6" x14ac:dyDescent="0.25">
      <c r="A297" s="39" t="s">
        <v>3119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6" x14ac:dyDescent="0.25">
      <c r="A298" s="39" t="s">
        <v>3120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6" x14ac:dyDescent="0.25">
      <c r="A299" s="39" t="s">
        <v>3121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6" x14ac:dyDescent="0.25">
      <c r="A300" s="39" t="s">
        <v>3122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6" x14ac:dyDescent="0.25">
      <c r="A301" s="39" t="s">
        <v>3123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6" x14ac:dyDescent="0.25">
      <c r="A302" s="39" t="s">
        <v>3124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27.6" x14ac:dyDescent="0.25">
      <c r="A303" s="39" t="s">
        <v>3125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6" x14ac:dyDescent="0.25">
      <c r="A304" s="39" t="s">
        <v>3126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6" x14ac:dyDescent="0.25">
      <c r="A305" s="39" t="s">
        <v>3127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6" x14ac:dyDescent="0.25">
      <c r="A306" s="39" t="s">
        <v>3128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6" x14ac:dyDescent="0.25">
      <c r="A307" s="39" t="s">
        <v>3129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6" x14ac:dyDescent="0.25">
      <c r="A308" s="39" t="s">
        <v>3130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6" x14ac:dyDescent="0.25">
      <c r="A309" s="39" t="s">
        <v>3131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6" x14ac:dyDescent="0.25">
      <c r="A310" s="39" t="s">
        <v>3132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6" x14ac:dyDescent="0.25">
      <c r="A311" s="39" t="s">
        <v>3133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6" x14ac:dyDescent="0.25">
      <c r="A312" s="39" t="s">
        <v>3134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6" x14ac:dyDescent="0.25">
      <c r="A313" s="39" t="s">
        <v>3135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6" x14ac:dyDescent="0.25">
      <c r="A314" s="39" t="s">
        <v>3137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6" x14ac:dyDescent="0.25">
      <c r="A315" s="39" t="s">
        <v>3138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6" x14ac:dyDescent="0.25">
      <c r="A316" s="39" t="s">
        <v>3139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6" x14ac:dyDescent="0.25">
      <c r="A317" s="39" t="s">
        <v>3140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6" x14ac:dyDescent="0.25">
      <c r="A318" s="39" t="s">
        <v>3141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6" x14ac:dyDescent="0.25">
      <c r="A319" s="39" t="s">
        <v>3142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27.6" x14ac:dyDescent="0.25">
      <c r="A320" s="39" t="s">
        <v>3143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6" x14ac:dyDescent="0.25">
      <c r="A321" s="39" t="s">
        <v>3144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27.6" x14ac:dyDescent="0.25">
      <c r="A322" s="39" t="s">
        <v>3145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6" x14ac:dyDescent="0.25">
      <c r="A323" s="39" t="s">
        <v>3146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6" x14ac:dyDescent="0.25">
      <c r="A324" s="39" t="s">
        <v>3147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6" x14ac:dyDescent="0.25">
      <c r="A325" s="39" t="s">
        <v>3148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6" x14ac:dyDescent="0.25">
      <c r="A326" s="39" t="s">
        <v>3149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6" x14ac:dyDescent="0.25">
      <c r="A327" s="39" t="s">
        <v>3150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6" x14ac:dyDescent="0.25">
      <c r="A328" s="39" t="s">
        <v>3151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6" x14ac:dyDescent="0.25">
      <c r="A329" s="39" t="s">
        <v>3155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6" x14ac:dyDescent="0.25">
      <c r="A330" s="39" t="s">
        <v>3156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6" x14ac:dyDescent="0.25">
      <c r="A331" s="39" t="s">
        <v>3157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6" x14ac:dyDescent="0.25">
      <c r="A332" s="39" t="s">
        <v>3159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6" x14ac:dyDescent="0.25">
      <c r="A333" s="39" t="s">
        <v>3160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6" x14ac:dyDescent="0.25">
      <c r="A334" s="39" t="s">
        <v>3162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27.6" x14ac:dyDescent="0.25">
      <c r="A335" s="39" t="s">
        <v>3164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6" x14ac:dyDescent="0.25">
      <c r="A336" s="39" t="s">
        <v>3165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6" x14ac:dyDescent="0.25">
      <c r="A337" s="39" t="s">
        <v>3167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6" x14ac:dyDescent="0.25">
      <c r="A338" s="39" t="s">
        <v>3169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6" x14ac:dyDescent="0.25">
      <c r="A339" s="39" t="s">
        <v>3170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6" x14ac:dyDescent="0.25">
      <c r="A340" s="39" t="s">
        <v>3171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6" x14ac:dyDescent="0.25">
      <c r="A341" s="39" t="s">
        <v>3172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6" x14ac:dyDescent="0.25">
      <c r="A342" s="39" t="s">
        <v>3173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6" x14ac:dyDescent="0.25">
      <c r="A343" s="39" t="s">
        <v>3174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6" x14ac:dyDescent="0.25">
      <c r="A344" s="39" t="s">
        <v>3175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6" x14ac:dyDescent="0.25">
      <c r="A345" s="39" t="s">
        <v>3176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6" x14ac:dyDescent="0.25">
      <c r="A346" s="39" t="s">
        <v>3177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6" x14ac:dyDescent="0.25">
      <c r="A347" s="39" t="s">
        <v>3178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27.6" x14ac:dyDescent="0.25">
      <c r="A348" s="39" t="s">
        <v>3179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6" x14ac:dyDescent="0.25">
      <c r="A349" s="39" t="s">
        <v>3181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6" x14ac:dyDescent="0.25">
      <c r="A350" s="39" t="s">
        <v>3182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6" x14ac:dyDescent="0.25">
      <c r="A351" s="39" t="s">
        <v>3183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6" x14ac:dyDescent="0.25">
      <c r="A352" s="39" t="s">
        <v>3184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6" x14ac:dyDescent="0.25">
      <c r="A353" s="39" t="s">
        <v>3185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6" x14ac:dyDescent="0.25">
      <c r="A354" s="39" t="s">
        <v>3186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6" x14ac:dyDescent="0.25">
      <c r="A355" s="39" t="s">
        <v>3187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6" x14ac:dyDescent="0.25">
      <c r="A356" s="39" t="s">
        <v>3188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6" x14ac:dyDescent="0.25">
      <c r="A357" s="39" t="s">
        <v>3189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6" x14ac:dyDescent="0.25">
      <c r="A358" s="39" t="s">
        <v>3190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6" x14ac:dyDescent="0.25">
      <c r="A359" s="39" t="s">
        <v>3191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6" x14ac:dyDescent="0.25">
      <c r="A360" s="39" t="s">
        <v>3192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6" x14ac:dyDescent="0.25">
      <c r="A361" s="39" t="s">
        <v>3193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27.6" x14ac:dyDescent="0.25">
      <c r="A362" s="39" t="s">
        <v>3194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6" x14ac:dyDescent="0.25">
      <c r="A363" s="39" t="s">
        <v>3195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6" x14ac:dyDescent="0.25">
      <c r="A364" s="39" t="s">
        <v>3196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6" x14ac:dyDescent="0.25">
      <c r="A365" s="39" t="s">
        <v>3197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6" x14ac:dyDescent="0.25">
      <c r="A366" s="39" t="s">
        <v>3198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6" x14ac:dyDescent="0.25">
      <c r="A367" s="39" t="s">
        <v>3199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6" x14ac:dyDescent="0.25">
      <c r="A368" s="39" t="s">
        <v>3201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6" x14ac:dyDescent="0.25">
      <c r="A369" s="39" t="s">
        <v>3202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6" x14ac:dyDescent="0.25">
      <c r="A370" s="39" t="s">
        <v>3203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6" x14ac:dyDescent="0.25">
      <c r="A371" s="39" t="s">
        <v>3204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6" x14ac:dyDescent="0.25">
      <c r="A372" s="39" t="s">
        <v>3205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6" x14ac:dyDescent="0.25">
      <c r="A373" s="39" t="s">
        <v>3206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6" x14ac:dyDescent="0.25">
      <c r="A374" s="39" t="s">
        <v>3207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6" x14ac:dyDescent="0.25">
      <c r="A375" s="39" t="s">
        <v>3208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6" x14ac:dyDescent="0.25">
      <c r="A376" s="39" t="s">
        <v>3209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6" x14ac:dyDescent="0.25">
      <c r="A377" s="39" t="s">
        <v>3210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6" x14ac:dyDescent="0.25">
      <c r="A378" s="39" t="s">
        <v>3211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6" x14ac:dyDescent="0.25">
      <c r="A379" s="39" t="s">
        <v>3212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6" x14ac:dyDescent="0.25">
      <c r="A380" s="39" t="s">
        <v>3213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6" x14ac:dyDescent="0.25">
      <c r="A381" s="39" t="s">
        <v>3214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6" x14ac:dyDescent="0.25">
      <c r="A382" s="39" t="s">
        <v>3215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6" x14ac:dyDescent="0.25">
      <c r="A383" s="39" t="s">
        <v>3216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6" x14ac:dyDescent="0.25">
      <c r="A384" s="39" t="s">
        <v>3217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6" x14ac:dyDescent="0.25">
      <c r="A385" s="39" t="s">
        <v>3218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6" x14ac:dyDescent="0.25">
      <c r="A386" s="39" t="s">
        <v>3219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6" x14ac:dyDescent="0.25">
      <c r="A387" s="39" t="s">
        <v>3220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6" x14ac:dyDescent="0.25">
      <c r="A388" s="39" t="s">
        <v>3221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6" x14ac:dyDescent="0.25">
      <c r="A389" s="39" t="s">
        <v>3222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6" x14ac:dyDescent="0.25">
      <c r="A390" s="39" t="s">
        <v>3223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6" x14ac:dyDescent="0.25">
      <c r="A391" s="39" t="s">
        <v>3224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6" x14ac:dyDescent="0.25">
      <c r="A392" s="39" t="s">
        <v>3225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6" x14ac:dyDescent="0.25">
      <c r="A393" s="39" t="s">
        <v>3226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6" x14ac:dyDescent="0.25">
      <c r="A394" s="39" t="s">
        <v>3227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6" x14ac:dyDescent="0.25">
      <c r="A395" s="39" t="s">
        <v>3228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6" x14ac:dyDescent="0.25">
      <c r="A396" s="39" t="s">
        <v>3229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6" x14ac:dyDescent="0.25">
      <c r="A397" s="39" t="s">
        <v>3230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6" x14ac:dyDescent="0.25">
      <c r="A398" s="39" t="s">
        <v>3231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6" x14ac:dyDescent="0.25">
      <c r="A399" s="39" t="s">
        <v>3232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6" x14ac:dyDescent="0.25">
      <c r="A400" s="39" t="s">
        <v>3235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6" x14ac:dyDescent="0.25">
      <c r="A401" s="39" t="s">
        <v>3236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6" x14ac:dyDescent="0.25">
      <c r="A402" s="39" t="s">
        <v>3237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6" x14ac:dyDescent="0.25">
      <c r="A403" s="39" t="s">
        <v>3238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6" x14ac:dyDescent="0.25">
      <c r="A404" s="39" t="s">
        <v>3239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6" x14ac:dyDescent="0.25">
      <c r="A405" s="39" t="s">
        <v>3240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6" x14ac:dyDescent="0.25">
      <c r="A406" s="39" t="s">
        <v>3241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6" x14ac:dyDescent="0.25">
      <c r="A407" s="39" t="s">
        <v>3242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6" x14ac:dyDescent="0.25">
      <c r="A408" s="39" t="s">
        <v>3243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6" x14ac:dyDescent="0.25">
      <c r="A409" s="39" t="s">
        <v>3244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6" x14ac:dyDescent="0.25">
      <c r="A410" s="39" t="s">
        <v>3245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6" x14ac:dyDescent="0.25">
      <c r="A411" s="39" t="s">
        <v>3246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6" x14ac:dyDescent="0.25">
      <c r="A412" s="39" t="s">
        <v>3247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6" x14ac:dyDescent="0.25">
      <c r="A413" s="39" t="s">
        <v>3248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6" x14ac:dyDescent="0.25">
      <c r="A414" s="39" t="s">
        <v>3249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27.6" x14ac:dyDescent="0.25">
      <c r="A415" s="39" t="s">
        <v>3250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27.6" x14ac:dyDescent="0.25">
      <c r="A416" s="39" t="s">
        <v>3251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6" x14ac:dyDescent="0.25">
      <c r="A417" s="39" t="s">
        <v>3252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6" x14ac:dyDescent="0.25">
      <c r="A418" s="39" t="s">
        <v>3253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6" x14ac:dyDescent="0.25">
      <c r="A419" s="39" t="s">
        <v>3254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6" x14ac:dyDescent="0.25">
      <c r="A420" s="39" t="s">
        <v>3255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6" x14ac:dyDescent="0.25">
      <c r="A421" s="39" t="s">
        <v>3256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6" x14ac:dyDescent="0.25">
      <c r="A422" s="39" t="s">
        <v>3257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6" x14ac:dyDescent="0.25">
      <c r="A423" s="39" t="s">
        <v>3258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6" x14ac:dyDescent="0.25">
      <c r="A424" s="39" t="s">
        <v>3259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6" x14ac:dyDescent="0.25">
      <c r="A425" s="39" t="s">
        <v>3260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6" x14ac:dyDescent="0.25">
      <c r="A426" s="39" t="s">
        <v>3261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6" x14ac:dyDescent="0.25">
      <c r="A427" s="39" t="s">
        <v>3262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6" x14ac:dyDescent="0.25">
      <c r="A428" s="39" t="s">
        <v>3307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6" x14ac:dyDescent="0.25">
      <c r="A429" s="39" t="s">
        <v>3308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6" x14ac:dyDescent="0.25">
      <c r="A430" s="39" t="s">
        <v>3263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6" x14ac:dyDescent="0.25">
      <c r="A431" s="39" t="s">
        <v>3264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6" x14ac:dyDescent="0.25">
      <c r="A432" s="39" t="s">
        <v>3265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6" x14ac:dyDescent="0.25">
      <c r="A433" s="39" t="s">
        <v>3266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6" x14ac:dyDescent="0.25">
      <c r="A434" s="39" t="s">
        <v>3267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6" x14ac:dyDescent="0.25">
      <c r="A435" s="39" t="s">
        <v>3268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6" x14ac:dyDescent="0.25">
      <c r="A436" s="39" t="s">
        <v>3269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6" x14ac:dyDescent="0.25">
      <c r="A437" s="39" t="s">
        <v>3270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6" x14ac:dyDescent="0.25">
      <c r="A438" s="39" t="s">
        <v>3271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6" x14ac:dyDescent="0.25">
      <c r="A439" s="39" t="s">
        <v>3273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6" x14ac:dyDescent="0.25">
      <c r="A440" s="39" t="s">
        <v>3274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6" x14ac:dyDescent="0.25">
      <c r="A441" s="39" t="s">
        <v>3275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6" x14ac:dyDescent="0.25">
      <c r="A442" s="39" t="s">
        <v>3276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6" x14ac:dyDescent="0.25">
      <c r="A443" s="39" t="s">
        <v>3277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6" x14ac:dyDescent="0.25">
      <c r="A444" s="39" t="s">
        <v>3278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6" x14ac:dyDescent="0.25">
      <c r="A445" s="39" t="s">
        <v>3279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6" x14ac:dyDescent="0.25">
      <c r="A446" s="39" t="s">
        <v>3280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6" x14ac:dyDescent="0.25">
      <c r="A447" s="39" t="s">
        <v>3281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6" x14ac:dyDescent="0.25">
      <c r="A448" s="39" t="s">
        <v>3282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6" x14ac:dyDescent="0.25">
      <c r="A449" s="39" t="s">
        <v>3283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6" x14ac:dyDescent="0.25">
      <c r="A450" s="39" t="s">
        <v>3285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27.6" x14ac:dyDescent="0.25">
      <c r="A451" s="39" t="s">
        <v>3288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27.6" x14ac:dyDescent="0.25">
      <c r="A452" s="39" t="s">
        <v>3289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27.6" x14ac:dyDescent="0.25">
      <c r="A453" s="39" t="s">
        <v>3290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6" x14ac:dyDescent="0.25">
      <c r="A454" s="3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6" x14ac:dyDescent="0.25">
      <c r="A455" s="3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6" x14ac:dyDescent="0.25">
      <c r="A456" s="3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6" x14ac:dyDescent="0.25">
      <c r="A457" s="3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6" x14ac:dyDescent="0.25">
      <c r="A458" s="3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6" x14ac:dyDescent="0.25">
      <c r="A459" s="3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6" x14ac:dyDescent="0.25">
      <c r="A460" s="3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6" x14ac:dyDescent="0.25">
      <c r="A461" s="3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6" x14ac:dyDescent="0.25">
      <c r="A462" s="3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6" x14ac:dyDescent="0.25">
      <c r="A463" s="3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6" x14ac:dyDescent="0.25">
      <c r="A464" s="3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6" x14ac:dyDescent="0.25">
      <c r="A465" s="3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6" x14ac:dyDescent="0.25">
      <c r="A466" s="3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6" x14ac:dyDescent="0.25">
      <c r="A467" s="3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6" x14ac:dyDescent="0.25">
      <c r="A468" s="3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6" x14ac:dyDescent="0.25">
      <c r="A469" s="3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6" x14ac:dyDescent="0.25">
      <c r="A470" s="3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6" x14ac:dyDescent="0.25">
      <c r="A471" s="3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6" x14ac:dyDescent="0.25">
      <c r="A472" s="3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6" x14ac:dyDescent="0.25">
      <c r="A473" s="3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 t="str">
        <f t="shared" ref="M473:M490" si="3">IF(ISNUMBER(MATCH(A473,C$1:C$500,0)),INDEX(B$1:B$500,MATCH(A473,C$1:C$500,0)),"")</f>
        <v/>
      </c>
      <c r="N473" s="1" t="s">
        <v>3311</v>
      </c>
      <c r="O473" s="1" t="str">
        <f t="shared" ref="O473:O490" si="4">IF(AND(LEN(M473)=0,ISNUMBER(MATCH(A473,F$1:F$500,0))),INDEX(E$1:E$500,MATCH(A473,F$1:F$500,0)),M473)</f>
        <v/>
      </c>
      <c r="P473" s="1" t="s">
        <v>3311</v>
      </c>
      <c r="Q473" s="1" t="str">
        <f t="shared" ref="Q473:Q490" si="5">IF(AND(LEN(O473)=0,ISNUMBER(MATCH(A473,I$1:I$500,0))),INDEX(H$1:H$500,MATCH(A473,I$1:I$500,0)),O473)</f>
        <v/>
      </c>
    </row>
    <row r="474" spans="1:21" ht="15.6" x14ac:dyDescent="0.25">
      <c r="A474" s="3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 t="str">
        <f t="shared" si="3"/>
        <v/>
      </c>
      <c r="N474" s="1" t="s">
        <v>3311</v>
      </c>
      <c r="O474" s="1" t="str">
        <f t="shared" si="4"/>
        <v/>
      </c>
      <c r="P474" s="1" t="s">
        <v>3311</v>
      </c>
      <c r="Q474" s="1" t="str">
        <f t="shared" si="5"/>
        <v/>
      </c>
    </row>
    <row r="475" spans="1:21" ht="15.6" x14ac:dyDescent="0.25">
      <c r="A475" s="3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 t="str">
        <f t="shared" si="3"/>
        <v/>
      </c>
      <c r="N475" s="1" t="s">
        <v>3311</v>
      </c>
      <c r="O475" s="1" t="str">
        <f t="shared" si="4"/>
        <v/>
      </c>
      <c r="P475" s="1" t="s">
        <v>3311</v>
      </c>
      <c r="Q475" s="1" t="str">
        <f t="shared" si="5"/>
        <v/>
      </c>
    </row>
    <row r="476" spans="1:21" ht="15.6" x14ac:dyDescent="0.25">
      <c r="A476" s="3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 t="str">
        <f t="shared" si="3"/>
        <v/>
      </c>
      <c r="N476" s="1" t="s">
        <v>3311</v>
      </c>
      <c r="O476" s="1" t="str">
        <f t="shared" si="4"/>
        <v/>
      </c>
      <c r="P476" s="1" t="s">
        <v>3311</v>
      </c>
      <c r="Q476" s="1" t="str">
        <f t="shared" si="5"/>
        <v/>
      </c>
    </row>
    <row r="477" spans="1:21" ht="15.6" x14ac:dyDescent="0.25">
      <c r="A477" s="3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 t="str">
        <f t="shared" si="3"/>
        <v/>
      </c>
      <c r="N477" s="1" t="s">
        <v>3311</v>
      </c>
      <c r="O477" s="1" t="str">
        <f t="shared" si="4"/>
        <v/>
      </c>
      <c r="P477" s="1" t="s">
        <v>3311</v>
      </c>
      <c r="Q477" s="1" t="str">
        <f t="shared" si="5"/>
        <v/>
      </c>
    </row>
    <row r="478" spans="1:21" ht="15.6" x14ac:dyDescent="0.25">
      <c r="A478" s="3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 t="str">
        <f t="shared" si="3"/>
        <v/>
      </c>
      <c r="N478" s="1" t="s">
        <v>3311</v>
      </c>
      <c r="O478" s="1" t="str">
        <f t="shared" si="4"/>
        <v/>
      </c>
      <c r="P478" s="1" t="s">
        <v>3311</v>
      </c>
      <c r="Q478" s="1" t="str">
        <f t="shared" si="5"/>
        <v/>
      </c>
    </row>
    <row r="479" spans="1:21" ht="15.6" x14ac:dyDescent="0.25">
      <c r="A479" s="36"/>
      <c r="M479" s="1" t="str">
        <f t="shared" si="3"/>
        <v/>
      </c>
      <c r="N479" s="1" t="s">
        <v>3311</v>
      </c>
      <c r="O479" s="1" t="str">
        <f t="shared" si="4"/>
        <v/>
      </c>
      <c r="P479" s="1" t="s">
        <v>3311</v>
      </c>
      <c r="Q479" s="1" t="str">
        <f t="shared" si="5"/>
        <v/>
      </c>
    </row>
    <row r="480" spans="1:21" ht="15.6" x14ac:dyDescent="0.25">
      <c r="A480" s="36"/>
      <c r="M480" s="1" t="str">
        <f t="shared" si="3"/>
        <v/>
      </c>
      <c r="N480" s="1" t="s">
        <v>3311</v>
      </c>
      <c r="O480" s="1" t="str">
        <f t="shared" si="4"/>
        <v/>
      </c>
      <c r="P480" s="1" t="s">
        <v>3311</v>
      </c>
      <c r="Q480" s="1" t="str">
        <f t="shared" si="5"/>
        <v/>
      </c>
    </row>
    <row r="481" spans="1:17" ht="15.6" x14ac:dyDescent="0.25">
      <c r="A481" s="36"/>
      <c r="M481" s="1" t="str">
        <f t="shared" si="3"/>
        <v/>
      </c>
      <c r="N481" s="1" t="s">
        <v>3311</v>
      </c>
      <c r="O481" s="1" t="str">
        <f t="shared" si="4"/>
        <v/>
      </c>
      <c r="P481" s="1" t="s">
        <v>3311</v>
      </c>
      <c r="Q481" s="1" t="str">
        <f t="shared" si="5"/>
        <v/>
      </c>
    </row>
    <row r="482" spans="1:17" ht="15.6" x14ac:dyDescent="0.25">
      <c r="A482" s="36"/>
      <c r="M482" s="1" t="str">
        <f t="shared" si="3"/>
        <v/>
      </c>
      <c r="N482" s="1" t="s">
        <v>3311</v>
      </c>
      <c r="O482" s="1" t="str">
        <f t="shared" si="4"/>
        <v/>
      </c>
      <c r="P482" s="1" t="s">
        <v>3311</v>
      </c>
      <c r="Q482" s="1" t="str">
        <f t="shared" si="5"/>
        <v/>
      </c>
    </row>
    <row r="483" spans="1:17" ht="15.6" x14ac:dyDescent="0.25">
      <c r="A483" s="36"/>
      <c r="M483" s="1" t="str">
        <f t="shared" si="3"/>
        <v/>
      </c>
      <c r="N483" s="1" t="s">
        <v>3311</v>
      </c>
      <c r="O483" s="1" t="str">
        <f t="shared" si="4"/>
        <v/>
      </c>
      <c r="P483" s="1" t="s">
        <v>3311</v>
      </c>
      <c r="Q483" s="1" t="str">
        <f t="shared" si="5"/>
        <v/>
      </c>
    </row>
    <row r="484" spans="1:17" ht="15.6" x14ac:dyDescent="0.25">
      <c r="A484" s="36"/>
      <c r="M484" s="1" t="str">
        <f t="shared" si="3"/>
        <v/>
      </c>
      <c r="N484" s="1" t="s">
        <v>3311</v>
      </c>
      <c r="O484" s="1" t="str">
        <f t="shared" si="4"/>
        <v/>
      </c>
      <c r="P484" s="1" t="s">
        <v>3311</v>
      </c>
      <c r="Q484" s="1" t="str">
        <f t="shared" si="5"/>
        <v/>
      </c>
    </row>
    <row r="485" spans="1:17" ht="15.6" x14ac:dyDescent="0.25">
      <c r="A485" s="36"/>
      <c r="M485" s="1" t="str">
        <f t="shared" si="3"/>
        <v/>
      </c>
      <c r="N485" s="1" t="s">
        <v>3311</v>
      </c>
      <c r="O485" s="1" t="str">
        <f t="shared" si="4"/>
        <v/>
      </c>
      <c r="P485" s="1" t="s">
        <v>3311</v>
      </c>
      <c r="Q485" s="1" t="str">
        <f t="shared" si="5"/>
        <v/>
      </c>
    </row>
    <row r="486" spans="1:17" ht="15.6" x14ac:dyDescent="0.25">
      <c r="A486" s="36"/>
      <c r="M486" s="1" t="str">
        <f t="shared" si="3"/>
        <v/>
      </c>
      <c r="N486" s="1" t="s">
        <v>3311</v>
      </c>
      <c r="O486" s="1" t="str">
        <f t="shared" si="4"/>
        <v/>
      </c>
      <c r="P486" s="1" t="s">
        <v>3311</v>
      </c>
      <c r="Q486" s="1" t="str">
        <f t="shared" si="5"/>
        <v/>
      </c>
    </row>
    <row r="487" spans="1:17" ht="15.6" x14ac:dyDescent="0.25">
      <c r="A487" s="36"/>
      <c r="M487" s="1" t="str">
        <f t="shared" si="3"/>
        <v/>
      </c>
      <c r="N487" s="1" t="s">
        <v>3311</v>
      </c>
      <c r="O487" s="1" t="str">
        <f t="shared" si="4"/>
        <v/>
      </c>
      <c r="P487" s="1" t="s">
        <v>3311</v>
      </c>
      <c r="Q487" s="1" t="str">
        <f t="shared" si="5"/>
        <v/>
      </c>
    </row>
    <row r="488" spans="1:17" ht="15.6" x14ac:dyDescent="0.25">
      <c r="A488" s="36"/>
      <c r="M488" s="1" t="str">
        <f t="shared" si="3"/>
        <v/>
      </c>
      <c r="N488" s="1" t="s">
        <v>3311</v>
      </c>
      <c r="O488" s="1" t="str">
        <f t="shared" si="4"/>
        <v/>
      </c>
      <c r="P488" s="1" t="s">
        <v>3311</v>
      </c>
      <c r="Q488" s="1" t="str">
        <f t="shared" si="5"/>
        <v/>
      </c>
    </row>
    <row r="489" spans="1:17" ht="15.6" x14ac:dyDescent="0.25">
      <c r="A489" s="36"/>
      <c r="M489" s="1" t="str">
        <f t="shared" si="3"/>
        <v/>
      </c>
      <c r="N489" s="1" t="s">
        <v>3311</v>
      </c>
      <c r="O489" s="1" t="str">
        <f t="shared" si="4"/>
        <v/>
      </c>
      <c r="P489" s="1" t="s">
        <v>3311</v>
      </c>
      <c r="Q489" s="1" t="str">
        <f t="shared" si="5"/>
        <v/>
      </c>
    </row>
    <row r="490" spans="1:17" ht="15.6" x14ac:dyDescent="0.25">
      <c r="A490" s="36"/>
      <c r="M490" s="1" t="str">
        <f t="shared" si="3"/>
        <v/>
      </c>
      <c r="N490" s="1" t="s">
        <v>3311</v>
      </c>
      <c r="O490" s="1" t="str">
        <f t="shared" si="4"/>
        <v/>
      </c>
      <c r="P490" s="1" t="s">
        <v>3311</v>
      </c>
      <c r="Q490" s="1" t="str">
        <f t="shared" si="5"/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zoomScale="115" zoomScaleNormal="115" workbookViewId="0"/>
  </sheetViews>
  <sheetFormatPr defaultRowHeight="14.4" x14ac:dyDescent="0.25"/>
  <cols>
    <col min="1" max="1" width="98.21875" customWidth="1"/>
    <col min="2" max="2" width="10.6640625" customWidth="1"/>
  </cols>
  <sheetData>
    <row r="1" spans="1:1" ht="15.6" x14ac:dyDescent="0.25">
      <c r="A1" s="34"/>
    </row>
    <row r="2" spans="1:1" ht="15.6" x14ac:dyDescent="0.25">
      <c r="A2" s="34"/>
    </row>
    <row r="3" spans="1:1" ht="15.6" x14ac:dyDescent="0.25">
      <c r="A3" s="34"/>
    </row>
    <row r="4" spans="1:1" ht="15.6" x14ac:dyDescent="0.25">
      <c r="A4" s="34"/>
    </row>
    <row r="5" spans="1:1" ht="15.6" x14ac:dyDescent="0.25">
      <c r="A5" s="34"/>
    </row>
    <row r="6" spans="1:1" ht="15.6" x14ac:dyDescent="0.25">
      <c r="A6" s="34"/>
    </row>
    <row r="7" spans="1:1" ht="15.6" x14ac:dyDescent="0.25">
      <c r="A7" s="34"/>
    </row>
    <row r="8" spans="1:1" ht="15.6" x14ac:dyDescent="0.25">
      <c r="A8" s="34"/>
    </row>
    <row r="9" spans="1:1" ht="15.6" x14ac:dyDescent="0.25">
      <c r="A9" s="34"/>
    </row>
    <row r="10" spans="1:1" ht="15.6" x14ac:dyDescent="0.25">
      <c r="A10" s="34"/>
    </row>
    <row r="11" spans="1:1" ht="15.6" x14ac:dyDescent="0.25">
      <c r="A11" s="34"/>
    </row>
    <row r="12" spans="1:1" ht="15.6" x14ac:dyDescent="0.25">
      <c r="A12" s="34"/>
    </row>
    <row r="13" spans="1:1" ht="15.6" x14ac:dyDescent="0.25">
      <c r="A13" s="34"/>
    </row>
    <row r="14" spans="1:1" ht="15.6" x14ac:dyDescent="0.25">
      <c r="A14" s="34"/>
    </row>
    <row r="15" spans="1:1" ht="15.6" x14ac:dyDescent="0.25">
      <c r="A15" s="34"/>
    </row>
    <row r="16" spans="1:1" ht="15.6" x14ac:dyDescent="0.25">
      <c r="A16" s="34"/>
    </row>
    <row r="17" spans="1:1" ht="15.6" x14ac:dyDescent="0.25">
      <c r="A17" s="34"/>
    </row>
    <row r="18" spans="1:1" ht="15.6" x14ac:dyDescent="0.25">
      <c r="A18" s="34"/>
    </row>
    <row r="19" spans="1:1" ht="15.6" x14ac:dyDescent="0.25">
      <c r="A19" s="34"/>
    </row>
    <row r="20" spans="1:1" ht="15.6" x14ac:dyDescent="0.25">
      <c r="A20" s="34"/>
    </row>
    <row r="21" spans="1:1" ht="15.6" x14ac:dyDescent="0.25">
      <c r="A21" s="34"/>
    </row>
    <row r="22" spans="1:1" ht="15.6" x14ac:dyDescent="0.25">
      <c r="A22" s="34"/>
    </row>
    <row r="23" spans="1:1" ht="15.6" x14ac:dyDescent="0.25">
      <c r="A23" s="34"/>
    </row>
    <row r="24" spans="1:1" ht="15.6" x14ac:dyDescent="0.25">
      <c r="A24" s="34"/>
    </row>
    <row r="25" spans="1:1" ht="15.6" x14ac:dyDescent="0.25">
      <c r="A25" s="34"/>
    </row>
    <row r="26" spans="1:1" ht="15.6" x14ac:dyDescent="0.25">
      <c r="A26" s="34"/>
    </row>
    <row r="27" spans="1:1" ht="15.6" x14ac:dyDescent="0.25">
      <c r="A27" s="34"/>
    </row>
    <row r="28" spans="1:1" ht="15.6" x14ac:dyDescent="0.25">
      <c r="A28" s="34"/>
    </row>
    <row r="29" spans="1:1" ht="15.6" x14ac:dyDescent="0.25">
      <c r="A29" s="34"/>
    </row>
    <row r="30" spans="1:1" ht="15.6" x14ac:dyDescent="0.25">
      <c r="A30" s="34"/>
    </row>
    <row r="31" spans="1:1" ht="15.6" x14ac:dyDescent="0.25">
      <c r="A31" s="34"/>
    </row>
    <row r="32" spans="1:1" ht="15.6" x14ac:dyDescent="0.25">
      <c r="A32" s="34"/>
    </row>
    <row r="33" spans="1:1" ht="15.6" x14ac:dyDescent="0.25">
      <c r="A33" s="34"/>
    </row>
    <row r="34" spans="1:1" ht="15.6" x14ac:dyDescent="0.25">
      <c r="A34" s="34"/>
    </row>
    <row r="35" spans="1:1" ht="15.6" x14ac:dyDescent="0.25">
      <c r="A35" s="34"/>
    </row>
    <row r="36" spans="1:1" ht="15.6" x14ac:dyDescent="0.25">
      <c r="A36" s="34"/>
    </row>
    <row r="37" spans="1:1" ht="15.6" x14ac:dyDescent="0.25">
      <c r="A37" s="34"/>
    </row>
    <row r="38" spans="1:1" ht="15.6" x14ac:dyDescent="0.25">
      <c r="A38" s="34"/>
    </row>
    <row r="39" spans="1:1" ht="15.6" x14ac:dyDescent="0.25">
      <c r="A39" s="34"/>
    </row>
    <row r="40" spans="1:1" ht="15.6" x14ac:dyDescent="0.25">
      <c r="A40" s="34"/>
    </row>
    <row r="41" spans="1:1" ht="15.6" x14ac:dyDescent="0.25">
      <c r="A41" s="34"/>
    </row>
    <row r="42" spans="1:1" ht="15.6" x14ac:dyDescent="0.25">
      <c r="A42" s="34"/>
    </row>
    <row r="43" spans="1:1" ht="15.6" x14ac:dyDescent="0.25">
      <c r="A43" s="34"/>
    </row>
    <row r="44" spans="1:1" ht="15.6" x14ac:dyDescent="0.25">
      <c r="A44" s="34"/>
    </row>
    <row r="45" spans="1:1" ht="15.6" x14ac:dyDescent="0.25">
      <c r="A45" s="34"/>
    </row>
    <row r="46" spans="1:1" ht="15.6" x14ac:dyDescent="0.25">
      <c r="A46" s="34"/>
    </row>
    <row r="47" spans="1:1" ht="15.6" x14ac:dyDescent="0.25">
      <c r="A47" s="34"/>
    </row>
    <row r="48" spans="1:1" ht="15.6" x14ac:dyDescent="0.25">
      <c r="A48" s="34"/>
    </row>
    <row r="52" spans="2:2" x14ac:dyDescent="0.25">
      <c r="B52" t="e">
        <f t="shared" ref="B52:B68" si="0">IF(MATCH(A30,A$1:A$110,)=ROW(A30),"","F")</f>
        <v>#N/A</v>
      </c>
    </row>
    <row r="53" spans="2:2" x14ac:dyDescent="0.25">
      <c r="B53" t="e">
        <f t="shared" si="0"/>
        <v>#N/A</v>
      </c>
    </row>
    <row r="54" spans="2:2" x14ac:dyDescent="0.25">
      <c r="B54" t="e">
        <f t="shared" si="0"/>
        <v>#N/A</v>
      </c>
    </row>
    <row r="55" spans="2:2" x14ac:dyDescent="0.25">
      <c r="B55" t="e">
        <f t="shared" si="0"/>
        <v>#N/A</v>
      </c>
    </row>
    <row r="56" spans="2:2" x14ac:dyDescent="0.25">
      <c r="B56" t="e">
        <f t="shared" si="0"/>
        <v>#N/A</v>
      </c>
    </row>
    <row r="57" spans="2:2" x14ac:dyDescent="0.25">
      <c r="B57" t="e">
        <f t="shared" si="0"/>
        <v>#N/A</v>
      </c>
    </row>
    <row r="58" spans="2:2" x14ac:dyDescent="0.25">
      <c r="B58" t="e">
        <f t="shared" si="0"/>
        <v>#N/A</v>
      </c>
    </row>
    <row r="59" spans="2:2" x14ac:dyDescent="0.25">
      <c r="B59" t="e">
        <f t="shared" si="0"/>
        <v>#N/A</v>
      </c>
    </row>
    <row r="60" spans="2:2" x14ac:dyDescent="0.25">
      <c r="B60" t="e">
        <f t="shared" si="0"/>
        <v>#N/A</v>
      </c>
    </row>
    <row r="61" spans="2:2" x14ac:dyDescent="0.25">
      <c r="B61" t="e">
        <f t="shared" si="0"/>
        <v>#N/A</v>
      </c>
    </row>
    <row r="62" spans="2:2" x14ac:dyDescent="0.25">
      <c r="B62" t="e">
        <f t="shared" si="0"/>
        <v>#N/A</v>
      </c>
    </row>
    <row r="63" spans="2:2" x14ac:dyDescent="0.25">
      <c r="B63" t="e">
        <f t="shared" si="0"/>
        <v>#N/A</v>
      </c>
    </row>
    <row r="64" spans="2:2" x14ac:dyDescent="0.25">
      <c r="B64" t="e">
        <f t="shared" si="0"/>
        <v>#N/A</v>
      </c>
    </row>
    <row r="65" spans="1:2" x14ac:dyDescent="0.25">
      <c r="B65" t="e">
        <f t="shared" si="0"/>
        <v>#N/A</v>
      </c>
    </row>
    <row r="66" spans="1:2" x14ac:dyDescent="0.25">
      <c r="B66" t="e">
        <f t="shared" si="0"/>
        <v>#N/A</v>
      </c>
    </row>
    <row r="67" spans="1:2" x14ac:dyDescent="0.25">
      <c r="B67" t="e">
        <f t="shared" si="0"/>
        <v>#N/A</v>
      </c>
    </row>
    <row r="68" spans="1:2" x14ac:dyDescent="0.25">
      <c r="B68" t="e">
        <f t="shared" si="0"/>
        <v>#N/A</v>
      </c>
    </row>
    <row r="71" spans="1:2" ht="15.6" x14ac:dyDescent="0.25">
      <c r="A71" s="34"/>
    </row>
    <row r="72" spans="1:2" ht="15.6" x14ac:dyDescent="0.25">
      <c r="A72" s="34"/>
    </row>
    <row r="73" spans="1:2" x14ac:dyDescent="0.25">
      <c r="B73" t="e">
        <f>IF(MATCH(A47,A$1:A$110,)=ROW(A47),"","F")</f>
        <v>#N/A</v>
      </c>
    </row>
    <row r="75" spans="1:2" ht="15.6" x14ac:dyDescent="0.25">
      <c r="A75" s="34"/>
    </row>
    <row r="76" spans="1:2" ht="15.6" x14ac:dyDescent="0.25">
      <c r="A76" s="34"/>
    </row>
    <row r="77" spans="1:2" x14ac:dyDescent="0.25">
      <c r="B77" t="e">
        <f>IF(MATCH(A48,A$1:A$110,)=ROW(A48),"","F")</f>
        <v>#N/A</v>
      </c>
    </row>
    <row r="78" spans="1:2" ht="15.6" x14ac:dyDescent="0.25">
      <c r="A78" s="34"/>
    </row>
    <row r="79" spans="1:2" ht="15.6" x14ac:dyDescent="0.25">
      <c r="A79" s="34"/>
    </row>
    <row r="80" spans="1:2" ht="15.6" x14ac:dyDescent="0.25">
      <c r="A80" s="34"/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"/>
  <sheetViews>
    <sheetView topLeftCell="A43" workbookViewId="0">
      <selection activeCell="D47" sqref="D47"/>
    </sheetView>
  </sheetViews>
  <sheetFormatPr defaultColWidth="9" defaultRowHeight="15.6" x14ac:dyDescent="0.25"/>
  <cols>
    <col min="1" max="1" width="36.77734375" style="1" customWidth="1"/>
    <col min="2" max="2" width="34.6640625" style="1" customWidth="1"/>
    <col min="3" max="3" width="9" style="1" customWidth="1"/>
    <col min="4" max="4" width="22.21875" style="1" customWidth="1"/>
    <col min="5" max="5" width="46.21875" style="1" customWidth="1"/>
    <col min="6" max="16384" width="9" style="1"/>
  </cols>
  <sheetData>
    <row r="1" spans="1:4" x14ac:dyDescent="0.25">
      <c r="A1" s="1" t="s">
        <v>3291</v>
      </c>
      <c r="B1" s="35" t="s">
        <v>2809</v>
      </c>
      <c r="C1" s="1" t="b">
        <f>IF(LEN(B1)&gt;0,ISNUMBER(MATCH(B1,$A$1:$A$54,0)),B1)</f>
        <v>0</v>
      </c>
      <c r="D1" s="1" t="str">
        <f>IF(NOT(C1),B1,"")</f>
        <v>about</v>
      </c>
    </row>
    <row r="2" spans="1:4" x14ac:dyDescent="0.25">
      <c r="A2" s="1" t="s">
        <v>2816</v>
      </c>
      <c r="B2" s="35" t="s">
        <v>2810</v>
      </c>
      <c r="C2" s="1" t="b">
        <f t="shared" ref="C2:C7" si="0">IF(LEN(B2)&gt;0,ISNUMBER(MATCH(B2,$A$1:$A$54,0)),B2)</f>
        <v>0</v>
      </c>
      <c r="D2" s="1" t="str">
        <f t="shared" ref="D2:D65" si="1">IF(NOT(C2),B2,"")</f>
        <v>about_s</v>
      </c>
    </row>
    <row r="3" spans="1:4" x14ac:dyDescent="0.25">
      <c r="A3" s="1" t="s">
        <v>3158</v>
      </c>
      <c r="B3" s="35" t="s">
        <v>2811</v>
      </c>
      <c r="C3" s="1" t="b">
        <f t="shared" si="0"/>
        <v>0</v>
      </c>
      <c r="D3" s="1" t="str">
        <f t="shared" si="1"/>
        <v>accept</v>
      </c>
    </row>
    <row r="4" spans="1:4" x14ac:dyDescent="0.25">
      <c r="A4" s="1" t="s">
        <v>2843</v>
      </c>
      <c r="B4" s="35" t="s">
        <v>2812</v>
      </c>
      <c r="C4" s="1" t="b">
        <f t="shared" si="0"/>
        <v>0</v>
      </c>
      <c r="D4" s="1" t="str">
        <f t="shared" si="1"/>
        <v>account</v>
      </c>
    </row>
    <row r="5" spans="1:4" x14ac:dyDescent="0.25">
      <c r="A5" s="1" t="s">
        <v>3200</v>
      </c>
      <c r="B5" s="35" t="s">
        <v>2813</v>
      </c>
      <c r="C5" s="1" t="b">
        <f t="shared" si="0"/>
        <v>0</v>
      </c>
      <c r="D5" s="1" t="str">
        <f t="shared" si="1"/>
        <v>account_already_exists_in_mask_list</v>
      </c>
    </row>
    <row r="6" spans="1:4" x14ac:dyDescent="0.25">
      <c r="A6" s="1" t="s">
        <v>2871</v>
      </c>
      <c r="B6" s="35" t="s">
        <v>2814</v>
      </c>
      <c r="C6" s="1" t="b">
        <f t="shared" si="0"/>
        <v>0</v>
      </c>
      <c r="D6" s="1" t="str">
        <f t="shared" si="1"/>
        <v>account_info</v>
      </c>
    </row>
    <row r="7" spans="1:4" x14ac:dyDescent="0.25">
      <c r="A7" s="1" t="s">
        <v>2878</v>
      </c>
      <c r="B7" s="35" t="s">
        <v>2815</v>
      </c>
      <c r="C7" s="1" t="b">
        <f t="shared" si="0"/>
        <v>0</v>
      </c>
      <c r="D7" s="1" t="str">
        <f t="shared" si="1"/>
        <v>account_no_exist</v>
      </c>
    </row>
    <row r="8" spans="1:4" x14ac:dyDescent="0.25">
      <c r="A8" s="1" t="s">
        <v>2901</v>
      </c>
      <c r="B8" s="35" t="s">
        <v>2816</v>
      </c>
      <c r="C8" s="1" t="b">
        <f>IF(LEN(B8)&gt;0,ISNUMBER(MATCH(B8,$A$1:$A$54,0)),B8)</f>
        <v>1</v>
      </c>
      <c r="D8" s="1" t="str">
        <f t="shared" si="1"/>
        <v/>
      </c>
    </row>
    <row r="9" spans="1:4" x14ac:dyDescent="0.25">
      <c r="A9" s="1" t="s">
        <v>3292</v>
      </c>
      <c r="B9" s="35" t="s">
        <v>2817</v>
      </c>
      <c r="C9" s="1" t="b">
        <f t="shared" ref="C9:C72" si="2">IF(LEN(B9)&gt;0,ISNUMBER(MATCH(B9,$A$1:$A$54,0)),B9)</f>
        <v>0</v>
      </c>
      <c r="D9" s="1" t="str">
        <f t="shared" si="1"/>
        <v>add_contacts</v>
      </c>
    </row>
    <row r="10" spans="1:4" x14ac:dyDescent="0.25">
      <c r="A10" s="1" t="s">
        <v>3293</v>
      </c>
      <c r="B10" s="35" t="s">
        <v>2818</v>
      </c>
      <c r="C10" s="1" t="b">
        <f t="shared" si="2"/>
        <v>0</v>
      </c>
      <c r="D10" s="1" t="str">
        <f t="shared" si="1"/>
        <v>add_success</v>
      </c>
    </row>
    <row r="11" spans="1:4" x14ac:dyDescent="0.25">
      <c r="A11" s="1" t="s">
        <v>3294</v>
      </c>
      <c r="B11" s="35" t="s">
        <v>2819</v>
      </c>
      <c r="C11" s="1" t="b">
        <f t="shared" si="2"/>
        <v>0</v>
      </c>
      <c r="D11" s="1" t="str">
        <f t="shared" si="1"/>
        <v>alarm_control</v>
      </c>
    </row>
    <row r="12" spans="1:4" x14ac:dyDescent="0.25">
      <c r="A12" s="1" t="s">
        <v>3295</v>
      </c>
      <c r="B12" s="35" t="s">
        <v>2820</v>
      </c>
      <c r="C12" s="1" t="b">
        <f t="shared" si="2"/>
        <v>0</v>
      </c>
      <c r="D12" s="1" t="str">
        <f t="shared" si="1"/>
        <v>alarm_email</v>
      </c>
    </row>
    <row r="13" spans="1:4" x14ac:dyDescent="0.25">
      <c r="A13" s="1" t="s">
        <v>3296</v>
      </c>
      <c r="B13" s="35" t="s">
        <v>2821</v>
      </c>
      <c r="C13" s="1" t="b">
        <f t="shared" si="2"/>
        <v>0</v>
      </c>
      <c r="D13" s="1" t="str">
        <f t="shared" si="1"/>
        <v>alarm_id_must_first_with_zero</v>
      </c>
    </row>
    <row r="14" spans="1:4" x14ac:dyDescent="0.25">
      <c r="A14" s="1" t="s">
        <v>2913</v>
      </c>
      <c r="B14" s="35" t="s">
        <v>2822</v>
      </c>
      <c r="C14" s="1" t="b">
        <f t="shared" si="2"/>
        <v>0</v>
      </c>
      <c r="D14" s="1" t="str">
        <f t="shared" si="1"/>
        <v>alarm_id_too_long</v>
      </c>
    </row>
    <row r="15" spans="1:4" x14ac:dyDescent="0.25">
      <c r="A15" s="1" t="s">
        <v>2926</v>
      </c>
      <c r="B15" s="35" t="s">
        <v>2823</v>
      </c>
      <c r="C15" s="1" t="b">
        <f t="shared" si="2"/>
        <v>0</v>
      </c>
      <c r="D15" s="1" t="str">
        <f t="shared" si="1"/>
        <v>alarm_info</v>
      </c>
    </row>
    <row r="16" spans="1:4" x14ac:dyDescent="0.25">
      <c r="A16" s="1" t="s">
        <v>2946</v>
      </c>
      <c r="B16" s="35" t="s">
        <v>2824</v>
      </c>
      <c r="C16" s="1" t="b">
        <f t="shared" si="2"/>
        <v>0</v>
      </c>
      <c r="D16" s="1" t="str">
        <f t="shared" si="1"/>
        <v>alarm_manager</v>
      </c>
    </row>
    <row r="17" spans="1:4" x14ac:dyDescent="0.25">
      <c r="A17" s="1" t="s">
        <v>2948</v>
      </c>
      <c r="B17" s="35" t="s">
        <v>2825</v>
      </c>
      <c r="C17" s="1" t="b">
        <f t="shared" si="2"/>
        <v>0</v>
      </c>
      <c r="D17" s="1" t="str">
        <f t="shared" si="1"/>
        <v>alarm_mask</v>
      </c>
    </row>
    <row r="18" spans="1:4" x14ac:dyDescent="0.25">
      <c r="A18" s="1" t="s">
        <v>2949</v>
      </c>
      <c r="B18" s="35" t="s">
        <v>2826</v>
      </c>
      <c r="C18" s="1" t="b">
        <f t="shared" si="2"/>
        <v>0</v>
      </c>
      <c r="D18" s="1" t="str">
        <f t="shared" si="1"/>
        <v>alarm_mask_id_too_long</v>
      </c>
    </row>
    <row r="19" spans="1:4" x14ac:dyDescent="0.25">
      <c r="A19" s="1" t="s">
        <v>3163</v>
      </c>
      <c r="B19" s="35" t="s">
        <v>2827</v>
      </c>
      <c r="C19" s="1" t="b">
        <f t="shared" si="2"/>
        <v>0</v>
      </c>
      <c r="D19" s="1" t="str">
        <f t="shared" si="1"/>
        <v>alarm_record</v>
      </c>
    </row>
    <row r="20" spans="1:4" x14ac:dyDescent="0.25">
      <c r="A20" s="1" t="s">
        <v>3154</v>
      </c>
      <c r="B20" s="35" t="s">
        <v>2828</v>
      </c>
      <c r="C20" s="1" t="b">
        <f t="shared" si="2"/>
        <v>0</v>
      </c>
      <c r="D20" s="1" t="str">
        <f t="shared" si="1"/>
        <v>alarm_time_interval</v>
      </c>
    </row>
    <row r="21" spans="1:4" x14ac:dyDescent="0.25">
      <c r="A21" s="1" t="s">
        <v>3297</v>
      </c>
      <c r="B21" s="35" t="s">
        <v>2829</v>
      </c>
      <c r="C21" s="1" t="b">
        <f t="shared" si="2"/>
        <v>0</v>
      </c>
      <c r="D21" s="1" t="str">
        <f t="shared" si="1"/>
        <v>all_tel</v>
      </c>
    </row>
    <row r="22" spans="1:4" x14ac:dyDescent="0.25">
      <c r="A22" s="1" t="s">
        <v>2964</v>
      </c>
      <c r="B22" s="35" t="s">
        <v>2830</v>
      </c>
      <c r="C22" s="1" t="b">
        <f t="shared" si="2"/>
        <v>0</v>
      </c>
      <c r="D22" s="1" t="str">
        <f t="shared" si="1"/>
        <v>allarm_ring</v>
      </c>
    </row>
    <row r="23" spans="1:4" x14ac:dyDescent="0.25">
      <c r="A23" s="1" t="s">
        <v>3161</v>
      </c>
      <c r="B23" s="35" t="s">
        <v>2831</v>
      </c>
      <c r="C23" s="1" t="b">
        <f t="shared" si="2"/>
        <v>0</v>
      </c>
      <c r="D23" s="1" t="str">
        <f t="shared" si="1"/>
        <v>allarm_robot</v>
      </c>
    </row>
    <row r="24" spans="1:4" x14ac:dyDescent="0.25">
      <c r="A24" s="1" t="s">
        <v>3234</v>
      </c>
      <c r="B24" s="35" t="s">
        <v>2832</v>
      </c>
      <c r="C24" s="1" t="b">
        <f t="shared" si="2"/>
        <v>0</v>
      </c>
      <c r="D24" s="1" t="str">
        <f t="shared" si="1"/>
        <v>allarm_type</v>
      </c>
    </row>
    <row r="25" spans="1:4" x14ac:dyDescent="0.25">
      <c r="A25" s="1" t="s">
        <v>3153</v>
      </c>
      <c r="B25" s="35" t="s">
        <v>2833</v>
      </c>
      <c r="C25" s="1" t="b">
        <f t="shared" si="2"/>
        <v>0</v>
      </c>
      <c r="D25" s="1" t="str">
        <f t="shared" si="1"/>
        <v>allarm_type1</v>
      </c>
    </row>
    <row r="26" spans="1:4" x14ac:dyDescent="0.25">
      <c r="A26" s="1" t="s">
        <v>3168</v>
      </c>
      <c r="B26" s="35" t="s">
        <v>2834</v>
      </c>
      <c r="C26" s="1" t="b">
        <f t="shared" si="2"/>
        <v>0</v>
      </c>
      <c r="D26" s="1" t="str">
        <f t="shared" si="1"/>
        <v>allarm_type2</v>
      </c>
    </row>
    <row r="27" spans="1:4" x14ac:dyDescent="0.25">
      <c r="A27" s="1" t="s">
        <v>3136</v>
      </c>
      <c r="B27" s="35" t="s">
        <v>2835</v>
      </c>
      <c r="C27" s="1" t="b">
        <f t="shared" si="2"/>
        <v>0</v>
      </c>
      <c r="D27" s="1" t="str">
        <f t="shared" si="1"/>
        <v>allarm_type3</v>
      </c>
    </row>
    <row r="28" spans="1:4" x14ac:dyDescent="0.25">
      <c r="A28" s="1" t="s">
        <v>3298</v>
      </c>
      <c r="B28" s="35" t="s">
        <v>2836</v>
      </c>
      <c r="C28" s="1" t="b">
        <f t="shared" si="2"/>
        <v>0</v>
      </c>
      <c r="D28" s="1" t="str">
        <f t="shared" si="1"/>
        <v>Allarm_vibrate</v>
      </c>
    </row>
    <row r="29" spans="1:4" x14ac:dyDescent="0.25">
      <c r="A29" s="1" t="s">
        <v>3166</v>
      </c>
      <c r="B29" s="35" t="s">
        <v>2837</v>
      </c>
      <c r="C29" s="1" t="b">
        <f t="shared" si="2"/>
        <v>0</v>
      </c>
      <c r="D29" s="1" t="str">
        <f t="shared" si="1"/>
        <v>already_init_passwd</v>
      </c>
    </row>
    <row r="30" spans="1:4" x14ac:dyDescent="0.25">
      <c r="A30" s="1" t="s">
        <v>3037</v>
      </c>
      <c r="B30" s="35" t="s">
        <v>2838</v>
      </c>
      <c r="C30" s="1" t="b">
        <f t="shared" si="2"/>
        <v>0</v>
      </c>
      <c r="D30" s="1" t="str">
        <f t="shared" si="1"/>
        <v>app_name</v>
      </c>
    </row>
    <row r="31" spans="1:4" x14ac:dyDescent="0.25">
      <c r="A31" s="1" t="s">
        <v>3152</v>
      </c>
      <c r="B31" s="35" t="s">
        <v>2839</v>
      </c>
      <c r="C31" s="1" t="b">
        <f t="shared" si="2"/>
        <v>0</v>
      </c>
      <c r="D31" s="1" t="str">
        <f t="shared" si="1"/>
        <v>are_you_sure_delete</v>
      </c>
    </row>
    <row r="32" spans="1:4" x14ac:dyDescent="0.25">
      <c r="A32" s="1" t="s">
        <v>3180</v>
      </c>
      <c r="B32" s="35" t="s">
        <v>2117</v>
      </c>
      <c r="C32" s="1" t="b">
        <f t="shared" si="2"/>
        <v>0</v>
      </c>
      <c r="D32" s="1" t="str">
        <f t="shared" si="1"/>
        <v>area</v>
      </c>
    </row>
    <row r="33" spans="1:4" x14ac:dyDescent="0.25">
      <c r="A33" s="1" t="s">
        <v>3045</v>
      </c>
      <c r="B33" s="35" t="s">
        <v>2840</v>
      </c>
      <c r="C33" s="1" t="b">
        <f t="shared" si="2"/>
        <v>0</v>
      </c>
      <c r="D33" s="1" t="str">
        <f t="shared" si="1"/>
        <v>audio_video_control</v>
      </c>
    </row>
    <row r="34" spans="1:4" x14ac:dyDescent="0.25">
      <c r="A34" s="1" t="s">
        <v>3299</v>
      </c>
      <c r="B34" s="35" t="s">
        <v>2841</v>
      </c>
      <c r="C34" s="1" t="b">
        <f t="shared" si="2"/>
        <v>0</v>
      </c>
      <c r="D34" s="1" t="str">
        <f t="shared" si="1"/>
        <v>auto_start</v>
      </c>
    </row>
    <row r="35" spans="1:4" x14ac:dyDescent="0.25">
      <c r="A35" s="1" t="s">
        <v>3072</v>
      </c>
      <c r="B35" s="35" t="s">
        <v>2842</v>
      </c>
      <c r="C35" s="1" t="b">
        <f t="shared" si="2"/>
        <v>0</v>
      </c>
      <c r="D35" s="1" t="str">
        <f t="shared" si="1"/>
        <v>balcony</v>
      </c>
    </row>
    <row r="36" spans="1:4" x14ac:dyDescent="0.25">
      <c r="A36" s="1" t="s">
        <v>3287</v>
      </c>
      <c r="B36" s="35" t="s">
        <v>2843</v>
      </c>
      <c r="C36" s="1" t="b">
        <f t="shared" si="2"/>
        <v>1</v>
      </c>
      <c r="D36" s="1" t="str">
        <f t="shared" si="1"/>
        <v/>
      </c>
    </row>
    <row r="37" spans="1:4" x14ac:dyDescent="0.25">
      <c r="A37" s="1" t="s">
        <v>3075</v>
      </c>
      <c r="B37" s="35" t="s">
        <v>2159</v>
      </c>
      <c r="C37" s="1" t="b">
        <f t="shared" si="2"/>
        <v>0</v>
      </c>
      <c r="D37" s="1" t="str">
        <f t="shared" si="1"/>
        <v>bedroom</v>
      </c>
    </row>
    <row r="38" spans="1:4" x14ac:dyDescent="0.25">
      <c r="A38" s="1" t="s">
        <v>3077</v>
      </c>
      <c r="B38" s="35" t="s">
        <v>2844</v>
      </c>
      <c r="C38" s="1" t="b">
        <f t="shared" si="2"/>
        <v>0</v>
      </c>
      <c r="D38" s="1" t="str">
        <f t="shared" si="1"/>
        <v>bell_ring</v>
      </c>
    </row>
    <row r="39" spans="1:4" x14ac:dyDescent="0.25">
      <c r="A39" s="1" t="s">
        <v>3300</v>
      </c>
      <c r="B39" s="35" t="s">
        <v>2845</v>
      </c>
      <c r="C39" s="1" t="b">
        <f t="shared" si="2"/>
        <v>0</v>
      </c>
      <c r="D39" s="1" t="str">
        <f t="shared" si="1"/>
        <v>bell_set</v>
      </c>
    </row>
    <row r="40" spans="1:4" x14ac:dyDescent="0.25">
      <c r="A40" s="1" t="s">
        <v>3301</v>
      </c>
      <c r="B40" s="35" t="s">
        <v>2846</v>
      </c>
      <c r="C40" s="1" t="b">
        <f t="shared" si="2"/>
        <v>0</v>
      </c>
      <c r="D40" s="1" t="str">
        <f t="shared" si="1"/>
        <v>binding</v>
      </c>
    </row>
    <row r="41" spans="1:4" x14ac:dyDescent="0.25">
      <c r="A41" s="1" t="s">
        <v>2291</v>
      </c>
      <c r="B41" s="35" t="s">
        <v>2847</v>
      </c>
      <c r="C41" s="1" t="b">
        <f t="shared" si="2"/>
        <v>0</v>
      </c>
      <c r="D41" s="1" t="str">
        <f t="shared" si="1"/>
        <v>busy</v>
      </c>
    </row>
    <row r="42" spans="1:4" x14ac:dyDescent="0.25">
      <c r="A42" s="1" t="s">
        <v>3080</v>
      </c>
      <c r="B42" s="35" t="s">
        <v>2848</v>
      </c>
      <c r="C42" s="1" t="b">
        <f t="shared" si="2"/>
        <v>0</v>
      </c>
      <c r="D42" s="1" t="str">
        <f t="shared" si="1"/>
        <v>buzzer</v>
      </c>
    </row>
    <row r="43" spans="1:4" x14ac:dyDescent="0.25">
      <c r="A43" s="1" t="s">
        <v>3286</v>
      </c>
      <c r="B43" s="35" t="s">
        <v>2849</v>
      </c>
      <c r="C43" s="1" t="b">
        <f t="shared" si="2"/>
        <v>0</v>
      </c>
      <c r="D43" s="1" t="str">
        <f t="shared" si="1"/>
        <v>buzzer_time</v>
      </c>
    </row>
    <row r="44" spans="1:4" x14ac:dyDescent="0.25">
      <c r="A44" s="1" t="s">
        <v>3272</v>
      </c>
      <c r="B44" s="35" t="s">
        <v>2850</v>
      </c>
      <c r="C44" s="1" t="b">
        <f t="shared" si="2"/>
        <v>0</v>
      </c>
      <c r="D44" s="1" t="str">
        <f t="shared" si="1"/>
        <v>calling_to</v>
      </c>
    </row>
    <row r="45" spans="1:4" x14ac:dyDescent="0.25">
      <c r="A45" s="1" t="s">
        <v>3302</v>
      </c>
      <c r="B45" s="35" t="s">
        <v>2851</v>
      </c>
      <c r="C45" s="1" t="b">
        <f t="shared" si="2"/>
        <v>0</v>
      </c>
      <c r="D45" s="1" t="str">
        <f t="shared" si="1"/>
        <v>can_update_in_sd</v>
      </c>
    </row>
    <row r="46" spans="1:4" x14ac:dyDescent="0.25">
      <c r="A46" s="1" t="s">
        <v>3284</v>
      </c>
      <c r="B46" s="35" t="s">
        <v>2852</v>
      </c>
      <c r="C46" s="1" t="b">
        <f t="shared" si="2"/>
        <v>0</v>
      </c>
      <c r="D46" s="1" t="str">
        <f t="shared" si="1"/>
        <v>can_update_to</v>
      </c>
    </row>
    <row r="47" spans="1:4" x14ac:dyDescent="0.25">
      <c r="A47" s="1" t="s">
        <v>3092</v>
      </c>
      <c r="B47" s="35" t="s">
        <v>2106</v>
      </c>
      <c r="C47" s="1" t="b">
        <f t="shared" si="2"/>
        <v>0</v>
      </c>
      <c r="D47" s="1" t="str">
        <f t="shared" si="1"/>
        <v>cancel</v>
      </c>
    </row>
    <row r="48" spans="1:4" x14ac:dyDescent="0.25">
      <c r="A48" s="1" t="s">
        <v>3094</v>
      </c>
      <c r="B48" s="35" t="s">
        <v>2853</v>
      </c>
      <c r="C48" s="1" t="b">
        <f t="shared" si="2"/>
        <v>0</v>
      </c>
      <c r="D48" s="1" t="str">
        <f t="shared" si="1"/>
        <v>cancel_shield</v>
      </c>
    </row>
    <row r="49" spans="1:4" x14ac:dyDescent="0.25">
      <c r="A49" s="1" t="s">
        <v>3303</v>
      </c>
      <c r="B49" s="35" t="s">
        <v>2854</v>
      </c>
      <c r="C49" s="1" t="b">
        <f t="shared" si="2"/>
        <v>0</v>
      </c>
      <c r="D49" s="1" t="str">
        <f t="shared" si="1"/>
        <v>capture</v>
      </c>
    </row>
    <row r="50" spans="1:4" x14ac:dyDescent="0.25">
      <c r="A50" s="1" t="s">
        <v>3304</v>
      </c>
      <c r="B50" s="35" t="s">
        <v>2855</v>
      </c>
      <c r="C50" s="1" t="b">
        <f t="shared" si="2"/>
        <v>0</v>
      </c>
      <c r="D50" s="1" t="str">
        <f t="shared" si="1"/>
        <v>capture_failed</v>
      </c>
    </row>
    <row r="51" spans="1:4" x14ac:dyDescent="0.25">
      <c r="A51" s="1" t="s">
        <v>3305</v>
      </c>
      <c r="B51" s="35" t="s">
        <v>2856</v>
      </c>
      <c r="C51" s="1" t="b">
        <f t="shared" si="2"/>
        <v>0</v>
      </c>
      <c r="D51" s="1" t="str">
        <f t="shared" si="1"/>
        <v>capture_success</v>
      </c>
    </row>
    <row r="52" spans="1:4" x14ac:dyDescent="0.25">
      <c r="A52" s="1" t="s">
        <v>3306</v>
      </c>
      <c r="B52" s="35" t="s">
        <v>2857</v>
      </c>
      <c r="C52" s="1" t="b">
        <f t="shared" si="2"/>
        <v>0</v>
      </c>
      <c r="D52" s="1" t="str">
        <f t="shared" si="1"/>
        <v>change</v>
      </c>
    </row>
    <row r="53" spans="1:4" x14ac:dyDescent="0.25">
      <c r="A53" s="1" t="s">
        <v>3233</v>
      </c>
      <c r="B53" s="35" t="s">
        <v>2858</v>
      </c>
      <c r="C53" s="1" t="b">
        <f t="shared" si="2"/>
        <v>0</v>
      </c>
      <c r="D53" s="1" t="str">
        <f t="shared" si="1"/>
        <v>change_email</v>
      </c>
    </row>
    <row r="54" spans="1:4" x14ac:dyDescent="0.25">
      <c r="B54" s="35" t="s">
        <v>2859</v>
      </c>
      <c r="C54" s="1" t="b">
        <f t="shared" si="2"/>
        <v>0</v>
      </c>
      <c r="D54" s="1" t="str">
        <f t="shared" si="1"/>
        <v>change_phone</v>
      </c>
    </row>
    <row r="55" spans="1:4" x14ac:dyDescent="0.25">
      <c r="B55" s="35" t="s">
        <v>2860</v>
      </c>
      <c r="C55" s="1" t="b">
        <f t="shared" si="2"/>
        <v>0</v>
      </c>
      <c r="D55" s="1" t="str">
        <f t="shared" si="1"/>
        <v>change_wifi</v>
      </c>
    </row>
    <row r="56" spans="1:4" x14ac:dyDescent="0.25">
      <c r="B56" s="35" t="s">
        <v>2861</v>
      </c>
      <c r="C56" s="1" t="b">
        <f t="shared" si="2"/>
        <v>0</v>
      </c>
      <c r="D56" s="1" t="str">
        <f t="shared" si="1"/>
        <v>channel</v>
      </c>
    </row>
    <row r="57" spans="1:4" x14ac:dyDescent="0.25">
      <c r="B57" s="35" t="s">
        <v>2862</v>
      </c>
      <c r="C57" s="1" t="b">
        <f t="shared" si="2"/>
        <v>0</v>
      </c>
      <c r="D57" s="1" t="str">
        <f t="shared" si="1"/>
        <v>chat</v>
      </c>
    </row>
    <row r="58" spans="1:4" x14ac:dyDescent="0.25">
      <c r="B58" s="35" t="s">
        <v>2863</v>
      </c>
      <c r="C58" s="1" t="b">
        <f t="shared" si="2"/>
        <v>0</v>
      </c>
      <c r="D58" s="1" t="str">
        <f t="shared" si="1"/>
        <v>check</v>
      </c>
    </row>
    <row r="59" spans="1:4" x14ac:dyDescent="0.25">
      <c r="B59" s="35" t="s">
        <v>2864</v>
      </c>
      <c r="C59" s="1" t="b">
        <f t="shared" si="2"/>
        <v>0</v>
      </c>
      <c r="D59" s="1" t="str">
        <f t="shared" si="1"/>
        <v>check_device_update</v>
      </c>
    </row>
    <row r="60" spans="1:4" x14ac:dyDescent="0.25">
      <c r="B60" s="35" t="s">
        <v>2865</v>
      </c>
      <c r="C60" s="1" t="b">
        <f t="shared" si="2"/>
        <v>0</v>
      </c>
      <c r="D60" s="1" t="str">
        <f t="shared" si="1"/>
        <v>check_update</v>
      </c>
    </row>
    <row r="61" spans="1:4" x14ac:dyDescent="0.25">
      <c r="B61" s="35" t="s">
        <v>2866</v>
      </c>
      <c r="C61" s="1" t="b">
        <f t="shared" si="2"/>
        <v>0</v>
      </c>
      <c r="D61" s="1" t="str">
        <f t="shared" si="1"/>
        <v>check_version</v>
      </c>
    </row>
    <row r="62" spans="1:4" x14ac:dyDescent="0.25">
      <c r="B62" s="35" t="s">
        <v>2867</v>
      </c>
      <c r="C62" s="1" t="b">
        <f t="shared" si="2"/>
        <v>0</v>
      </c>
      <c r="D62" s="1" t="str">
        <f t="shared" si="1"/>
        <v>china</v>
      </c>
    </row>
    <row r="63" spans="1:4" x14ac:dyDescent="0.25">
      <c r="B63" s="35" t="s">
        <v>2868</v>
      </c>
      <c r="C63" s="1" t="b">
        <f t="shared" si="2"/>
        <v>0</v>
      </c>
      <c r="D63" s="1" t="str">
        <f t="shared" si="1"/>
        <v>clear</v>
      </c>
    </row>
    <row r="64" spans="1:4" x14ac:dyDescent="0.25">
      <c r="B64" s="35" t="s">
        <v>2869</v>
      </c>
      <c r="C64" s="1" t="b">
        <f t="shared" si="2"/>
        <v>0</v>
      </c>
      <c r="D64" s="1" t="str">
        <f t="shared" si="1"/>
        <v>clear_code</v>
      </c>
    </row>
    <row r="65" spans="2:4" x14ac:dyDescent="0.25">
      <c r="B65" s="35" t="s">
        <v>2870</v>
      </c>
      <c r="C65" s="1" t="b">
        <f t="shared" si="2"/>
        <v>0</v>
      </c>
      <c r="D65" s="1" t="str">
        <f t="shared" si="1"/>
        <v>clear_code_prompt</v>
      </c>
    </row>
    <row r="66" spans="2:4" x14ac:dyDescent="0.25">
      <c r="B66" s="35" t="s">
        <v>2871</v>
      </c>
      <c r="C66" s="1" t="b">
        <f t="shared" si="2"/>
        <v>1</v>
      </c>
      <c r="D66" s="1" t="str">
        <f t="shared" ref="D66:D129" si="3">IF(NOT(C66),B66,"")</f>
        <v/>
      </c>
    </row>
    <row r="67" spans="2:4" x14ac:dyDescent="0.25">
      <c r="B67" s="35" t="s">
        <v>2872</v>
      </c>
      <c r="C67" s="1" t="b">
        <f t="shared" si="2"/>
        <v>0</v>
      </c>
      <c r="D67" s="1" t="str">
        <f t="shared" si="3"/>
        <v>clear_success</v>
      </c>
    </row>
    <row r="68" spans="2:4" x14ac:dyDescent="0.25">
      <c r="B68" s="35" t="s">
        <v>2873</v>
      </c>
      <c r="C68" s="1" t="b">
        <f t="shared" si="2"/>
        <v>0</v>
      </c>
      <c r="D68" s="1" t="str">
        <f t="shared" si="3"/>
        <v>clearing</v>
      </c>
    </row>
    <row r="69" spans="2:4" x14ac:dyDescent="0.25">
      <c r="B69" s="35" t="s">
        <v>2874</v>
      </c>
      <c r="C69" s="1" t="b">
        <f t="shared" si="2"/>
        <v>0</v>
      </c>
      <c r="D69" s="1" t="str">
        <f t="shared" si="3"/>
        <v>click_refresh</v>
      </c>
    </row>
    <row r="70" spans="2:4" x14ac:dyDescent="0.25">
      <c r="B70" s="35" t="s">
        <v>2875</v>
      </c>
      <c r="C70" s="1" t="b">
        <f t="shared" si="2"/>
        <v>0</v>
      </c>
      <c r="D70" s="1" t="str">
        <f t="shared" si="3"/>
        <v>comming_vibrate</v>
      </c>
    </row>
    <row r="71" spans="2:4" x14ac:dyDescent="0.25">
      <c r="B71" s="35" t="s">
        <v>2876</v>
      </c>
      <c r="C71" s="1" t="b">
        <f t="shared" si="2"/>
        <v>0</v>
      </c>
      <c r="D71" s="1" t="str">
        <f t="shared" si="3"/>
        <v>confirm</v>
      </c>
    </row>
    <row r="72" spans="2:4" x14ac:dyDescent="0.25">
      <c r="B72" s="35" t="s">
        <v>2877</v>
      </c>
      <c r="C72" s="1" t="b">
        <f t="shared" si="2"/>
        <v>0</v>
      </c>
      <c r="D72" s="1" t="str">
        <f t="shared" si="3"/>
        <v>confirm_clear</v>
      </c>
    </row>
    <row r="73" spans="2:4" x14ac:dyDescent="0.25">
      <c r="B73" s="35" t="s">
        <v>2878</v>
      </c>
      <c r="C73" s="1" t="b">
        <f t="shared" ref="C73:C136" si="4">IF(LEN(B73)&gt;0,ISNUMBER(MATCH(B73,$A$1:$A$54,0)),B73)</f>
        <v>1</v>
      </c>
      <c r="D73" s="1" t="str">
        <f t="shared" si="3"/>
        <v/>
      </c>
    </row>
    <row r="74" spans="2:4" x14ac:dyDescent="0.25">
      <c r="B74" s="35" t="s">
        <v>2879</v>
      </c>
      <c r="C74" s="1" t="b">
        <f t="shared" si="4"/>
        <v>0</v>
      </c>
      <c r="D74" s="1" t="str">
        <f t="shared" si="3"/>
        <v>confirm_delete</v>
      </c>
    </row>
    <row r="75" spans="2:4" x14ac:dyDescent="0.25">
      <c r="B75" s="35" t="s">
        <v>2880</v>
      </c>
      <c r="C75" s="1" t="b">
        <f t="shared" si="4"/>
        <v>0</v>
      </c>
      <c r="D75" s="1" t="str">
        <f t="shared" si="3"/>
        <v>confirm_exit</v>
      </c>
    </row>
    <row r="76" spans="2:4" x14ac:dyDescent="0.25">
      <c r="B76" s="35" t="s">
        <v>2881</v>
      </c>
      <c r="C76" s="1" t="b">
        <f t="shared" si="4"/>
        <v>0</v>
      </c>
      <c r="D76" s="1" t="str">
        <f t="shared" si="3"/>
        <v>conn_fail</v>
      </c>
    </row>
    <row r="77" spans="2:4" x14ac:dyDescent="0.25">
      <c r="B77" s="35" t="s">
        <v>2882</v>
      </c>
      <c r="C77" s="1" t="b">
        <f t="shared" si="4"/>
        <v>0</v>
      </c>
      <c r="D77" s="1" t="str">
        <f t="shared" si="3"/>
        <v>connecting_to</v>
      </c>
    </row>
    <row r="78" spans="2:4" x14ac:dyDescent="0.25">
      <c r="B78" s="35" t="s">
        <v>2883</v>
      </c>
      <c r="C78" s="1" t="b">
        <f t="shared" si="4"/>
        <v>0</v>
      </c>
      <c r="D78" s="1" t="str">
        <f t="shared" si="3"/>
        <v>contact_already_exist</v>
      </c>
    </row>
    <row r="79" spans="2:4" x14ac:dyDescent="0.25">
      <c r="B79" s="35" t="s">
        <v>2884</v>
      </c>
      <c r="C79" s="1" t="b">
        <f t="shared" si="4"/>
        <v>0</v>
      </c>
      <c r="D79" s="1" t="str">
        <f t="shared" si="3"/>
        <v>contact_name</v>
      </c>
    </row>
    <row r="80" spans="2:4" x14ac:dyDescent="0.25">
      <c r="B80" s="35" t="s">
        <v>2885</v>
      </c>
      <c r="C80" s="1" t="b">
        <f t="shared" si="4"/>
        <v>0</v>
      </c>
      <c r="D80" s="1" t="str">
        <f t="shared" si="3"/>
        <v>contact_pwd</v>
      </c>
    </row>
    <row r="81" spans="2:4" x14ac:dyDescent="0.25">
      <c r="B81" s="35" t="s">
        <v>2886</v>
      </c>
      <c r="C81" s="1" t="b">
        <f t="shared" si="4"/>
        <v>0</v>
      </c>
      <c r="D81" s="1" t="str">
        <f t="shared" si="3"/>
        <v>control</v>
      </c>
    </row>
    <row r="82" spans="2:4" x14ac:dyDescent="0.25">
      <c r="B82" s="35" t="s">
        <v>2887</v>
      </c>
      <c r="C82" s="1" t="b">
        <f t="shared" si="4"/>
        <v>0</v>
      </c>
      <c r="D82" s="1" t="str">
        <f t="shared" si="3"/>
        <v>courtyard</v>
      </c>
    </row>
    <row r="83" spans="2:4" x14ac:dyDescent="0.25">
      <c r="B83" s="35" t="s">
        <v>2888</v>
      </c>
      <c r="C83" s="1" t="b">
        <f t="shared" si="4"/>
        <v>0</v>
      </c>
      <c r="D83" s="1" t="str">
        <f t="shared" si="3"/>
        <v>create_pwd</v>
      </c>
    </row>
    <row r="84" spans="2:4" x14ac:dyDescent="0.25">
      <c r="B84" s="35" t="s">
        <v>2889</v>
      </c>
      <c r="C84" s="1" t="b">
        <f t="shared" si="4"/>
        <v>0</v>
      </c>
      <c r="D84" s="1" t="str">
        <f t="shared" si="3"/>
        <v>create_pwd_prompt</v>
      </c>
    </row>
    <row r="85" spans="2:4" x14ac:dyDescent="0.25">
      <c r="B85" s="35" t="s">
        <v>2890</v>
      </c>
      <c r="C85" s="1" t="b">
        <f t="shared" si="4"/>
        <v>0</v>
      </c>
      <c r="D85" s="1" t="str">
        <f t="shared" si="3"/>
        <v>current_version</v>
      </c>
    </row>
    <row r="86" spans="2:4" x14ac:dyDescent="0.25">
      <c r="B86" s="35" t="s">
        <v>2891</v>
      </c>
      <c r="C86" s="1" t="b">
        <f t="shared" si="4"/>
        <v>0</v>
      </c>
      <c r="D86" s="1" t="str">
        <f t="shared" si="3"/>
        <v>current_version_is</v>
      </c>
    </row>
    <row r="87" spans="2:4" x14ac:dyDescent="0.25">
      <c r="B87" s="35" t="s">
        <v>2892</v>
      </c>
      <c r="C87" s="1" t="b">
        <f t="shared" si="4"/>
        <v>0</v>
      </c>
      <c r="D87" s="1" t="str">
        <f t="shared" si="3"/>
        <v>customize</v>
      </c>
    </row>
    <row r="88" spans="2:4" x14ac:dyDescent="0.25">
      <c r="B88" s="35" t="s">
        <v>2893</v>
      </c>
      <c r="C88" s="1" t="b">
        <f t="shared" si="4"/>
        <v>0</v>
      </c>
      <c r="D88" s="1" t="str">
        <f t="shared" si="3"/>
        <v>day</v>
      </c>
    </row>
    <row r="89" spans="2:4" x14ac:dyDescent="0.25">
      <c r="B89" s="35" t="s">
        <v>2894</v>
      </c>
      <c r="C89" s="1" t="b">
        <f t="shared" si="4"/>
        <v>0</v>
      </c>
      <c r="D89" s="1" t="str">
        <f t="shared" si="3"/>
        <v>defence</v>
      </c>
    </row>
    <row r="90" spans="2:4" x14ac:dyDescent="0.25">
      <c r="B90" s="35" t="s">
        <v>2895</v>
      </c>
      <c r="C90" s="1" t="b">
        <f t="shared" si="4"/>
        <v>0</v>
      </c>
      <c r="D90" s="1" t="str">
        <f t="shared" si="3"/>
        <v>defence_area_control</v>
      </c>
    </row>
    <row r="91" spans="2:4" x14ac:dyDescent="0.25">
      <c r="B91" s="35" t="s">
        <v>2113</v>
      </c>
      <c r="C91" s="1" t="b">
        <f t="shared" si="4"/>
        <v>0</v>
      </c>
      <c r="D91" s="1" t="str">
        <f t="shared" si="3"/>
        <v>delete</v>
      </c>
    </row>
    <row r="92" spans="2:4" x14ac:dyDescent="0.25">
      <c r="B92" s="35" t="s">
        <v>2896</v>
      </c>
      <c r="C92" s="1" t="b">
        <f t="shared" si="4"/>
        <v>0</v>
      </c>
      <c r="D92" s="1" t="str">
        <f t="shared" si="3"/>
        <v>delete_account</v>
      </c>
    </row>
    <row r="93" spans="2:4" x14ac:dyDescent="0.25">
      <c r="B93" s="35" t="s">
        <v>2897</v>
      </c>
      <c r="C93" s="1" t="b">
        <f t="shared" si="4"/>
        <v>0</v>
      </c>
      <c r="D93" s="1" t="str">
        <f t="shared" si="3"/>
        <v>delete_alarm_id</v>
      </c>
    </row>
    <row r="94" spans="2:4" x14ac:dyDescent="0.25">
      <c r="B94" s="35" t="s">
        <v>2898</v>
      </c>
      <c r="C94" s="1" t="b">
        <f t="shared" si="4"/>
        <v>0</v>
      </c>
      <c r="D94" s="1" t="str">
        <f t="shared" si="3"/>
        <v>delete_alarm_records</v>
      </c>
    </row>
    <row r="95" spans="2:4" x14ac:dyDescent="0.25">
      <c r="B95" s="35" t="s">
        <v>2899</v>
      </c>
      <c r="C95" s="1" t="b">
        <f t="shared" si="4"/>
        <v>0</v>
      </c>
      <c r="D95" s="1" t="str">
        <f t="shared" si="3"/>
        <v>delete_contact</v>
      </c>
    </row>
    <row r="96" spans="2:4" x14ac:dyDescent="0.25">
      <c r="B96" s="35" t="s">
        <v>2900</v>
      </c>
      <c r="C96" s="1" t="b">
        <f t="shared" si="4"/>
        <v>0</v>
      </c>
      <c r="D96" s="1" t="str">
        <f t="shared" si="3"/>
        <v>delete_sys_messages</v>
      </c>
    </row>
    <row r="97" spans="2:4" x14ac:dyDescent="0.25">
      <c r="B97" s="35" t="s">
        <v>2901</v>
      </c>
      <c r="C97" s="1" t="b">
        <f t="shared" si="4"/>
        <v>1</v>
      </c>
      <c r="D97" s="1" t="str">
        <f t="shared" si="3"/>
        <v/>
      </c>
    </row>
    <row r="98" spans="2:4" x14ac:dyDescent="0.25">
      <c r="B98" s="35" t="s">
        <v>2902</v>
      </c>
      <c r="C98" s="1" t="b">
        <f t="shared" si="4"/>
        <v>0</v>
      </c>
      <c r="D98" s="1" t="str">
        <f t="shared" si="3"/>
        <v>device_info</v>
      </c>
    </row>
    <row r="99" spans="2:4" x14ac:dyDescent="0.25">
      <c r="B99" s="35" t="s">
        <v>2903</v>
      </c>
      <c r="C99" s="1" t="b">
        <f t="shared" si="4"/>
        <v>0</v>
      </c>
      <c r="D99" s="1" t="str">
        <f t="shared" si="3"/>
        <v>device_is_latest_version</v>
      </c>
    </row>
    <row r="100" spans="2:4" x14ac:dyDescent="0.25">
      <c r="B100" s="35" t="s">
        <v>2904</v>
      </c>
      <c r="C100" s="1" t="b">
        <f t="shared" si="4"/>
        <v>0</v>
      </c>
      <c r="D100" s="1" t="str">
        <f t="shared" si="3"/>
        <v>device_time</v>
      </c>
    </row>
    <row r="101" spans="2:4" x14ac:dyDescent="0.25">
      <c r="B101" s="35" t="s">
        <v>2905</v>
      </c>
      <c r="C101" s="1" t="b">
        <f t="shared" si="4"/>
        <v>0</v>
      </c>
      <c r="D101" s="1" t="str">
        <f t="shared" si="3"/>
        <v>device_unsupport_defence_area</v>
      </c>
    </row>
    <row r="102" spans="2:4" x14ac:dyDescent="0.25">
      <c r="B102" s="35" t="s">
        <v>2906</v>
      </c>
      <c r="C102" s="1" t="b">
        <f t="shared" si="4"/>
        <v>0</v>
      </c>
      <c r="D102" s="1" t="str">
        <f t="shared" si="3"/>
        <v>differentpassword</v>
      </c>
    </row>
    <row r="103" spans="2:4" x14ac:dyDescent="0.25">
      <c r="B103" s="35" t="s">
        <v>2907</v>
      </c>
      <c r="C103" s="1" t="b">
        <f t="shared" si="4"/>
        <v>0</v>
      </c>
      <c r="D103" s="1" t="str">
        <f t="shared" si="3"/>
        <v>door_lock</v>
      </c>
    </row>
    <row r="104" spans="2:4" x14ac:dyDescent="0.25">
      <c r="B104" s="35" t="s">
        <v>2908</v>
      </c>
      <c r="C104" s="1" t="b">
        <f t="shared" si="4"/>
        <v>0</v>
      </c>
      <c r="D104" s="1" t="str">
        <f t="shared" si="3"/>
        <v>down_complete_click</v>
      </c>
    </row>
    <row r="105" spans="2:4" x14ac:dyDescent="0.25">
      <c r="B105" s="35" t="s">
        <v>2909</v>
      </c>
      <c r="C105" s="1" t="b">
        <f t="shared" si="4"/>
        <v>0</v>
      </c>
      <c r="D105" s="1" t="str">
        <f t="shared" si="3"/>
        <v>down_device_update</v>
      </c>
    </row>
    <row r="106" spans="2:4" x14ac:dyDescent="0.25">
      <c r="B106" s="35" t="s">
        <v>2910</v>
      </c>
      <c r="C106" s="1" t="b">
        <f t="shared" si="4"/>
        <v>0</v>
      </c>
      <c r="D106" s="1" t="str">
        <f t="shared" si="3"/>
        <v>down_fault</v>
      </c>
    </row>
    <row r="107" spans="2:4" x14ac:dyDescent="0.25">
      <c r="B107" s="35" t="s">
        <v>2911</v>
      </c>
      <c r="C107" s="1" t="b">
        <f t="shared" si="4"/>
        <v>0</v>
      </c>
      <c r="D107" s="1" t="str">
        <f t="shared" si="3"/>
        <v>down_fault_click</v>
      </c>
    </row>
    <row r="108" spans="2:4" x14ac:dyDescent="0.25">
      <c r="B108" s="35" t="s">
        <v>2912</v>
      </c>
      <c r="C108" s="1" t="b">
        <f t="shared" si="4"/>
        <v>0</v>
      </c>
      <c r="D108" s="1" t="str">
        <f t="shared" si="3"/>
        <v>down_londing_click</v>
      </c>
    </row>
    <row r="109" spans="2:4" x14ac:dyDescent="0.25">
      <c r="B109" s="35" t="s">
        <v>2913</v>
      </c>
      <c r="C109" s="1" t="b">
        <f t="shared" si="4"/>
        <v>1</v>
      </c>
      <c r="D109" s="1" t="str">
        <f t="shared" si="3"/>
        <v/>
      </c>
    </row>
    <row r="110" spans="2:4" x14ac:dyDescent="0.25">
      <c r="B110" s="35" t="s">
        <v>2135</v>
      </c>
      <c r="C110" s="1" t="b">
        <f t="shared" si="4"/>
        <v>0</v>
      </c>
      <c r="D110" s="1" t="str">
        <f t="shared" si="3"/>
        <v>edit</v>
      </c>
    </row>
    <row r="111" spans="2:4" x14ac:dyDescent="0.25">
      <c r="B111" s="35" t="s">
        <v>2914</v>
      </c>
      <c r="C111" s="1" t="b">
        <f t="shared" si="4"/>
        <v>0</v>
      </c>
      <c r="D111" s="1" t="str">
        <f t="shared" si="3"/>
        <v>email_format_error</v>
      </c>
    </row>
    <row r="112" spans="2:4" x14ac:dyDescent="0.25">
      <c r="B112" s="35" t="s">
        <v>2915</v>
      </c>
      <c r="C112" s="1" t="b">
        <f t="shared" si="4"/>
        <v>0</v>
      </c>
      <c r="D112" s="1" t="str">
        <f t="shared" si="3"/>
        <v>email_login</v>
      </c>
    </row>
    <row r="113" spans="2:4" x14ac:dyDescent="0.25">
      <c r="B113" s="35" t="s">
        <v>2916</v>
      </c>
      <c r="C113" s="1" t="b">
        <f t="shared" si="4"/>
        <v>0</v>
      </c>
      <c r="D113" s="1" t="str">
        <f t="shared" si="3"/>
        <v>email_register</v>
      </c>
    </row>
    <row r="114" spans="2:4" x14ac:dyDescent="0.25">
      <c r="B114" s="35" t="s">
        <v>2917</v>
      </c>
      <c r="C114" s="1" t="b">
        <f t="shared" si="4"/>
        <v>0</v>
      </c>
      <c r="D114" s="1" t="str">
        <f t="shared" si="3"/>
        <v>email_too_long</v>
      </c>
    </row>
    <row r="115" spans="2:4" x14ac:dyDescent="0.25">
      <c r="B115" s="35" t="s">
        <v>2918</v>
      </c>
      <c r="C115" s="1" t="b">
        <f t="shared" si="4"/>
        <v>0</v>
      </c>
      <c r="D115" s="1" t="str">
        <f t="shared" si="3"/>
        <v>email_used</v>
      </c>
    </row>
    <row r="116" spans="2:4" x14ac:dyDescent="0.25">
      <c r="B116" s="35" t="s">
        <v>2919</v>
      </c>
      <c r="C116" s="1" t="b">
        <f t="shared" si="4"/>
        <v>0</v>
      </c>
      <c r="D116" s="1" t="str">
        <f t="shared" si="3"/>
        <v>end_time</v>
      </c>
    </row>
    <row r="117" spans="2:4" x14ac:dyDescent="0.25">
      <c r="B117" s="35" t="s">
        <v>2920</v>
      </c>
      <c r="C117" s="1" t="b">
        <f t="shared" si="4"/>
        <v>0</v>
      </c>
      <c r="D117" s="1" t="str">
        <f t="shared" si="3"/>
        <v>ensure</v>
      </c>
    </row>
    <row r="118" spans="2:4" x14ac:dyDescent="0.25">
      <c r="B118" s="35" t="s">
        <v>2921</v>
      </c>
      <c r="C118" s="1" t="b">
        <f t="shared" si="4"/>
        <v>0</v>
      </c>
      <c r="D118" s="1" t="str">
        <f t="shared" si="3"/>
        <v>ensure_cancel_shield</v>
      </c>
    </row>
    <row r="119" spans="2:4" x14ac:dyDescent="0.25">
      <c r="B119" s="35" t="s">
        <v>2922</v>
      </c>
      <c r="C119" s="1" t="b">
        <f t="shared" si="4"/>
        <v>0</v>
      </c>
      <c r="D119" s="1" t="str">
        <f t="shared" si="3"/>
        <v>ensure_delete</v>
      </c>
    </row>
    <row r="120" spans="2:4" x14ac:dyDescent="0.25">
      <c r="B120" s="35" t="s">
        <v>2923</v>
      </c>
      <c r="C120" s="1" t="b">
        <f t="shared" si="4"/>
        <v>0</v>
      </c>
      <c r="D120" s="1" t="str">
        <f t="shared" si="3"/>
        <v>exit</v>
      </c>
    </row>
    <row r="121" spans="2:4" x14ac:dyDescent="0.25">
      <c r="B121" s="35" t="s">
        <v>2924</v>
      </c>
      <c r="C121" s="1" t="b">
        <f t="shared" si="4"/>
        <v>0</v>
      </c>
      <c r="D121" s="1" t="str">
        <f t="shared" si="3"/>
        <v>forget_pwd</v>
      </c>
    </row>
    <row r="122" spans="2:4" x14ac:dyDescent="0.25">
      <c r="B122" s="35" t="s">
        <v>2925</v>
      </c>
      <c r="C122" s="1" t="b">
        <f t="shared" si="4"/>
        <v>0</v>
      </c>
      <c r="D122" s="1" t="str">
        <f t="shared" si="3"/>
        <v>format_error</v>
      </c>
    </row>
    <row r="123" spans="2:4" x14ac:dyDescent="0.25">
      <c r="B123" s="35" t="s">
        <v>2926</v>
      </c>
      <c r="C123" s="1" t="b">
        <f t="shared" si="4"/>
        <v>1</v>
      </c>
      <c r="D123" s="1" t="str">
        <f t="shared" si="3"/>
        <v/>
      </c>
    </row>
    <row r="124" spans="2:4" x14ac:dyDescent="0.25">
      <c r="B124" s="35" t="s">
        <v>2927</v>
      </c>
      <c r="C124" s="1" t="b">
        <f t="shared" si="4"/>
        <v>0</v>
      </c>
      <c r="D124" s="1" t="str">
        <f t="shared" si="3"/>
        <v>gallery</v>
      </c>
    </row>
    <row r="125" spans="2:4" x14ac:dyDescent="0.25">
      <c r="B125" s="35" t="s">
        <v>2928</v>
      </c>
      <c r="C125" s="1" t="b">
        <f t="shared" si="4"/>
        <v>0</v>
      </c>
      <c r="D125" s="1" t="str">
        <f t="shared" si="3"/>
        <v>get_phone_code_too_times</v>
      </c>
    </row>
    <row r="126" spans="2:4" x14ac:dyDescent="0.25">
      <c r="B126" s="35" t="s">
        <v>2929</v>
      </c>
      <c r="C126" s="1" t="b">
        <f t="shared" si="4"/>
        <v>0</v>
      </c>
      <c r="D126" s="1" t="str">
        <f t="shared" si="3"/>
        <v>hall</v>
      </c>
    </row>
    <row r="127" spans="2:4" x14ac:dyDescent="0.25">
      <c r="B127" s="35" t="s">
        <v>2930</v>
      </c>
      <c r="C127" s="1" t="b">
        <f t="shared" si="4"/>
        <v>0</v>
      </c>
      <c r="D127" s="1" t="str">
        <f t="shared" si="3"/>
        <v>has_been_learning</v>
      </c>
    </row>
    <row r="128" spans="2:4" x14ac:dyDescent="0.25">
      <c r="B128" s="35" t="s">
        <v>2931</v>
      </c>
      <c r="C128" s="1" t="b">
        <f t="shared" si="4"/>
        <v>0</v>
      </c>
      <c r="D128" s="1" t="str">
        <f t="shared" si="3"/>
        <v>hour</v>
      </c>
    </row>
    <row r="129" spans="2:4" x14ac:dyDescent="0.25">
      <c r="B129" s="35" t="s">
        <v>2932</v>
      </c>
      <c r="C129" s="1" t="b">
        <f t="shared" si="4"/>
        <v>0</v>
      </c>
      <c r="D129" s="1" t="str">
        <f t="shared" si="3"/>
        <v>hungup</v>
      </c>
    </row>
    <row r="130" spans="2:4" x14ac:dyDescent="0.25">
      <c r="B130" s="35" t="s">
        <v>2933</v>
      </c>
      <c r="C130" s="1" t="b">
        <f t="shared" si="4"/>
        <v>0</v>
      </c>
      <c r="D130" s="1" t="str">
        <f t="shared" ref="D130:D193" si="5">IF(NOT(C130),B130,"")</f>
        <v>id_disabled</v>
      </c>
    </row>
    <row r="131" spans="2:4" x14ac:dyDescent="0.25">
      <c r="B131" s="35" t="s">
        <v>2934</v>
      </c>
      <c r="C131" s="1" t="b">
        <f t="shared" si="4"/>
        <v>0</v>
      </c>
      <c r="D131" s="1" t="str">
        <f t="shared" si="5"/>
        <v>id_inactived</v>
      </c>
    </row>
    <row r="132" spans="2:4" x14ac:dyDescent="0.25">
      <c r="B132" s="35" t="s">
        <v>2935</v>
      </c>
      <c r="C132" s="1" t="b">
        <f t="shared" si="4"/>
        <v>0</v>
      </c>
      <c r="D132" s="1" t="str">
        <f t="shared" si="5"/>
        <v>id_overdate</v>
      </c>
    </row>
    <row r="133" spans="2:4" x14ac:dyDescent="0.25">
      <c r="B133" s="35" t="s">
        <v>2936</v>
      </c>
      <c r="C133" s="1" t="b">
        <f t="shared" si="4"/>
        <v>0</v>
      </c>
      <c r="D133" s="1" t="str">
        <f t="shared" si="5"/>
        <v>ignore</v>
      </c>
    </row>
    <row r="134" spans="2:4" x14ac:dyDescent="0.25">
      <c r="B134" s="35" t="s">
        <v>2937</v>
      </c>
      <c r="C134" s="1" t="b">
        <f t="shared" si="4"/>
        <v>0</v>
      </c>
      <c r="D134" s="1" t="str">
        <f t="shared" si="5"/>
        <v>ignore_alarm_prompt_start</v>
      </c>
    </row>
    <row r="135" spans="2:4" x14ac:dyDescent="0.25">
      <c r="B135" s="35" t="s">
        <v>2938</v>
      </c>
      <c r="C135" s="1" t="b">
        <f t="shared" si="4"/>
        <v>0</v>
      </c>
      <c r="D135" s="1" t="str">
        <f t="shared" si="5"/>
        <v>ignore_alarm_prompt_end</v>
      </c>
    </row>
    <row r="136" spans="2:4" x14ac:dyDescent="0.25">
      <c r="B136" s="35" t="s">
        <v>2939</v>
      </c>
      <c r="C136" s="1" t="b">
        <f t="shared" si="4"/>
        <v>0</v>
      </c>
      <c r="D136" s="1" t="str">
        <f t="shared" si="5"/>
        <v>image_size_too_small</v>
      </c>
    </row>
    <row r="137" spans="2:4" x14ac:dyDescent="0.25">
      <c r="B137" s="35" t="s">
        <v>2940</v>
      </c>
      <c r="C137" s="1" t="b">
        <f t="shared" ref="C137:C200" si="6">IF(LEN(B137)&gt;0,ISNUMBER(MATCH(B137,$A$1:$A$54,0)),B137)</f>
        <v>0</v>
      </c>
      <c r="D137" s="1" t="str">
        <f t="shared" si="5"/>
        <v>input_alarm_mask_id</v>
      </c>
    </row>
    <row r="138" spans="2:4" x14ac:dyDescent="0.25">
      <c r="B138" s="35" t="s">
        <v>2941</v>
      </c>
      <c r="C138" s="1" t="b">
        <f t="shared" si="6"/>
        <v>0</v>
      </c>
      <c r="D138" s="1" t="str">
        <f t="shared" si="5"/>
        <v>input_alarmId</v>
      </c>
    </row>
    <row r="139" spans="2:4" x14ac:dyDescent="0.25">
      <c r="B139" s="35" t="s">
        <v>2942</v>
      </c>
      <c r="C139" s="1" t="b">
        <f t="shared" si="6"/>
        <v>0</v>
      </c>
      <c r="D139" s="1" t="str">
        <f t="shared" si="5"/>
        <v>input_contact_id</v>
      </c>
    </row>
    <row r="140" spans="2:4" x14ac:dyDescent="0.25">
      <c r="B140" s="35" t="s">
        <v>2943</v>
      </c>
      <c r="C140" s="1" t="b">
        <f t="shared" si="6"/>
        <v>0</v>
      </c>
      <c r="D140" s="1" t="str">
        <f t="shared" si="5"/>
        <v>input_contact_name</v>
      </c>
    </row>
    <row r="141" spans="2:4" x14ac:dyDescent="0.25">
      <c r="B141" s="35" t="s">
        <v>2944</v>
      </c>
      <c r="C141" s="1" t="b">
        <f t="shared" si="6"/>
        <v>0</v>
      </c>
      <c r="D141" s="1" t="str">
        <f t="shared" si="5"/>
        <v>input_contact_pwd</v>
      </c>
    </row>
    <row r="142" spans="2:4" x14ac:dyDescent="0.25">
      <c r="B142" s="35" t="s">
        <v>2945</v>
      </c>
      <c r="C142" s="1" t="b">
        <f t="shared" si="6"/>
        <v>0</v>
      </c>
      <c r="D142" s="1" t="str">
        <f t="shared" si="5"/>
        <v>input_device_id</v>
      </c>
    </row>
    <row r="143" spans="2:4" x14ac:dyDescent="0.25">
      <c r="B143" s="35" t="s">
        <v>2946</v>
      </c>
      <c r="C143" s="1" t="b">
        <f t="shared" si="6"/>
        <v>1</v>
      </c>
      <c r="D143" s="1" t="str">
        <f t="shared" si="5"/>
        <v/>
      </c>
    </row>
    <row r="144" spans="2:4" x14ac:dyDescent="0.25">
      <c r="B144" s="35" t="s">
        <v>2947</v>
      </c>
      <c r="C144" s="1" t="b">
        <f t="shared" si="6"/>
        <v>0</v>
      </c>
      <c r="D144" s="1" t="str">
        <f t="shared" si="5"/>
        <v>input_email</v>
      </c>
    </row>
    <row r="145" spans="2:4" x14ac:dyDescent="0.25">
      <c r="B145" s="35" t="s">
        <v>2948</v>
      </c>
      <c r="C145" s="1" t="b">
        <f t="shared" si="6"/>
        <v>1</v>
      </c>
      <c r="D145" s="1" t="str">
        <f t="shared" si="5"/>
        <v/>
      </c>
    </row>
    <row r="146" spans="2:4" x14ac:dyDescent="0.25">
      <c r="B146" s="35" t="s">
        <v>2949</v>
      </c>
      <c r="C146" s="1" t="b">
        <f t="shared" si="6"/>
        <v>1</v>
      </c>
      <c r="D146" s="1" t="str">
        <f t="shared" si="5"/>
        <v/>
      </c>
    </row>
    <row r="147" spans="2:4" x14ac:dyDescent="0.25">
      <c r="B147" s="35" t="s">
        <v>2950</v>
      </c>
      <c r="C147" s="1" t="b">
        <f t="shared" si="6"/>
        <v>0</v>
      </c>
      <c r="D147" s="1" t="str">
        <f t="shared" si="5"/>
        <v>input_login_pwd</v>
      </c>
    </row>
    <row r="148" spans="2:4" x14ac:dyDescent="0.25">
      <c r="B148" s="35" t="s">
        <v>2951</v>
      </c>
      <c r="C148" s="1" t="b">
        <f t="shared" si="6"/>
        <v>0</v>
      </c>
      <c r="D148" s="1" t="str">
        <f t="shared" si="5"/>
        <v>input_monitor_pwd</v>
      </c>
    </row>
    <row r="149" spans="2:4" x14ac:dyDescent="0.25">
      <c r="B149" s="35" t="s">
        <v>2952</v>
      </c>
      <c r="C149" s="1" t="b">
        <f t="shared" si="6"/>
        <v>0</v>
      </c>
      <c r="D149" s="1" t="str">
        <f t="shared" si="5"/>
        <v>input_new_device_pwd</v>
      </c>
    </row>
    <row r="150" spans="2:4" x14ac:dyDescent="0.25">
      <c r="B150" s="35" t="s">
        <v>2953</v>
      </c>
      <c r="C150" s="1" t="b">
        <f t="shared" si="6"/>
        <v>0</v>
      </c>
      <c r="D150" s="1" t="str">
        <f t="shared" si="5"/>
        <v>input_new_pwd</v>
      </c>
    </row>
    <row r="151" spans="2:4" x14ac:dyDescent="0.25">
      <c r="B151" s="35" t="s">
        <v>2954</v>
      </c>
      <c r="C151" s="1" t="b">
        <f t="shared" si="6"/>
        <v>0</v>
      </c>
      <c r="D151" s="1" t="str">
        <f t="shared" si="5"/>
        <v>input_old_device_pwd</v>
      </c>
    </row>
    <row r="152" spans="2:4" x14ac:dyDescent="0.25">
      <c r="B152" s="35" t="s">
        <v>2955</v>
      </c>
      <c r="C152" s="1" t="b">
        <f t="shared" si="6"/>
        <v>0</v>
      </c>
      <c r="D152" s="1" t="str">
        <f t="shared" si="5"/>
        <v>input_old_pwd</v>
      </c>
    </row>
    <row r="153" spans="2:4" x14ac:dyDescent="0.25">
      <c r="B153" s="35" t="s">
        <v>2956</v>
      </c>
      <c r="C153" s="1" t="b">
        <f t="shared" si="6"/>
        <v>0</v>
      </c>
      <c r="D153" s="1" t="str">
        <f t="shared" si="5"/>
        <v>input_phone</v>
      </c>
    </row>
    <row r="154" spans="2:4" x14ac:dyDescent="0.25">
      <c r="B154" s="35" t="s">
        <v>2957</v>
      </c>
      <c r="C154" s="1" t="b">
        <f t="shared" si="6"/>
        <v>0</v>
      </c>
      <c r="D154" s="1" t="str">
        <f t="shared" si="5"/>
        <v>input_phone_number</v>
      </c>
    </row>
    <row r="155" spans="2:4" x14ac:dyDescent="0.25">
      <c r="B155" s="35" t="s">
        <v>2958</v>
      </c>
      <c r="C155" s="1" t="b">
        <f t="shared" si="6"/>
        <v>0</v>
      </c>
      <c r="D155" s="1" t="str">
        <f t="shared" si="5"/>
        <v>input_re_new_device_pwd</v>
      </c>
    </row>
    <row r="156" spans="2:4" x14ac:dyDescent="0.25">
      <c r="B156" s="35" t="s">
        <v>2959</v>
      </c>
      <c r="C156" s="1" t="b">
        <f t="shared" si="6"/>
        <v>0</v>
      </c>
      <c r="D156" s="1" t="str">
        <f t="shared" si="5"/>
        <v>input_tip</v>
      </c>
    </row>
    <row r="157" spans="2:4" x14ac:dyDescent="0.25">
      <c r="B157" s="35" t="s">
        <v>2960</v>
      </c>
      <c r="C157" s="1" t="b">
        <f t="shared" si="6"/>
        <v>0</v>
      </c>
      <c r="D157" s="1" t="str">
        <f t="shared" si="5"/>
        <v>input_vf_code</v>
      </c>
    </row>
    <row r="158" spans="2:4" x14ac:dyDescent="0.25">
      <c r="B158" s="35" t="s">
        <v>2961</v>
      </c>
      <c r="C158" s="1" t="b">
        <f t="shared" si="6"/>
        <v>0</v>
      </c>
      <c r="D158" s="1" t="str">
        <f t="shared" si="5"/>
        <v>input_wifi_pwd</v>
      </c>
    </row>
    <row r="159" spans="2:4" x14ac:dyDescent="0.25">
      <c r="B159" s="35" t="s">
        <v>2962</v>
      </c>
      <c r="C159" s="1" t="b">
        <f t="shared" si="6"/>
        <v>0</v>
      </c>
      <c r="D159" s="1" t="str">
        <f t="shared" si="5"/>
        <v>inputpassword</v>
      </c>
    </row>
    <row r="160" spans="2:4" x14ac:dyDescent="0.25">
      <c r="B160" s="35" t="s">
        <v>2963</v>
      </c>
      <c r="C160" s="1" t="b">
        <f t="shared" si="6"/>
        <v>0</v>
      </c>
      <c r="D160" s="1" t="str">
        <f t="shared" si="5"/>
        <v>internal_error</v>
      </c>
    </row>
    <row r="161" spans="2:4" x14ac:dyDescent="0.25">
      <c r="B161" s="35" t="s">
        <v>2964</v>
      </c>
      <c r="C161" s="1" t="b">
        <f t="shared" si="6"/>
        <v>1</v>
      </c>
      <c r="D161" s="1" t="str">
        <f t="shared" si="5"/>
        <v/>
      </c>
    </row>
    <row r="162" spans="2:4" x14ac:dyDescent="0.25">
      <c r="B162" s="35" t="s">
        <v>2965</v>
      </c>
      <c r="C162" s="1" t="b">
        <f t="shared" si="6"/>
        <v>0</v>
      </c>
      <c r="D162" s="1" t="str">
        <f t="shared" si="5"/>
        <v>kernelVersion</v>
      </c>
    </row>
    <row r="163" spans="2:4" x14ac:dyDescent="0.25">
      <c r="B163" s="35" t="s">
        <v>2165</v>
      </c>
      <c r="C163" s="1" t="b">
        <f t="shared" si="6"/>
        <v>0</v>
      </c>
      <c r="D163" s="1" t="str">
        <f t="shared" si="5"/>
        <v>kitchen</v>
      </c>
    </row>
    <row r="164" spans="2:4" x14ac:dyDescent="0.25">
      <c r="B164" s="35" t="s">
        <v>2966</v>
      </c>
      <c r="C164" s="1" t="b">
        <f t="shared" si="6"/>
        <v>0</v>
      </c>
      <c r="D164" s="1" t="str">
        <f t="shared" si="5"/>
        <v>learing_code</v>
      </c>
    </row>
    <row r="165" spans="2:4" x14ac:dyDescent="0.25">
      <c r="B165" s="35" t="s">
        <v>2967</v>
      </c>
      <c r="C165" s="1" t="b">
        <f t="shared" si="6"/>
        <v>0</v>
      </c>
      <c r="D165" s="1" t="str">
        <f t="shared" si="5"/>
        <v>learing_code_prompt</v>
      </c>
    </row>
    <row r="166" spans="2:4" x14ac:dyDescent="0.25">
      <c r="B166" s="35" t="s">
        <v>2968</v>
      </c>
      <c r="C166" s="1" t="b">
        <f t="shared" si="6"/>
        <v>0</v>
      </c>
      <c r="D166" s="1" t="str">
        <f t="shared" si="5"/>
        <v>learning_success</v>
      </c>
    </row>
    <row r="167" spans="2:4" x14ac:dyDescent="0.25">
      <c r="B167" s="35" t="s">
        <v>2969</v>
      </c>
      <c r="C167" s="1" t="b">
        <f t="shared" si="6"/>
        <v>0</v>
      </c>
      <c r="D167" s="1" t="str">
        <f t="shared" si="5"/>
        <v>list_wifi</v>
      </c>
    </row>
    <row r="168" spans="2:4" x14ac:dyDescent="0.25">
      <c r="B168" s="35" t="s">
        <v>2970</v>
      </c>
      <c r="C168" s="1" t="b">
        <f t="shared" si="6"/>
        <v>0</v>
      </c>
      <c r="D168" s="1" t="str">
        <f t="shared" si="5"/>
        <v>loading</v>
      </c>
    </row>
    <row r="169" spans="2:4" x14ac:dyDescent="0.25">
      <c r="B169" s="35" t="s">
        <v>2971</v>
      </c>
      <c r="C169" s="1" t="b">
        <f t="shared" si="6"/>
        <v>0</v>
      </c>
      <c r="D169" s="1" t="str">
        <f t="shared" si="5"/>
        <v>login</v>
      </c>
    </row>
    <row r="170" spans="2:4" x14ac:dyDescent="0.25">
      <c r="B170" s="35" t="s">
        <v>2972</v>
      </c>
      <c r="C170" s="1" t="b">
        <f t="shared" si="6"/>
        <v>0</v>
      </c>
      <c r="D170" s="1" t="str">
        <f t="shared" si="5"/>
        <v>login_ing</v>
      </c>
    </row>
    <row r="171" spans="2:4" x14ac:dyDescent="0.25">
      <c r="B171" s="35" t="s">
        <v>2973</v>
      </c>
      <c r="C171" s="1" t="b">
        <f t="shared" si="6"/>
        <v>0</v>
      </c>
      <c r="D171" s="1" t="str">
        <f t="shared" si="5"/>
        <v>login_title</v>
      </c>
    </row>
    <row r="172" spans="2:4" x14ac:dyDescent="0.25">
      <c r="B172" s="35" t="s">
        <v>2974</v>
      </c>
      <c r="C172" s="1" t="b">
        <f t="shared" si="6"/>
        <v>0</v>
      </c>
      <c r="D172" s="1" t="str">
        <f t="shared" si="5"/>
        <v>loginfail</v>
      </c>
    </row>
    <row r="173" spans="2:4" x14ac:dyDescent="0.25">
      <c r="B173" s="35" t="s">
        <v>2975</v>
      </c>
      <c r="C173" s="1" t="b">
        <f t="shared" si="6"/>
        <v>0</v>
      </c>
      <c r="D173" s="1" t="str">
        <f t="shared" si="5"/>
        <v>logout</v>
      </c>
    </row>
    <row r="174" spans="2:4" x14ac:dyDescent="0.25">
      <c r="B174" s="35" t="s">
        <v>2976</v>
      </c>
      <c r="C174" s="1" t="b">
        <f t="shared" si="6"/>
        <v>0</v>
      </c>
      <c r="D174" s="1" t="str">
        <f t="shared" si="5"/>
        <v>me</v>
      </c>
    </row>
    <row r="175" spans="2:4" x14ac:dyDescent="0.25">
      <c r="B175" s="35" t="s">
        <v>2977</v>
      </c>
      <c r="C175" s="1" t="b">
        <f t="shared" si="6"/>
        <v>0</v>
      </c>
      <c r="D175" s="1" t="str">
        <f t="shared" si="5"/>
        <v>message</v>
      </c>
    </row>
    <row r="176" spans="2:4" x14ac:dyDescent="0.25">
      <c r="B176" s="35" t="s">
        <v>2978</v>
      </c>
      <c r="C176" s="1" t="b">
        <f t="shared" si="6"/>
        <v>0</v>
      </c>
      <c r="D176" s="1" t="str">
        <f t="shared" si="5"/>
        <v>message_net_connect</v>
      </c>
    </row>
    <row r="177" spans="2:4" x14ac:dyDescent="0.25">
      <c r="B177" s="35" t="s">
        <v>2979</v>
      </c>
      <c r="C177" s="1" t="b">
        <f t="shared" si="6"/>
        <v>0</v>
      </c>
      <c r="D177" s="1" t="str">
        <f t="shared" si="5"/>
        <v>minutes</v>
      </c>
    </row>
    <row r="178" spans="2:4" x14ac:dyDescent="0.25">
      <c r="B178" s="35" t="s">
        <v>2980</v>
      </c>
      <c r="C178" s="1" t="b">
        <f t="shared" si="6"/>
        <v>0</v>
      </c>
      <c r="D178" s="1" t="str">
        <f t="shared" si="5"/>
        <v>modify_alarmId</v>
      </c>
    </row>
    <row r="179" spans="2:4" x14ac:dyDescent="0.25">
      <c r="B179" s="35" t="s">
        <v>2981</v>
      </c>
      <c r="C179" s="1" t="b">
        <f t="shared" si="6"/>
        <v>0</v>
      </c>
      <c r="D179" s="1" t="str">
        <f t="shared" si="5"/>
        <v>modify_contacts</v>
      </c>
    </row>
    <row r="180" spans="2:4" x14ac:dyDescent="0.25">
      <c r="B180" s="35" t="s">
        <v>2982</v>
      </c>
      <c r="C180" s="1" t="b">
        <f t="shared" si="6"/>
        <v>0</v>
      </c>
      <c r="D180" s="1" t="str">
        <f t="shared" si="5"/>
        <v>modify_device_password</v>
      </c>
    </row>
    <row r="181" spans="2:4" x14ac:dyDescent="0.25">
      <c r="B181" s="35" t="s">
        <v>2983</v>
      </c>
      <c r="C181" s="1" t="b">
        <f t="shared" si="6"/>
        <v>0</v>
      </c>
      <c r="D181" s="1" t="str">
        <f t="shared" si="5"/>
        <v>modify_email</v>
      </c>
    </row>
    <row r="182" spans="2:4" x14ac:dyDescent="0.25">
      <c r="B182" s="35" t="s">
        <v>2984</v>
      </c>
      <c r="C182" s="1" t="b">
        <f t="shared" si="6"/>
        <v>0</v>
      </c>
      <c r="D182" s="1" t="str">
        <f t="shared" si="5"/>
        <v>modify_login_password</v>
      </c>
    </row>
    <row r="183" spans="2:4" x14ac:dyDescent="0.25">
      <c r="B183" s="35" t="s">
        <v>2985</v>
      </c>
      <c r="C183" s="1" t="b">
        <f t="shared" si="6"/>
        <v>0</v>
      </c>
      <c r="D183" s="1" t="str">
        <f t="shared" si="5"/>
        <v>modify_login_pwd</v>
      </c>
    </row>
    <row r="184" spans="2:4" x14ac:dyDescent="0.25">
      <c r="B184" s="35" t="s">
        <v>2986</v>
      </c>
      <c r="C184" s="1" t="b">
        <f t="shared" si="6"/>
        <v>0</v>
      </c>
      <c r="D184" s="1" t="str">
        <f t="shared" si="5"/>
        <v>modify_net_warning</v>
      </c>
    </row>
    <row r="185" spans="2:4" x14ac:dyDescent="0.25">
      <c r="B185" s="35" t="s">
        <v>2987</v>
      </c>
      <c r="C185" s="1" t="b">
        <f t="shared" si="6"/>
        <v>0</v>
      </c>
      <c r="D185" s="1" t="str">
        <f t="shared" si="5"/>
        <v>modify_phone</v>
      </c>
    </row>
    <row r="186" spans="2:4" x14ac:dyDescent="0.25">
      <c r="B186" s="35" t="s">
        <v>2988</v>
      </c>
      <c r="C186" s="1" t="b">
        <f t="shared" si="6"/>
        <v>0</v>
      </c>
      <c r="D186" s="1" t="str">
        <f t="shared" si="5"/>
        <v>modify_pwd_success</v>
      </c>
    </row>
    <row r="187" spans="2:4" x14ac:dyDescent="0.25">
      <c r="B187" s="35" t="s">
        <v>2989</v>
      </c>
      <c r="C187" s="1" t="b">
        <f t="shared" si="6"/>
        <v>0</v>
      </c>
      <c r="D187" s="1" t="str">
        <f t="shared" si="5"/>
        <v>modify_success</v>
      </c>
    </row>
    <row r="188" spans="2:4" x14ac:dyDescent="0.25">
      <c r="B188" s="35" t="s">
        <v>2990</v>
      </c>
      <c r="C188" s="1" t="b">
        <f t="shared" si="6"/>
        <v>0</v>
      </c>
      <c r="D188" s="1" t="str">
        <f t="shared" si="5"/>
        <v>month</v>
      </c>
    </row>
    <row r="189" spans="2:4" x14ac:dyDescent="0.25">
      <c r="B189" s="35" t="s">
        <v>2991</v>
      </c>
      <c r="C189" s="1" t="b">
        <f t="shared" si="6"/>
        <v>0</v>
      </c>
      <c r="D189" s="1" t="str">
        <f t="shared" si="5"/>
        <v>month_format</v>
      </c>
    </row>
    <row r="190" spans="2:4" x14ac:dyDescent="0.25">
      <c r="B190" s="35" t="s">
        <v>2992</v>
      </c>
      <c r="C190" s="1" t="b">
        <f t="shared" si="6"/>
        <v>0</v>
      </c>
      <c r="D190" s="1" t="str">
        <f t="shared" si="5"/>
        <v>motion_detection</v>
      </c>
    </row>
    <row r="191" spans="2:4" x14ac:dyDescent="0.25">
      <c r="B191" s="35" t="s">
        <v>2993</v>
      </c>
      <c r="C191" s="1" t="b">
        <f t="shared" si="6"/>
        <v>0</v>
      </c>
      <c r="D191" s="1" t="str">
        <f t="shared" si="5"/>
        <v>my_email</v>
      </c>
    </row>
    <row r="192" spans="2:4" x14ac:dyDescent="0.25">
      <c r="B192" s="35" t="s">
        <v>2994</v>
      </c>
      <c r="C192" s="1" t="b">
        <f t="shared" si="6"/>
        <v>0</v>
      </c>
      <c r="D192" s="1" t="str">
        <f t="shared" si="5"/>
        <v>my_phone</v>
      </c>
    </row>
    <row r="193" spans="2:4" x14ac:dyDescent="0.25">
      <c r="B193" s="35" t="s">
        <v>2995</v>
      </c>
      <c r="C193" s="1" t="b">
        <f t="shared" si="6"/>
        <v>0</v>
      </c>
      <c r="D193" s="1" t="str">
        <f t="shared" si="5"/>
        <v>net_error</v>
      </c>
    </row>
    <row r="194" spans="2:4" x14ac:dyDescent="0.25">
      <c r="B194" s="35" t="s">
        <v>2996</v>
      </c>
      <c r="C194" s="1" t="b">
        <f t="shared" si="6"/>
        <v>0</v>
      </c>
      <c r="D194" s="1" t="str">
        <f t="shared" ref="D194:D257" si="7">IF(NOT(C194),B194,"")</f>
        <v>net_error_operator_fault</v>
      </c>
    </row>
    <row r="195" spans="2:4" x14ac:dyDescent="0.25">
      <c r="B195" s="35" t="s">
        <v>2997</v>
      </c>
      <c r="C195" s="1" t="b">
        <f t="shared" si="6"/>
        <v>0</v>
      </c>
      <c r="D195" s="1" t="str">
        <f t="shared" si="7"/>
        <v>net_error_tip</v>
      </c>
    </row>
    <row r="196" spans="2:4" x14ac:dyDescent="0.25">
      <c r="B196" s="35" t="s">
        <v>2998</v>
      </c>
      <c r="C196" s="1" t="b">
        <f t="shared" si="6"/>
        <v>0</v>
      </c>
      <c r="D196" s="1" t="str">
        <f t="shared" si="7"/>
        <v>net_type</v>
      </c>
    </row>
    <row r="197" spans="2:4" x14ac:dyDescent="0.25">
      <c r="B197" s="35" t="s">
        <v>2999</v>
      </c>
      <c r="C197" s="1" t="b">
        <f t="shared" si="6"/>
        <v>0</v>
      </c>
      <c r="D197" s="1" t="str">
        <f t="shared" si="7"/>
        <v>net_wifi</v>
      </c>
    </row>
    <row r="198" spans="2:4" x14ac:dyDescent="0.25">
      <c r="B198" s="35" t="s">
        <v>3000</v>
      </c>
      <c r="C198" s="1" t="b">
        <f t="shared" si="6"/>
        <v>0</v>
      </c>
      <c r="D198" s="1" t="str">
        <f t="shared" si="7"/>
        <v>net_wired</v>
      </c>
    </row>
    <row r="199" spans="2:4" x14ac:dyDescent="0.25">
      <c r="B199" s="35" t="s">
        <v>3001</v>
      </c>
      <c r="C199" s="1" t="b">
        <f t="shared" si="6"/>
        <v>0</v>
      </c>
      <c r="D199" s="1" t="str">
        <f t="shared" si="7"/>
        <v>network_control</v>
      </c>
    </row>
    <row r="200" spans="2:4" x14ac:dyDescent="0.25">
      <c r="B200" s="35" t="s">
        <v>3002</v>
      </c>
      <c r="C200" s="1" t="b">
        <f t="shared" si="6"/>
        <v>0</v>
      </c>
      <c r="D200" s="1" t="str">
        <f t="shared" si="7"/>
        <v>network_error</v>
      </c>
    </row>
    <row r="201" spans="2:4" x14ac:dyDescent="0.25">
      <c r="B201" s="35" t="s">
        <v>3003</v>
      </c>
      <c r="C201" s="1" t="b">
        <f t="shared" ref="C201:C264" si="8">IF(LEN(B201)&gt;0,ISNUMBER(MATCH(B201,$A$1:$A$54,0)),B201)</f>
        <v>0</v>
      </c>
      <c r="D201" s="1" t="str">
        <f t="shared" si="7"/>
        <v>discover</v>
      </c>
    </row>
    <row r="202" spans="2:4" x14ac:dyDescent="0.25">
      <c r="B202" s="35" t="s">
        <v>3004</v>
      </c>
      <c r="C202" s="1" t="b">
        <f t="shared" si="8"/>
        <v>0</v>
      </c>
      <c r="D202" s="1" t="str">
        <f t="shared" si="7"/>
        <v>new_device</v>
      </c>
    </row>
    <row r="203" spans="2:4" x14ac:dyDescent="0.25">
      <c r="B203" s="35" t="s">
        <v>3005</v>
      </c>
      <c r="C203" s="1" t="b">
        <f t="shared" si="8"/>
        <v>0</v>
      </c>
      <c r="D203" s="1" t="str">
        <f t="shared" si="7"/>
        <v>new_pwd_too_long</v>
      </c>
    </row>
    <row r="204" spans="2:4" x14ac:dyDescent="0.25">
      <c r="B204" s="35" t="s">
        <v>3006</v>
      </c>
      <c r="C204" s="1" t="b">
        <f t="shared" si="8"/>
        <v>0</v>
      </c>
      <c r="D204" s="1" t="str">
        <f t="shared" si="7"/>
        <v>next</v>
      </c>
    </row>
    <row r="205" spans="2:4" x14ac:dyDescent="0.25">
      <c r="B205" s="35" t="s">
        <v>3007</v>
      </c>
      <c r="C205" s="1" t="b">
        <f t="shared" si="8"/>
        <v>0</v>
      </c>
      <c r="D205" s="1" t="str">
        <f t="shared" si="7"/>
        <v>next_time</v>
      </c>
    </row>
    <row r="206" spans="2:4" x14ac:dyDescent="0.25">
      <c r="B206" s="35" t="s">
        <v>3008</v>
      </c>
      <c r="C206" s="1" t="b">
        <f t="shared" si="8"/>
        <v>0</v>
      </c>
      <c r="D206" s="1" t="str">
        <f t="shared" si="7"/>
        <v>no_next_file</v>
      </c>
    </row>
    <row r="207" spans="2:4" x14ac:dyDescent="0.25">
      <c r="B207" s="35" t="s">
        <v>3009</v>
      </c>
      <c r="C207" s="1" t="b">
        <f t="shared" si="8"/>
        <v>0</v>
      </c>
      <c r="D207" s="1" t="str">
        <f t="shared" si="7"/>
        <v>no_previous_file</v>
      </c>
    </row>
    <row r="208" spans="2:4" x14ac:dyDescent="0.25">
      <c r="B208" s="35" t="s">
        <v>3010</v>
      </c>
      <c r="C208" s="1" t="b">
        <f t="shared" si="8"/>
        <v>0</v>
      </c>
      <c r="D208" s="1" t="str">
        <f t="shared" si="7"/>
        <v>no_wifi_list</v>
      </c>
    </row>
    <row r="209" spans="2:4" x14ac:dyDescent="0.25">
      <c r="B209" s="35" t="s">
        <v>3011</v>
      </c>
      <c r="C209" s="1" t="b">
        <f t="shared" si="8"/>
        <v>0</v>
      </c>
      <c r="D209" s="1" t="str">
        <f t="shared" si="7"/>
        <v>nohelper</v>
      </c>
    </row>
    <row r="210" spans="2:4" x14ac:dyDescent="0.25">
      <c r="B210" s="35" t="s">
        <v>3012</v>
      </c>
      <c r="C210" s="1" t="b">
        <f t="shared" si="8"/>
        <v>0</v>
      </c>
      <c r="D210" s="1" t="str">
        <f t="shared" si="7"/>
        <v>none</v>
      </c>
    </row>
    <row r="211" spans="2:4" x14ac:dyDescent="0.25">
      <c r="B211" s="35" t="s">
        <v>3013</v>
      </c>
      <c r="C211" s="1" t="b">
        <f t="shared" si="8"/>
        <v>0</v>
      </c>
      <c r="D211" s="1" t="str">
        <f t="shared" si="7"/>
        <v>not_support</v>
      </c>
    </row>
    <row r="212" spans="2:4" x14ac:dyDescent="0.25">
      <c r="B212" s="35" t="s">
        <v>3014</v>
      </c>
      <c r="C212" s="1" t="b">
        <f t="shared" si="8"/>
        <v>0</v>
      </c>
      <c r="D212" s="1" t="str">
        <f t="shared" si="7"/>
        <v>notification_bar_icon</v>
      </c>
    </row>
    <row r="213" spans="2:4" x14ac:dyDescent="0.25">
      <c r="B213" s="35" t="s">
        <v>3015</v>
      </c>
      <c r="C213" s="1" t="b">
        <f t="shared" si="8"/>
        <v>0</v>
      </c>
      <c r="D213" s="1" t="str">
        <f t="shared" si="7"/>
        <v>offline</v>
      </c>
    </row>
    <row r="214" spans="2:4" x14ac:dyDescent="0.25">
      <c r="B214" s="35" t="s">
        <v>3016</v>
      </c>
      <c r="C214" s="1" t="b">
        <f t="shared" si="8"/>
        <v>0</v>
      </c>
      <c r="D214" s="1" t="str">
        <f t="shared" si="7"/>
        <v>old_pwd_error</v>
      </c>
    </row>
    <row r="215" spans="2:4" x14ac:dyDescent="0.25">
      <c r="B215" s="35" t="s">
        <v>3017</v>
      </c>
      <c r="C215" s="1" t="b">
        <f t="shared" si="8"/>
        <v>0</v>
      </c>
      <c r="D215" s="1" t="str">
        <f t="shared" si="7"/>
        <v>old_pwd_too_long</v>
      </c>
    </row>
    <row r="216" spans="2:4" x14ac:dyDescent="0.25">
      <c r="B216" s="35" t="s">
        <v>3018</v>
      </c>
      <c r="C216" s="1" t="b">
        <f t="shared" si="8"/>
        <v>0</v>
      </c>
      <c r="D216" s="1" t="str">
        <f t="shared" si="7"/>
        <v>one_day</v>
      </c>
    </row>
    <row r="217" spans="2:4" x14ac:dyDescent="0.25">
      <c r="B217" s="35" t="s">
        <v>3019</v>
      </c>
      <c r="C217" s="1" t="b">
        <f t="shared" si="8"/>
        <v>0</v>
      </c>
      <c r="D217" s="1" t="str">
        <f t="shared" si="7"/>
        <v>one_month</v>
      </c>
    </row>
    <row r="218" spans="2:4" x14ac:dyDescent="0.25">
      <c r="B218" s="35" t="s">
        <v>3020</v>
      </c>
      <c r="C218" s="1" t="b">
        <f t="shared" si="8"/>
        <v>0</v>
      </c>
      <c r="D218" s="1" t="str">
        <f t="shared" si="7"/>
        <v>online_state</v>
      </c>
    </row>
    <row r="219" spans="2:4" x14ac:dyDescent="0.25">
      <c r="B219" s="35" t="s">
        <v>3021</v>
      </c>
      <c r="C219" s="1" t="b">
        <f t="shared" si="8"/>
        <v>0</v>
      </c>
      <c r="D219" s="1" t="str">
        <f t="shared" si="7"/>
        <v>operator</v>
      </c>
    </row>
    <row r="220" spans="2:4" x14ac:dyDescent="0.25">
      <c r="B220" s="35" t="s">
        <v>3022</v>
      </c>
      <c r="C220" s="1" t="b">
        <f t="shared" si="8"/>
        <v>0</v>
      </c>
      <c r="D220" s="1" t="str">
        <f t="shared" si="7"/>
        <v>operator_error</v>
      </c>
    </row>
    <row r="221" spans="2:4" x14ac:dyDescent="0.25">
      <c r="B221" s="35" t="s">
        <v>2097</v>
      </c>
      <c r="C221" s="1" t="b">
        <f t="shared" si="8"/>
        <v>0</v>
      </c>
      <c r="D221" s="1" t="str">
        <f t="shared" si="7"/>
        <v>other</v>
      </c>
    </row>
    <row r="222" spans="2:4" x14ac:dyDescent="0.25">
      <c r="B222" s="35" t="s">
        <v>3023</v>
      </c>
      <c r="C222" s="1" t="b">
        <f t="shared" si="8"/>
        <v>0</v>
      </c>
      <c r="D222" s="1" t="str">
        <f t="shared" si="7"/>
        <v>other_was_checking</v>
      </c>
    </row>
    <row r="223" spans="2:4" x14ac:dyDescent="0.25">
      <c r="B223" s="35" t="s">
        <v>3024</v>
      </c>
      <c r="C223" s="1" t="b">
        <f t="shared" si="8"/>
        <v>0</v>
      </c>
      <c r="D223" s="1" t="str">
        <f t="shared" si="7"/>
        <v>p2p_call_push_mesg</v>
      </c>
    </row>
    <row r="224" spans="2:4" x14ac:dyDescent="0.25">
      <c r="B224" s="35" t="s">
        <v>3025</v>
      </c>
      <c r="C224" s="1" t="b">
        <f t="shared" si="8"/>
        <v>0</v>
      </c>
      <c r="D224" s="1" t="str">
        <f t="shared" si="7"/>
        <v>password</v>
      </c>
    </row>
    <row r="225" spans="2:4" x14ac:dyDescent="0.25">
      <c r="B225" s="35" t="s">
        <v>3026</v>
      </c>
      <c r="C225" s="1" t="b">
        <f t="shared" si="8"/>
        <v>0</v>
      </c>
      <c r="D225" s="1" t="str">
        <f t="shared" si="7"/>
        <v>password_error</v>
      </c>
    </row>
    <row r="226" spans="2:4" x14ac:dyDescent="0.25">
      <c r="B226" s="35" t="s">
        <v>3027</v>
      </c>
      <c r="C226" s="1" t="b">
        <f t="shared" si="8"/>
        <v>0</v>
      </c>
      <c r="D226" s="1" t="str">
        <f t="shared" si="7"/>
        <v>password_length_error</v>
      </c>
    </row>
    <row r="227" spans="2:4" x14ac:dyDescent="0.25">
      <c r="B227" s="35" t="s">
        <v>3028</v>
      </c>
      <c r="C227" s="1" t="b">
        <f t="shared" si="8"/>
        <v>0</v>
      </c>
      <c r="D227" s="1" t="str">
        <f t="shared" si="7"/>
        <v>phone_format_error</v>
      </c>
    </row>
    <row r="228" spans="2:4" x14ac:dyDescent="0.25">
      <c r="B228" s="35" t="s">
        <v>3029</v>
      </c>
      <c r="C228" s="1" t="b">
        <f t="shared" si="8"/>
        <v>0</v>
      </c>
      <c r="D228" s="1" t="str">
        <f t="shared" si="7"/>
        <v>phone_login</v>
      </c>
    </row>
    <row r="229" spans="2:4" x14ac:dyDescent="0.25">
      <c r="B229" s="35" t="s">
        <v>3030</v>
      </c>
      <c r="C229" s="1" t="b">
        <f t="shared" si="8"/>
        <v>0</v>
      </c>
      <c r="D229" s="1" t="str">
        <f t="shared" si="7"/>
        <v>phone_number_used</v>
      </c>
    </row>
    <row r="230" spans="2:4" x14ac:dyDescent="0.25">
      <c r="B230" s="35" t="s">
        <v>3031</v>
      </c>
      <c r="C230" s="1" t="b">
        <f t="shared" si="8"/>
        <v>0</v>
      </c>
      <c r="D230" s="1" t="str">
        <f t="shared" si="7"/>
        <v>phone_register</v>
      </c>
    </row>
    <row r="231" spans="2:4" x14ac:dyDescent="0.25">
      <c r="B231" s="35" t="s">
        <v>3032</v>
      </c>
      <c r="C231" s="1" t="b">
        <f t="shared" si="8"/>
        <v>0</v>
      </c>
      <c r="D231" s="1" t="str">
        <f t="shared" si="7"/>
        <v>phone_too_long</v>
      </c>
    </row>
    <row r="232" spans="2:4" x14ac:dyDescent="0.25">
      <c r="B232" s="35" t="s">
        <v>3033</v>
      </c>
      <c r="C232" s="1" t="b">
        <f t="shared" si="8"/>
        <v>0</v>
      </c>
      <c r="D232" s="1" t="str">
        <f t="shared" si="7"/>
        <v>phone_verify_prompt</v>
      </c>
    </row>
    <row r="233" spans="2:4" x14ac:dyDescent="0.25">
      <c r="B233" s="35" t="s">
        <v>3034</v>
      </c>
      <c r="C233" s="1" t="b">
        <f t="shared" si="8"/>
        <v>0</v>
      </c>
      <c r="D233" s="1" t="str">
        <f t="shared" si="7"/>
        <v>phone_vf_code</v>
      </c>
    </row>
    <row r="234" spans="2:4" x14ac:dyDescent="0.25">
      <c r="B234" s="35" t="s">
        <v>3035</v>
      </c>
      <c r="C234" s="1" t="b">
        <f t="shared" si="8"/>
        <v>0</v>
      </c>
      <c r="D234" s="1" t="str">
        <f t="shared" si="7"/>
        <v>plan_time</v>
      </c>
    </row>
    <row r="235" spans="2:4" x14ac:dyDescent="0.25">
      <c r="B235" s="35" t="s">
        <v>3036</v>
      </c>
      <c r="C235" s="1" t="b">
        <f t="shared" si="8"/>
        <v>0</v>
      </c>
      <c r="D235" s="1" t="str">
        <f t="shared" si="7"/>
        <v>playback</v>
      </c>
    </row>
    <row r="236" spans="2:4" x14ac:dyDescent="0.25">
      <c r="B236" s="35" t="s">
        <v>2193</v>
      </c>
      <c r="C236" s="1" t="b">
        <f t="shared" si="8"/>
        <v>0</v>
      </c>
      <c r="D236" s="1" t="str">
        <f t="shared" si="7"/>
        <v>prompt</v>
      </c>
    </row>
    <row r="237" spans="2:4" x14ac:dyDescent="0.25">
      <c r="B237" s="35" t="s">
        <v>3037</v>
      </c>
      <c r="C237" s="1" t="b">
        <f t="shared" si="8"/>
        <v>1</v>
      </c>
      <c r="D237" s="1" t="str">
        <f t="shared" si="7"/>
        <v/>
      </c>
    </row>
    <row r="238" spans="2:4" x14ac:dyDescent="0.25">
      <c r="B238" s="35" t="s">
        <v>3038</v>
      </c>
      <c r="C238" s="1" t="b">
        <f t="shared" si="8"/>
        <v>0</v>
      </c>
      <c r="D238" s="1" t="str">
        <f t="shared" si="7"/>
        <v>pull_to_refresh_pull_label</v>
      </c>
    </row>
    <row r="239" spans="2:4" x14ac:dyDescent="0.25">
      <c r="B239" s="35" t="s">
        <v>3039</v>
      </c>
      <c r="C239" s="1" t="b">
        <f t="shared" si="8"/>
        <v>0</v>
      </c>
      <c r="D239" s="1" t="str">
        <f t="shared" si="7"/>
        <v>pull_to_refresh_refreshing_label</v>
      </c>
    </row>
    <row r="240" spans="2:4" x14ac:dyDescent="0.25">
      <c r="B240" s="35" t="s">
        <v>3040</v>
      </c>
      <c r="C240" s="1" t="b">
        <f t="shared" si="8"/>
        <v>0</v>
      </c>
      <c r="D240" s="1" t="str">
        <f t="shared" si="7"/>
        <v>pull_to_refresh_refreshing_success_label</v>
      </c>
    </row>
    <row r="241" spans="2:4" x14ac:dyDescent="0.25">
      <c r="B241" s="35" t="s">
        <v>3041</v>
      </c>
      <c r="C241" s="1" t="b">
        <f t="shared" si="8"/>
        <v>0</v>
      </c>
      <c r="D241" s="1" t="str">
        <f t="shared" si="7"/>
        <v>pull_to_refresh_release_label</v>
      </c>
    </row>
    <row r="242" spans="2:4" x14ac:dyDescent="0.25">
      <c r="B242" s="35" t="s">
        <v>3042</v>
      </c>
      <c r="C242" s="1" t="b">
        <f t="shared" si="8"/>
        <v>0</v>
      </c>
      <c r="D242" s="1" t="str">
        <f t="shared" si="7"/>
        <v>pw_incrrect</v>
      </c>
    </row>
    <row r="243" spans="2:4" x14ac:dyDescent="0.25">
      <c r="B243" s="35" t="s">
        <v>3043</v>
      </c>
      <c r="C243" s="1" t="b">
        <f t="shared" si="8"/>
        <v>0</v>
      </c>
      <c r="D243" s="1" t="str">
        <f t="shared" si="7"/>
        <v>pwd_inconsistence</v>
      </c>
    </row>
    <row r="244" spans="2:4" x14ac:dyDescent="0.25">
      <c r="B244" s="35" t="s">
        <v>3044</v>
      </c>
      <c r="C244" s="1" t="b">
        <f t="shared" si="8"/>
        <v>0</v>
      </c>
      <c r="D244" s="1" t="str">
        <f t="shared" si="7"/>
        <v>re_create_pwd</v>
      </c>
    </row>
    <row r="245" spans="2:4" x14ac:dyDescent="0.25">
      <c r="B245" s="35" t="s">
        <v>3045</v>
      </c>
      <c r="C245" s="1" t="b">
        <f t="shared" si="8"/>
        <v>1</v>
      </c>
      <c r="D245" s="1" t="str">
        <f t="shared" si="7"/>
        <v/>
      </c>
    </row>
    <row r="246" spans="2:4" x14ac:dyDescent="0.25">
      <c r="B246" s="35" t="s">
        <v>3046</v>
      </c>
      <c r="C246" s="1" t="b">
        <f t="shared" si="8"/>
        <v>0</v>
      </c>
      <c r="D246" s="1" t="str">
        <f t="shared" si="7"/>
        <v>record_alarm</v>
      </c>
    </row>
    <row r="247" spans="2:4" x14ac:dyDescent="0.25">
      <c r="B247" s="35" t="s">
        <v>3047</v>
      </c>
      <c r="C247" s="1" t="b">
        <f t="shared" si="8"/>
        <v>0</v>
      </c>
      <c r="D247" s="1" t="str">
        <f t="shared" si="7"/>
        <v>record_control</v>
      </c>
    </row>
    <row r="248" spans="2:4" x14ac:dyDescent="0.25">
      <c r="B248" s="35" t="s">
        <v>3048</v>
      </c>
      <c r="C248" s="1" t="b">
        <f t="shared" si="8"/>
        <v>0</v>
      </c>
      <c r="D248" s="1" t="str">
        <f t="shared" si="7"/>
        <v>record_manual</v>
      </c>
    </row>
    <row r="249" spans="2:4" x14ac:dyDescent="0.25">
      <c r="B249" s="35" t="s">
        <v>3049</v>
      </c>
      <c r="C249" s="1" t="b">
        <f t="shared" si="8"/>
        <v>0</v>
      </c>
      <c r="D249" s="1" t="str">
        <f t="shared" si="7"/>
        <v>record_time_length</v>
      </c>
    </row>
    <row r="250" spans="2:4" x14ac:dyDescent="0.25">
      <c r="B250" s="35" t="s">
        <v>3050</v>
      </c>
      <c r="C250" s="1" t="b">
        <f t="shared" si="8"/>
        <v>0</v>
      </c>
      <c r="D250" s="1" t="str">
        <f t="shared" si="7"/>
        <v>record_timer</v>
      </c>
    </row>
    <row r="251" spans="2:4" x14ac:dyDescent="0.25">
      <c r="B251" s="35" t="s">
        <v>3051</v>
      </c>
      <c r="C251" s="1" t="b">
        <f t="shared" si="8"/>
        <v>0</v>
      </c>
      <c r="D251" s="1" t="str">
        <f t="shared" si="7"/>
        <v>record_type</v>
      </c>
    </row>
    <row r="252" spans="2:4" x14ac:dyDescent="0.25">
      <c r="B252" s="35" t="s">
        <v>3052</v>
      </c>
      <c r="C252" s="1" t="b">
        <f t="shared" si="8"/>
        <v>0</v>
      </c>
      <c r="D252" s="1" t="str">
        <f t="shared" si="7"/>
        <v>register</v>
      </c>
    </row>
    <row r="253" spans="2:4" x14ac:dyDescent="0.25">
      <c r="B253" s="35" t="s">
        <v>3053</v>
      </c>
      <c r="C253" s="1" t="b">
        <f t="shared" si="8"/>
        <v>0</v>
      </c>
      <c r="D253" s="1" t="str">
        <f t="shared" si="7"/>
        <v>registerfail</v>
      </c>
    </row>
    <row r="254" spans="2:4" x14ac:dyDescent="0.25">
      <c r="B254" s="35" t="s">
        <v>3054</v>
      </c>
      <c r="C254" s="1" t="b">
        <f t="shared" si="8"/>
        <v>0</v>
      </c>
      <c r="D254" s="1" t="str">
        <f t="shared" si="7"/>
        <v>registering</v>
      </c>
    </row>
    <row r="255" spans="2:4" x14ac:dyDescent="0.25">
      <c r="B255" s="35" t="s">
        <v>3055</v>
      </c>
      <c r="C255" s="1" t="b">
        <f t="shared" si="8"/>
        <v>0</v>
      </c>
      <c r="D255" s="1" t="str">
        <f t="shared" si="7"/>
        <v>reinputpassword</v>
      </c>
    </row>
    <row r="256" spans="2:4" x14ac:dyDescent="0.25">
      <c r="B256" s="35" t="s">
        <v>3056</v>
      </c>
      <c r="C256" s="1" t="b">
        <f t="shared" si="8"/>
        <v>0</v>
      </c>
      <c r="D256" s="1" t="str">
        <f t="shared" si="7"/>
        <v>reject</v>
      </c>
    </row>
    <row r="257" spans="2:4" x14ac:dyDescent="0.25">
      <c r="B257" s="35" t="s">
        <v>3057</v>
      </c>
      <c r="C257" s="1" t="b">
        <f t="shared" si="8"/>
        <v>0</v>
      </c>
      <c r="D257" s="1" t="str">
        <f t="shared" si="7"/>
        <v>rem_pass</v>
      </c>
    </row>
    <row r="258" spans="2:4" x14ac:dyDescent="0.25">
      <c r="B258" s="35" t="s">
        <v>3058</v>
      </c>
      <c r="C258" s="1" t="b">
        <f t="shared" si="8"/>
        <v>0</v>
      </c>
      <c r="D258" s="1" t="str">
        <f t="shared" ref="D258:D321" si="9">IF(NOT(C258),B258,"")</f>
        <v>remote</v>
      </c>
    </row>
    <row r="259" spans="2:4" x14ac:dyDescent="0.25">
      <c r="B259" s="35" t="s">
        <v>3059</v>
      </c>
      <c r="C259" s="1" t="b">
        <f t="shared" si="8"/>
        <v>0</v>
      </c>
      <c r="D259" s="1" t="str">
        <f t="shared" si="9"/>
        <v>remote_control</v>
      </c>
    </row>
    <row r="260" spans="2:4" x14ac:dyDescent="0.25">
      <c r="B260" s="35" t="s">
        <v>3060</v>
      </c>
      <c r="C260" s="1" t="b">
        <f t="shared" si="8"/>
        <v>0</v>
      </c>
      <c r="D260" s="1" t="str">
        <f t="shared" si="9"/>
        <v>remote_denfence</v>
      </c>
    </row>
    <row r="261" spans="2:4" x14ac:dyDescent="0.25">
      <c r="B261" s="35" t="s">
        <v>3061</v>
      </c>
      <c r="C261" s="1" t="b">
        <f t="shared" si="8"/>
        <v>0</v>
      </c>
      <c r="D261" s="1" t="str">
        <f t="shared" si="9"/>
        <v>remote_record</v>
      </c>
    </row>
    <row r="262" spans="2:4" x14ac:dyDescent="0.25">
      <c r="B262" s="35" t="s">
        <v>3062</v>
      </c>
      <c r="C262" s="1" t="b">
        <f t="shared" si="8"/>
        <v>0</v>
      </c>
      <c r="D262" s="1" t="str">
        <f t="shared" si="9"/>
        <v>resend</v>
      </c>
    </row>
    <row r="263" spans="2:4" x14ac:dyDescent="0.25">
      <c r="B263" s="35" t="s">
        <v>3063</v>
      </c>
      <c r="C263" s="1" t="b">
        <f t="shared" si="8"/>
        <v>0</v>
      </c>
      <c r="D263" s="1" t="str">
        <f t="shared" si="9"/>
        <v>rootfsVersion</v>
      </c>
    </row>
    <row r="264" spans="2:4" x14ac:dyDescent="0.25">
      <c r="B264" s="35" t="s">
        <v>3064</v>
      </c>
      <c r="C264" s="1" t="b">
        <f t="shared" si="8"/>
        <v>0</v>
      </c>
      <c r="D264" s="1" t="str">
        <f t="shared" si="9"/>
        <v>running_in_the_background</v>
      </c>
    </row>
    <row r="265" spans="2:4" x14ac:dyDescent="0.25">
      <c r="B265" s="35" t="s">
        <v>2098</v>
      </c>
      <c r="C265" s="1" t="b">
        <f t="shared" ref="C265:C328" si="10">IF(LEN(B265)&gt;0,ISNUMBER(MATCH(B265,$A$1:$A$54,0)),B265)</f>
        <v>0</v>
      </c>
      <c r="D265" s="1" t="str">
        <f t="shared" si="9"/>
        <v>save</v>
      </c>
    </row>
    <row r="266" spans="2:4" x14ac:dyDescent="0.25">
      <c r="B266" s="35" t="s">
        <v>3065</v>
      </c>
      <c r="C266" s="1" t="b">
        <f t="shared" si="10"/>
        <v>0</v>
      </c>
      <c r="D266" s="1" t="str">
        <f t="shared" si="9"/>
        <v>savebell_error</v>
      </c>
    </row>
    <row r="267" spans="2:4" x14ac:dyDescent="0.25">
      <c r="B267" s="35" t="s">
        <v>3066</v>
      </c>
      <c r="C267" s="1" t="b">
        <f t="shared" si="10"/>
        <v>0</v>
      </c>
      <c r="D267" s="1" t="str">
        <f t="shared" si="9"/>
        <v>schedule</v>
      </c>
    </row>
    <row r="268" spans="2:4" x14ac:dyDescent="0.25">
      <c r="B268" s="35" t="s">
        <v>3067</v>
      </c>
      <c r="C268" s="1" t="b">
        <f t="shared" si="10"/>
        <v>0</v>
      </c>
      <c r="D268" s="1" t="str">
        <f t="shared" si="9"/>
        <v>sd_bell</v>
      </c>
    </row>
    <row r="269" spans="2:4" x14ac:dyDescent="0.25">
      <c r="B269" s="35" t="s">
        <v>3068</v>
      </c>
      <c r="C269" s="1" t="b">
        <f t="shared" si="10"/>
        <v>0</v>
      </c>
      <c r="D269" s="1" t="str">
        <f t="shared" si="9"/>
        <v>search</v>
      </c>
    </row>
    <row r="270" spans="2:4" x14ac:dyDescent="0.25">
      <c r="B270" s="35" t="s">
        <v>3069</v>
      </c>
      <c r="C270" s="1" t="b">
        <f t="shared" si="10"/>
        <v>0</v>
      </c>
      <c r="D270" s="1" t="str">
        <f t="shared" si="9"/>
        <v>search_error1</v>
      </c>
    </row>
    <row r="271" spans="2:4" x14ac:dyDescent="0.25">
      <c r="B271" s="35" t="s">
        <v>3070</v>
      </c>
      <c r="C271" s="1" t="b">
        <f t="shared" si="10"/>
        <v>0</v>
      </c>
      <c r="D271" s="1" t="str">
        <f t="shared" si="9"/>
        <v>search_error2</v>
      </c>
    </row>
    <row r="272" spans="2:4" x14ac:dyDescent="0.25">
      <c r="B272" s="35" t="s">
        <v>3071</v>
      </c>
      <c r="C272" s="1" t="b">
        <f t="shared" si="10"/>
        <v>0</v>
      </c>
      <c r="D272" s="1" t="str">
        <f t="shared" si="9"/>
        <v>search_error3</v>
      </c>
    </row>
    <row r="273" spans="2:4" x14ac:dyDescent="0.25">
      <c r="B273" s="35" t="s">
        <v>3072</v>
      </c>
      <c r="C273" s="1" t="b">
        <f t="shared" si="10"/>
        <v>1</v>
      </c>
      <c r="D273" s="1" t="str">
        <f t="shared" si="9"/>
        <v/>
      </c>
    </row>
    <row r="274" spans="2:4" x14ac:dyDescent="0.25">
      <c r="B274" s="35" t="s">
        <v>3073</v>
      </c>
      <c r="C274" s="1" t="b">
        <f t="shared" si="10"/>
        <v>0</v>
      </c>
      <c r="D274" s="1" t="str">
        <f t="shared" si="9"/>
        <v>second</v>
      </c>
    </row>
    <row r="275" spans="2:4" x14ac:dyDescent="0.25">
      <c r="B275" s="35" t="s">
        <v>3074</v>
      </c>
      <c r="C275" s="1" t="b">
        <f t="shared" si="10"/>
        <v>0</v>
      </c>
      <c r="D275" s="1" t="str">
        <f t="shared" si="9"/>
        <v>security_control</v>
      </c>
    </row>
    <row r="276" spans="2:4" x14ac:dyDescent="0.25">
      <c r="B276" s="35" t="s">
        <v>3075</v>
      </c>
      <c r="C276" s="1" t="b">
        <f t="shared" si="10"/>
        <v>1</v>
      </c>
      <c r="D276" s="1" t="str">
        <f t="shared" si="9"/>
        <v/>
      </c>
    </row>
    <row r="277" spans="2:4" x14ac:dyDescent="0.25">
      <c r="B277" s="35" t="s">
        <v>3076</v>
      </c>
      <c r="C277" s="1" t="b">
        <f t="shared" si="10"/>
        <v>0</v>
      </c>
      <c r="D277" s="1" t="str">
        <f t="shared" si="9"/>
        <v>send_fault</v>
      </c>
    </row>
    <row r="278" spans="2:4" x14ac:dyDescent="0.25">
      <c r="B278" s="35" t="s">
        <v>3077</v>
      </c>
      <c r="C278" s="1" t="b">
        <f t="shared" si="10"/>
        <v>1</v>
      </c>
      <c r="D278" s="1" t="str">
        <f t="shared" si="9"/>
        <v/>
      </c>
    </row>
    <row r="279" spans="2:4" x14ac:dyDescent="0.25">
      <c r="B279" s="35" t="s">
        <v>3078</v>
      </c>
      <c r="C279" s="1" t="b">
        <f t="shared" si="10"/>
        <v>0</v>
      </c>
      <c r="D279" s="1" t="str">
        <f t="shared" si="9"/>
        <v>sending</v>
      </c>
    </row>
    <row r="280" spans="2:4" x14ac:dyDescent="0.25">
      <c r="B280" s="35" t="s">
        <v>3079</v>
      </c>
      <c r="C280" s="1" t="b">
        <f t="shared" si="10"/>
        <v>0</v>
      </c>
      <c r="D280" s="1" t="str">
        <f t="shared" si="9"/>
        <v>session_id_error</v>
      </c>
    </row>
    <row r="281" spans="2:4" x14ac:dyDescent="0.25">
      <c r="B281" s="35" t="s">
        <v>2291</v>
      </c>
      <c r="C281" s="1" t="b">
        <f t="shared" si="10"/>
        <v>1</v>
      </c>
      <c r="D281" s="1" t="str">
        <f t="shared" si="9"/>
        <v/>
      </c>
    </row>
    <row r="282" spans="2:4" x14ac:dyDescent="0.25">
      <c r="B282" s="35" t="s">
        <v>3080</v>
      </c>
      <c r="C282" s="1" t="b">
        <f t="shared" si="10"/>
        <v>1</v>
      </c>
      <c r="D282" s="1" t="str">
        <f t="shared" si="9"/>
        <v/>
      </c>
    </row>
    <row r="283" spans="2:4" x14ac:dyDescent="0.25">
      <c r="B283" s="35" t="s">
        <v>3081</v>
      </c>
      <c r="C283" s="1" t="b">
        <f t="shared" si="10"/>
        <v>0</v>
      </c>
      <c r="D283" s="1" t="str">
        <f t="shared" si="9"/>
        <v>sets_tab</v>
      </c>
    </row>
    <row r="284" spans="2:4" x14ac:dyDescent="0.25">
      <c r="B284" s="35" t="s">
        <v>3082</v>
      </c>
      <c r="C284" s="1" t="b">
        <f t="shared" si="10"/>
        <v>0</v>
      </c>
      <c r="D284" s="1" t="str">
        <f t="shared" si="9"/>
        <v>shielded</v>
      </c>
    </row>
    <row r="285" spans="2:4" x14ac:dyDescent="0.25">
      <c r="B285" s="35" t="s">
        <v>3083</v>
      </c>
      <c r="C285" s="1" t="b">
        <f t="shared" si="10"/>
        <v>0</v>
      </c>
      <c r="D285" s="1" t="str">
        <f t="shared" si="9"/>
        <v>shielded_alarm_promp</v>
      </c>
    </row>
    <row r="286" spans="2:4" x14ac:dyDescent="0.25">
      <c r="B286" s="35" t="s">
        <v>3084</v>
      </c>
      <c r="C286" s="1" t="b">
        <f t="shared" si="10"/>
        <v>0</v>
      </c>
      <c r="D286" s="1" t="str">
        <f t="shared" si="9"/>
        <v>start_down</v>
      </c>
    </row>
    <row r="287" spans="2:4" x14ac:dyDescent="0.25">
      <c r="B287" s="35" t="s">
        <v>3085</v>
      </c>
      <c r="C287" s="1" t="b">
        <f t="shared" si="10"/>
        <v>0</v>
      </c>
      <c r="D287" s="1" t="str">
        <f t="shared" si="9"/>
        <v>start_time</v>
      </c>
    </row>
    <row r="288" spans="2:4" x14ac:dyDescent="0.25">
      <c r="B288" s="35" t="s">
        <v>3086</v>
      </c>
      <c r="C288" s="1" t="b">
        <f t="shared" si="10"/>
        <v>0</v>
      </c>
      <c r="D288" s="1" t="str">
        <f t="shared" si="9"/>
        <v>start_update</v>
      </c>
    </row>
    <row r="289" spans="2:4" x14ac:dyDescent="0.25">
      <c r="B289" s="35" t="s">
        <v>3087</v>
      </c>
      <c r="C289" s="1" t="b">
        <f t="shared" si="10"/>
        <v>0</v>
      </c>
      <c r="D289" s="1" t="str">
        <f t="shared" si="9"/>
        <v>studying</v>
      </c>
    </row>
    <row r="290" spans="2:4" x14ac:dyDescent="0.25">
      <c r="B290" s="35" t="s">
        <v>3088</v>
      </c>
      <c r="C290" s="1" t="b">
        <f t="shared" si="10"/>
        <v>0</v>
      </c>
      <c r="D290" s="1" t="str">
        <f t="shared" si="9"/>
        <v>sys_bell</v>
      </c>
    </row>
    <row r="291" spans="2:4" x14ac:dyDescent="0.25">
      <c r="B291" s="35" t="s">
        <v>3089</v>
      </c>
      <c r="C291" s="1" t="b">
        <f t="shared" si="10"/>
        <v>0</v>
      </c>
      <c r="D291" s="1" t="str">
        <f t="shared" si="9"/>
        <v>system_administrator</v>
      </c>
    </row>
    <row r="292" spans="2:4" x14ac:dyDescent="0.25">
      <c r="B292" s="35" t="s">
        <v>3090</v>
      </c>
      <c r="C292" s="1" t="b">
        <f t="shared" si="10"/>
        <v>0</v>
      </c>
      <c r="D292" s="1" t="str">
        <f t="shared" si="9"/>
        <v>system_msg</v>
      </c>
    </row>
    <row r="293" spans="2:4" x14ac:dyDescent="0.25">
      <c r="B293" s="35" t="s">
        <v>3091</v>
      </c>
      <c r="C293" s="1" t="b">
        <f t="shared" si="10"/>
        <v>0</v>
      </c>
      <c r="D293" s="1" t="str">
        <f t="shared" si="9"/>
        <v>system_set</v>
      </c>
    </row>
    <row r="294" spans="2:4" x14ac:dyDescent="0.25">
      <c r="B294" s="35" t="s">
        <v>3092</v>
      </c>
      <c r="C294" s="1" t="b">
        <f t="shared" si="10"/>
        <v>1</v>
      </c>
      <c r="D294" s="1" t="str">
        <f t="shared" si="9"/>
        <v/>
      </c>
    </row>
    <row r="295" spans="2:4" x14ac:dyDescent="0.25">
      <c r="B295" s="35" t="s">
        <v>3093</v>
      </c>
      <c r="C295" s="1" t="b">
        <f t="shared" si="10"/>
        <v>0</v>
      </c>
      <c r="D295" s="1" t="str">
        <f t="shared" si="9"/>
        <v>three_day</v>
      </c>
    </row>
    <row r="296" spans="2:4" x14ac:dyDescent="0.25">
      <c r="B296" s="35" t="s">
        <v>3094</v>
      </c>
      <c r="C296" s="1" t="b">
        <f t="shared" si="10"/>
        <v>1</v>
      </c>
      <c r="D296" s="1" t="str">
        <f t="shared" si="9"/>
        <v/>
      </c>
    </row>
    <row r="297" spans="2:4" x14ac:dyDescent="0.25">
      <c r="B297" s="35" t="s">
        <v>3095</v>
      </c>
      <c r="C297" s="1" t="b">
        <f t="shared" si="10"/>
        <v>0</v>
      </c>
      <c r="D297" s="1" t="str">
        <f t="shared" si="9"/>
        <v>time_control</v>
      </c>
    </row>
    <row r="298" spans="2:4" x14ac:dyDescent="0.25">
      <c r="B298" s="35" t="s">
        <v>3096</v>
      </c>
      <c r="C298" s="1" t="b">
        <f t="shared" si="10"/>
        <v>0</v>
      </c>
      <c r="D298" s="1" t="str">
        <f t="shared" si="9"/>
        <v>time_setting</v>
      </c>
    </row>
    <row r="299" spans="2:4" x14ac:dyDescent="0.25">
      <c r="B299" s="35" t="s">
        <v>3097</v>
      </c>
      <c r="C299" s="1" t="b">
        <f t="shared" si="10"/>
        <v>0</v>
      </c>
      <c r="D299" s="1" t="str">
        <f t="shared" si="9"/>
        <v>timeout</v>
      </c>
    </row>
    <row r="300" spans="2:4" x14ac:dyDescent="0.25">
      <c r="B300" s="35" t="s">
        <v>3098</v>
      </c>
      <c r="C300" s="1" t="b">
        <f t="shared" si="10"/>
        <v>0</v>
      </c>
      <c r="D300" s="1" t="str">
        <f t="shared" si="9"/>
        <v>uBootVersion</v>
      </c>
    </row>
    <row r="301" spans="2:4" x14ac:dyDescent="0.25">
      <c r="B301" s="35" t="s">
        <v>3099</v>
      </c>
      <c r="C301" s="1" t="b">
        <f t="shared" si="10"/>
        <v>0</v>
      </c>
      <c r="D301" s="1" t="str">
        <f t="shared" si="9"/>
        <v>un_rem_pass</v>
      </c>
    </row>
    <row r="302" spans="2:4" x14ac:dyDescent="0.25">
      <c r="B302" s="35" t="s">
        <v>3100</v>
      </c>
      <c r="C302" s="1" t="b">
        <f t="shared" si="10"/>
        <v>0</v>
      </c>
      <c r="D302" s="1" t="str">
        <f t="shared" si="9"/>
        <v>unbind</v>
      </c>
    </row>
    <row r="303" spans="2:4" x14ac:dyDescent="0.25">
      <c r="B303" s="35" t="s">
        <v>3101</v>
      </c>
      <c r="C303" s="1" t="b">
        <f t="shared" si="10"/>
        <v>0</v>
      </c>
      <c r="D303" s="1" t="str">
        <f t="shared" si="9"/>
        <v>unbind_phone</v>
      </c>
    </row>
    <row r="304" spans="2:4" x14ac:dyDescent="0.25">
      <c r="B304" s="35" t="s">
        <v>3102</v>
      </c>
      <c r="C304" s="1" t="b">
        <f t="shared" si="10"/>
        <v>0</v>
      </c>
      <c r="D304" s="1" t="str">
        <f t="shared" si="9"/>
        <v>unbound</v>
      </c>
    </row>
    <row r="305" spans="2:4" x14ac:dyDescent="0.25">
      <c r="B305" s="35" t="s">
        <v>3103</v>
      </c>
      <c r="C305" s="1" t="b">
        <f t="shared" si="10"/>
        <v>0</v>
      </c>
      <c r="D305" s="1" t="str">
        <f t="shared" si="9"/>
        <v>update</v>
      </c>
    </row>
    <row r="306" spans="2:4" x14ac:dyDescent="0.25">
      <c r="B306" s="35" t="s">
        <v>3104</v>
      </c>
      <c r="C306" s="1" t="b">
        <f t="shared" si="10"/>
        <v>0</v>
      </c>
      <c r="D306" s="1" t="str">
        <f t="shared" si="9"/>
        <v>update_check_false</v>
      </c>
    </row>
    <row r="307" spans="2:4" x14ac:dyDescent="0.25">
      <c r="B307" s="35" t="s">
        <v>3105</v>
      </c>
      <c r="C307" s="1" t="b">
        <f t="shared" si="10"/>
        <v>0</v>
      </c>
      <c r="D307" s="1" t="str">
        <f t="shared" si="9"/>
        <v>update_failed</v>
      </c>
    </row>
    <row r="308" spans="2:4" x14ac:dyDescent="0.25">
      <c r="B308" s="35" t="s">
        <v>3106</v>
      </c>
      <c r="C308" s="1" t="b">
        <f t="shared" si="10"/>
        <v>0</v>
      </c>
      <c r="D308" s="1" t="str">
        <f t="shared" si="9"/>
        <v>update_now</v>
      </c>
    </row>
    <row r="309" spans="2:4" x14ac:dyDescent="0.25">
      <c r="B309" s="35" t="s">
        <v>3107</v>
      </c>
      <c r="C309" s="1" t="b">
        <f t="shared" si="10"/>
        <v>0</v>
      </c>
      <c r="D309" s="1" t="str">
        <f t="shared" si="9"/>
        <v>update_prompt_title</v>
      </c>
    </row>
    <row r="310" spans="2:4" x14ac:dyDescent="0.25">
      <c r="B310" s="35" t="s">
        <v>3108</v>
      </c>
      <c r="C310" s="1" t="b">
        <f t="shared" si="10"/>
        <v>0</v>
      </c>
      <c r="D310" s="1" t="str">
        <f t="shared" si="9"/>
        <v>username_error</v>
      </c>
    </row>
    <row r="311" spans="2:4" x14ac:dyDescent="0.25">
      <c r="B311" s="35" t="s">
        <v>3109</v>
      </c>
      <c r="C311" s="1" t="b">
        <f t="shared" si="10"/>
        <v>0</v>
      </c>
      <c r="D311" s="1" t="str">
        <f t="shared" si="9"/>
        <v>verification</v>
      </c>
    </row>
    <row r="312" spans="2:4" x14ac:dyDescent="0.25">
      <c r="B312" s="35" t="s">
        <v>3110</v>
      </c>
      <c r="C312" s="1" t="b">
        <f t="shared" si="10"/>
        <v>0</v>
      </c>
      <c r="D312" s="1" t="str">
        <f t="shared" si="9"/>
        <v>verifing</v>
      </c>
    </row>
    <row r="313" spans="2:4" x14ac:dyDescent="0.25">
      <c r="B313" s="35" t="s">
        <v>3111</v>
      </c>
      <c r="C313" s="1" t="b">
        <f t="shared" si="10"/>
        <v>0</v>
      </c>
      <c r="D313" s="1" t="str">
        <f t="shared" si="9"/>
        <v>vfcode_error</v>
      </c>
    </row>
    <row r="314" spans="2:4" x14ac:dyDescent="0.25">
      <c r="B314" s="35" t="s">
        <v>3112</v>
      </c>
      <c r="C314" s="1" t="b">
        <f t="shared" si="10"/>
        <v>0</v>
      </c>
      <c r="D314" s="1" t="str">
        <f t="shared" si="9"/>
        <v>vfcode_timeout</v>
      </c>
    </row>
    <row r="315" spans="2:4" x14ac:dyDescent="0.25">
      <c r="B315" s="35" t="s">
        <v>3113</v>
      </c>
      <c r="C315" s="1" t="b">
        <f t="shared" si="10"/>
        <v>0</v>
      </c>
      <c r="D315" s="1" t="str">
        <f t="shared" si="9"/>
        <v>video_format</v>
      </c>
    </row>
    <row r="316" spans="2:4" x14ac:dyDescent="0.25">
      <c r="B316" s="35" t="s">
        <v>3114</v>
      </c>
      <c r="C316" s="1" t="b">
        <f t="shared" si="10"/>
        <v>0</v>
      </c>
      <c r="D316" s="1" t="str">
        <f t="shared" si="9"/>
        <v>video_mode_hd</v>
      </c>
    </row>
    <row r="317" spans="2:4" x14ac:dyDescent="0.25">
      <c r="B317" s="35" t="s">
        <v>3115</v>
      </c>
      <c r="C317" s="1" t="b">
        <f t="shared" si="10"/>
        <v>0</v>
      </c>
      <c r="D317" s="1" t="str">
        <f t="shared" si="9"/>
        <v>video_mode_ld</v>
      </c>
    </row>
    <row r="318" spans="2:4" x14ac:dyDescent="0.25">
      <c r="B318" s="35" t="s">
        <v>3116</v>
      </c>
      <c r="C318" s="1" t="b">
        <f t="shared" si="10"/>
        <v>0</v>
      </c>
      <c r="D318" s="1" t="str">
        <f t="shared" si="9"/>
        <v>video_mode_sd</v>
      </c>
    </row>
    <row r="319" spans="2:4" x14ac:dyDescent="0.25">
      <c r="B319" s="35" t="s">
        <v>3117</v>
      </c>
      <c r="C319" s="1" t="b">
        <f t="shared" si="10"/>
        <v>0</v>
      </c>
      <c r="D319" s="1" t="str">
        <f t="shared" si="9"/>
        <v>volume</v>
      </c>
    </row>
    <row r="320" spans="2:4" x14ac:dyDescent="0.25">
      <c r="B320" s="35" t="s">
        <v>3118</v>
      </c>
      <c r="C320" s="1" t="b">
        <f t="shared" si="10"/>
        <v>0</v>
      </c>
      <c r="D320" s="1" t="str">
        <f t="shared" si="9"/>
        <v>waiting_verify_code</v>
      </c>
    </row>
    <row r="321" spans="2:4" x14ac:dyDescent="0.25">
      <c r="B321" s="35" t="s">
        <v>3119</v>
      </c>
      <c r="C321" s="1" t="b">
        <f t="shared" si="10"/>
        <v>0</v>
      </c>
      <c r="D321" s="1" t="str">
        <f t="shared" si="9"/>
        <v>warning</v>
      </c>
    </row>
    <row r="322" spans="2:4" x14ac:dyDescent="0.25">
      <c r="B322" s="35" t="s">
        <v>3120</v>
      </c>
      <c r="C322" s="1" t="b">
        <f t="shared" si="10"/>
        <v>0</v>
      </c>
      <c r="D322" s="1" t="str">
        <f t="shared" ref="D322:D385" si="11">IF(NOT(C322),B322,"")</f>
        <v>wifi_pwd_format_error</v>
      </c>
    </row>
    <row r="323" spans="2:4" x14ac:dyDescent="0.25">
      <c r="B323" s="35" t="s">
        <v>3121</v>
      </c>
      <c r="C323" s="1" t="b">
        <f t="shared" si="10"/>
        <v>0</v>
      </c>
      <c r="D323" s="1" t="str">
        <f t="shared" si="11"/>
        <v>window</v>
      </c>
    </row>
    <row r="324" spans="2:4" x14ac:dyDescent="0.25">
      <c r="B324" s="35" t="s">
        <v>3122</v>
      </c>
      <c r="C324" s="1" t="b">
        <f t="shared" si="10"/>
        <v>0</v>
      </c>
      <c r="D324" s="1" t="str">
        <f t="shared" si="11"/>
        <v>wizard</v>
      </c>
    </row>
    <row r="325" spans="2:4" x14ac:dyDescent="0.25">
      <c r="B325" s="35" t="s">
        <v>3123</v>
      </c>
      <c r="C325" s="1" t="b">
        <f t="shared" si="10"/>
        <v>0</v>
      </c>
      <c r="D325" s="1" t="str">
        <f t="shared" si="11"/>
        <v>year</v>
      </c>
    </row>
    <row r="326" spans="2:4" x14ac:dyDescent="0.25">
      <c r="B326" s="35" t="s">
        <v>3124</v>
      </c>
      <c r="C326" s="1" t="b">
        <f t="shared" si="10"/>
        <v>0</v>
      </c>
      <c r="D326" s="1" t="str">
        <f t="shared" si="11"/>
        <v>year_format</v>
      </c>
    </row>
    <row r="327" spans="2:4" x14ac:dyDescent="0.25">
      <c r="B327" s="35" t="s">
        <v>3125</v>
      </c>
      <c r="C327" s="1" t="b">
        <f t="shared" si="10"/>
        <v>0</v>
      </c>
      <c r="D327" s="1" t="str">
        <f t="shared" si="11"/>
        <v>robot_id_not_first_with_zero2</v>
      </c>
    </row>
    <row r="328" spans="2:4" x14ac:dyDescent="0.25">
      <c r="B328" s="35" t="s">
        <v>3126</v>
      </c>
      <c r="C328" s="1" t="b">
        <f t="shared" si="10"/>
        <v>0</v>
      </c>
      <c r="D328" s="1" t="str">
        <f t="shared" si="11"/>
        <v>register_title</v>
      </c>
    </row>
    <row r="329" spans="2:4" x14ac:dyDescent="0.25">
      <c r="B329" s="35" t="s">
        <v>3127</v>
      </c>
      <c r="C329" s="1" t="b">
        <f t="shared" ref="C329:C392" si="12">IF(LEN(B329)&gt;0,ISNUMBER(MATCH(B329,$A$1:$A$54,0)),B329)</f>
        <v>0</v>
      </c>
      <c r="D329" s="1" t="str">
        <f t="shared" si="11"/>
        <v>find_password</v>
      </c>
    </row>
    <row r="330" spans="2:4" x14ac:dyDescent="0.25">
      <c r="B330" s="35" t="s">
        <v>3128</v>
      </c>
      <c r="C330" s="1" t="b">
        <f t="shared" si="12"/>
        <v>0</v>
      </c>
      <c r="D330" s="1" t="str">
        <f t="shared" si="11"/>
        <v>btn_register</v>
      </c>
    </row>
    <row r="331" spans="2:4" x14ac:dyDescent="0.25">
      <c r="B331" s="35" t="s">
        <v>3129</v>
      </c>
      <c r="C331" s="1" t="b">
        <f t="shared" si="12"/>
        <v>0</v>
      </c>
      <c r="D331" s="1" t="str">
        <f t="shared" si="11"/>
        <v>Press_again_exit</v>
      </c>
    </row>
    <row r="332" spans="2:4" x14ac:dyDescent="0.25">
      <c r="B332" s="35" t="s">
        <v>3130</v>
      </c>
      <c r="C332" s="1" t="b">
        <f t="shared" si="12"/>
        <v>0</v>
      </c>
      <c r="D332" s="1" t="str">
        <f t="shared" si="11"/>
        <v>Press_again</v>
      </c>
    </row>
    <row r="333" spans="2:4" x14ac:dyDescent="0.25">
      <c r="B333" s="35" t="s">
        <v>3131</v>
      </c>
      <c r="C333" s="1" t="b">
        <f t="shared" si="12"/>
        <v>0</v>
      </c>
      <c r="D333" s="1" t="str">
        <f t="shared" si="11"/>
        <v>press_again_monitor</v>
      </c>
    </row>
    <row r="334" spans="2:4" x14ac:dyDescent="0.25">
      <c r="B334" s="35" t="s">
        <v>3132</v>
      </c>
      <c r="C334" s="1" t="b">
        <f t="shared" si="12"/>
        <v>0</v>
      </c>
      <c r="D334" s="1" t="str">
        <f t="shared" si="11"/>
        <v>offline_state</v>
      </c>
    </row>
    <row r="335" spans="2:4" x14ac:dyDescent="0.25">
      <c r="B335" s="35" t="s">
        <v>3133</v>
      </c>
      <c r="C335" s="1" t="b">
        <f t="shared" si="12"/>
        <v>0</v>
      </c>
      <c r="D335" s="1" t="str">
        <f t="shared" si="11"/>
        <v>input_account</v>
      </c>
    </row>
    <row r="336" spans="2:4" x14ac:dyDescent="0.25">
      <c r="B336" s="35" t="s">
        <v>3134</v>
      </c>
      <c r="C336" s="1" t="b">
        <f t="shared" si="12"/>
        <v>0</v>
      </c>
      <c r="D336" s="1" t="str">
        <f t="shared" si="11"/>
        <v>input_password</v>
      </c>
    </row>
    <row r="337" spans="2:4" x14ac:dyDescent="0.25">
      <c r="B337" s="35" t="s">
        <v>3135</v>
      </c>
      <c r="C337" s="1" t="b">
        <f t="shared" si="12"/>
        <v>0</v>
      </c>
      <c r="D337" s="1" t="str">
        <f t="shared" si="11"/>
        <v>monitor_number</v>
      </c>
    </row>
    <row r="338" spans="2:4" x14ac:dyDescent="0.25">
      <c r="B338" s="35" t="s">
        <v>3136</v>
      </c>
      <c r="C338" s="1" t="b">
        <f t="shared" si="12"/>
        <v>1</v>
      </c>
      <c r="D338" s="1" t="str">
        <f t="shared" si="11"/>
        <v/>
      </c>
    </row>
    <row r="339" spans="2:4" x14ac:dyDescent="0.25">
      <c r="B339" s="35" t="s">
        <v>3137</v>
      </c>
      <c r="C339" s="1" t="b">
        <f t="shared" si="12"/>
        <v>0</v>
      </c>
      <c r="D339" s="1" t="str">
        <f t="shared" si="11"/>
        <v>calling</v>
      </c>
    </row>
    <row r="340" spans="2:4" x14ac:dyDescent="0.25">
      <c r="B340" s="35" t="s">
        <v>3138</v>
      </c>
      <c r="C340" s="1" t="b">
        <f t="shared" si="12"/>
        <v>0</v>
      </c>
      <c r="D340" s="1" t="str">
        <f t="shared" si="11"/>
        <v>low_voltage_alarm</v>
      </c>
    </row>
    <row r="341" spans="2:4" x14ac:dyDescent="0.25">
      <c r="B341" s="35" t="s">
        <v>3139</v>
      </c>
      <c r="C341" s="1" t="b">
        <f t="shared" si="12"/>
        <v>0</v>
      </c>
      <c r="D341" s="1" t="str">
        <f t="shared" si="11"/>
        <v>image_reverse</v>
      </c>
    </row>
    <row r="342" spans="2:4" x14ac:dyDescent="0.25">
      <c r="B342" s="35" t="s">
        <v>3140</v>
      </c>
      <c r="C342" s="1" t="b">
        <f t="shared" si="12"/>
        <v>0</v>
      </c>
      <c r="D342" s="1" t="str">
        <f t="shared" si="11"/>
        <v>infrared_switch</v>
      </c>
    </row>
    <row r="343" spans="2:4" x14ac:dyDescent="0.25">
      <c r="B343" s="35" t="s">
        <v>3141</v>
      </c>
      <c r="C343" s="1" t="b">
        <f t="shared" si="12"/>
        <v>0</v>
      </c>
      <c r="D343" s="1" t="str">
        <f t="shared" si="11"/>
        <v>alarm_input_switch</v>
      </c>
    </row>
    <row r="344" spans="2:4" x14ac:dyDescent="0.25">
      <c r="B344" s="35" t="s">
        <v>3142</v>
      </c>
      <c r="C344" s="1" t="b">
        <f t="shared" si="12"/>
        <v>0</v>
      </c>
      <c r="D344" s="1" t="str">
        <f t="shared" si="11"/>
        <v>alarm_out_switch</v>
      </c>
    </row>
    <row r="345" spans="2:4" x14ac:dyDescent="0.25">
      <c r="B345" s="35" t="s">
        <v>3143</v>
      </c>
      <c r="C345" s="1" t="b">
        <f t="shared" si="12"/>
        <v>0</v>
      </c>
      <c r="D345" s="1" t="str">
        <f t="shared" si="11"/>
        <v>modify_device_super_password</v>
      </c>
    </row>
    <row r="346" spans="2:4" x14ac:dyDescent="0.25">
      <c r="B346" s="35" t="s">
        <v>3144</v>
      </c>
      <c r="C346" s="1" t="b">
        <f t="shared" si="12"/>
        <v>0</v>
      </c>
      <c r="D346" s="1" t="str">
        <f t="shared" si="11"/>
        <v>automatic_upgrade</v>
      </c>
    </row>
    <row r="347" spans="2:4" x14ac:dyDescent="0.25">
      <c r="B347" s="35" t="s">
        <v>3145</v>
      </c>
      <c r="C347" s="1" t="b">
        <f t="shared" si="12"/>
        <v>0</v>
      </c>
      <c r="D347" s="1" t="str">
        <f t="shared" si="11"/>
        <v>please_input_visitor_pwd</v>
      </c>
    </row>
    <row r="348" spans="2:4" x14ac:dyDescent="0.25">
      <c r="B348" s="35" t="s">
        <v>3146</v>
      </c>
      <c r="C348" s="1" t="b">
        <f t="shared" si="12"/>
        <v>0</v>
      </c>
      <c r="D348" s="1" t="str">
        <f t="shared" si="11"/>
        <v>input_visitor_pwd</v>
      </c>
    </row>
    <row r="349" spans="2:4" x14ac:dyDescent="0.25">
      <c r="B349" s="35" t="s">
        <v>3147</v>
      </c>
      <c r="C349" s="1" t="b">
        <f t="shared" si="12"/>
        <v>0</v>
      </c>
      <c r="D349" s="1" t="str">
        <f t="shared" si="11"/>
        <v>visitor_pwd_to_long</v>
      </c>
    </row>
    <row r="350" spans="2:4" x14ac:dyDescent="0.25">
      <c r="B350" s="35" t="s">
        <v>3148</v>
      </c>
      <c r="C350" s="1" t="b">
        <f t="shared" si="12"/>
        <v>0</v>
      </c>
      <c r="D350" s="1" t="str">
        <f t="shared" si="11"/>
        <v>visitor_pwd_must_digit</v>
      </c>
    </row>
    <row r="351" spans="2:4" x14ac:dyDescent="0.25">
      <c r="B351" s="35" t="s">
        <v>3149</v>
      </c>
      <c r="C351" s="1" t="b">
        <f t="shared" si="12"/>
        <v>0</v>
      </c>
      <c r="D351" s="1" t="str">
        <f t="shared" si="11"/>
        <v>urban_settings</v>
      </c>
    </row>
    <row r="352" spans="2:4" x14ac:dyDescent="0.25">
      <c r="B352" s="35" t="s">
        <v>3150</v>
      </c>
      <c r="C352" s="1" t="b">
        <f t="shared" si="12"/>
        <v>0</v>
      </c>
      <c r="D352" s="1" t="str">
        <f t="shared" si="11"/>
        <v>UTC</v>
      </c>
    </row>
    <row r="353" spans="2:4" x14ac:dyDescent="0.25">
      <c r="B353" s="35" t="s">
        <v>3151</v>
      </c>
      <c r="C353" s="1" t="b">
        <f t="shared" si="12"/>
        <v>0</v>
      </c>
      <c r="D353" s="1" t="str">
        <f t="shared" si="11"/>
        <v>timezone_success</v>
      </c>
    </row>
    <row r="354" spans="2:4" x14ac:dyDescent="0.25">
      <c r="B354" s="35" t="s">
        <v>3152</v>
      </c>
      <c r="C354" s="1" t="b">
        <f t="shared" si="12"/>
        <v>1</v>
      </c>
      <c r="D354" s="1" t="str">
        <f t="shared" si="11"/>
        <v/>
      </c>
    </row>
    <row r="355" spans="2:4" x14ac:dyDescent="0.25">
      <c r="B355" s="35" t="s">
        <v>3153</v>
      </c>
      <c r="C355" s="1" t="b">
        <f t="shared" si="12"/>
        <v>1</v>
      </c>
      <c r="D355" s="1" t="str">
        <f t="shared" si="11"/>
        <v/>
      </c>
    </row>
    <row r="356" spans="2:4" x14ac:dyDescent="0.25">
      <c r="B356" s="35" t="s">
        <v>3154</v>
      </c>
      <c r="C356" s="1" t="b">
        <f t="shared" si="12"/>
        <v>1</v>
      </c>
      <c r="D356" s="1" t="str">
        <f t="shared" si="11"/>
        <v/>
      </c>
    </row>
    <row r="357" spans="2:4" x14ac:dyDescent="0.25">
      <c r="B357" s="35" t="s">
        <v>3155</v>
      </c>
      <c r="C357" s="1" t="b">
        <f t="shared" si="12"/>
        <v>0</v>
      </c>
      <c r="D357" s="1" t="str">
        <f t="shared" si="11"/>
        <v>allarm_type4</v>
      </c>
    </row>
    <row r="358" spans="2:4" x14ac:dyDescent="0.25">
      <c r="B358" s="35" t="s">
        <v>3156</v>
      </c>
      <c r="C358" s="1" t="b">
        <f t="shared" si="12"/>
        <v>0</v>
      </c>
      <c r="D358" s="1" t="str">
        <f t="shared" si="11"/>
        <v>allarm_type5</v>
      </c>
    </row>
    <row r="359" spans="2:4" x14ac:dyDescent="0.25">
      <c r="B359" s="35" t="s">
        <v>3157</v>
      </c>
      <c r="C359" s="1" t="b">
        <f t="shared" si="12"/>
        <v>0</v>
      </c>
      <c r="D359" s="1" t="str">
        <f t="shared" si="11"/>
        <v>allarm_type6</v>
      </c>
    </row>
    <row r="360" spans="2:4" x14ac:dyDescent="0.25">
      <c r="B360" s="35" t="s">
        <v>3158</v>
      </c>
      <c r="C360" s="1" t="b">
        <f t="shared" si="12"/>
        <v>1</v>
      </c>
      <c r="D360" s="1" t="str">
        <f t="shared" si="11"/>
        <v/>
      </c>
    </row>
    <row r="361" spans="2:4" x14ac:dyDescent="0.25">
      <c r="B361" s="35" t="s">
        <v>3159</v>
      </c>
      <c r="C361" s="1" t="b">
        <f t="shared" si="12"/>
        <v>0</v>
      </c>
      <c r="D361" s="1" t="str">
        <f t="shared" si="11"/>
        <v>tv_add_device1</v>
      </c>
    </row>
    <row r="362" spans="2:4" x14ac:dyDescent="0.25">
      <c r="B362" s="35" t="s">
        <v>3160</v>
      </c>
      <c r="C362" s="1" t="b">
        <f t="shared" si="12"/>
        <v>0</v>
      </c>
      <c r="D362" s="1" t="str">
        <f t="shared" si="11"/>
        <v>tv_add_device2</v>
      </c>
    </row>
    <row r="363" spans="2:4" x14ac:dyDescent="0.25">
      <c r="B363" s="35" t="s">
        <v>3161</v>
      </c>
      <c r="C363" s="1" t="b">
        <f t="shared" si="12"/>
        <v>1</v>
      </c>
      <c r="D363" s="1" t="str">
        <f t="shared" si="11"/>
        <v/>
      </c>
    </row>
    <row r="364" spans="2:4" x14ac:dyDescent="0.25">
      <c r="B364" s="35" t="s">
        <v>3162</v>
      </c>
      <c r="C364" s="1" t="b">
        <f t="shared" si="12"/>
        <v>0</v>
      </c>
      <c r="D364" s="1" t="str">
        <f t="shared" si="11"/>
        <v>manually_add</v>
      </c>
    </row>
    <row r="365" spans="2:4" x14ac:dyDescent="0.25">
      <c r="B365" s="35" t="s">
        <v>3163</v>
      </c>
      <c r="C365" s="1" t="b">
        <f t="shared" si="12"/>
        <v>1</v>
      </c>
      <c r="D365" s="1" t="str">
        <f t="shared" si="11"/>
        <v/>
      </c>
    </row>
    <row r="366" spans="2:4" x14ac:dyDescent="0.25">
      <c r="B366" s="35" t="s">
        <v>3164</v>
      </c>
      <c r="C366" s="1" t="b">
        <f t="shared" si="12"/>
        <v>0</v>
      </c>
      <c r="D366" s="1" t="str">
        <f t="shared" si="11"/>
        <v>nearby_wireless_network</v>
      </c>
    </row>
    <row r="367" spans="2:4" x14ac:dyDescent="0.25">
      <c r="B367" s="35" t="s">
        <v>3165</v>
      </c>
      <c r="C367" s="1" t="b">
        <f t="shared" si="12"/>
        <v>0</v>
      </c>
      <c r="D367" s="1" t="str">
        <f t="shared" si="11"/>
        <v>please_choose_wireless</v>
      </c>
    </row>
    <row r="368" spans="2:4" x14ac:dyDescent="0.25">
      <c r="B368" s="35" t="s">
        <v>3166</v>
      </c>
      <c r="C368" s="1" t="b">
        <f t="shared" si="12"/>
        <v>1</v>
      </c>
      <c r="D368" s="1" t="str">
        <f t="shared" si="11"/>
        <v/>
      </c>
    </row>
    <row r="369" spans="2:4" x14ac:dyDescent="0.25">
      <c r="B369" s="35" t="s">
        <v>3167</v>
      </c>
      <c r="C369" s="1" t="b">
        <f t="shared" si="12"/>
        <v>0</v>
      </c>
      <c r="D369" s="1" t="str">
        <f t="shared" si="11"/>
        <v>hear</v>
      </c>
    </row>
    <row r="370" spans="2:4" x14ac:dyDescent="0.25">
      <c r="B370" s="35" t="s">
        <v>3168</v>
      </c>
      <c r="C370" s="1" t="b">
        <f t="shared" si="12"/>
        <v>1</v>
      </c>
      <c r="D370" s="1" t="str">
        <f t="shared" si="11"/>
        <v/>
      </c>
    </row>
    <row r="371" spans="2:4" x14ac:dyDescent="0.25">
      <c r="B371" s="35" t="s">
        <v>3169</v>
      </c>
      <c r="C371" s="1" t="b">
        <f t="shared" si="12"/>
        <v>0</v>
      </c>
      <c r="D371" s="1" t="str">
        <f t="shared" si="11"/>
        <v>wait_connection_wifi</v>
      </c>
    </row>
    <row r="372" spans="2:4" x14ac:dyDescent="0.25">
      <c r="B372" s="35" t="s">
        <v>3170</v>
      </c>
      <c r="C372" s="1" t="b">
        <f t="shared" si="12"/>
        <v>0</v>
      </c>
      <c r="D372" s="1" t="str">
        <f t="shared" si="11"/>
        <v>remind_msg</v>
      </c>
    </row>
    <row r="373" spans="2:4" x14ac:dyDescent="0.25">
      <c r="B373" s="35" t="s">
        <v>3171</v>
      </c>
      <c r="C373" s="1" t="b">
        <f t="shared" si="12"/>
        <v>0</v>
      </c>
      <c r="D373" s="1" t="str">
        <f t="shared" si="11"/>
        <v>remind_input_wifi_pwd</v>
      </c>
    </row>
    <row r="374" spans="2:4" x14ac:dyDescent="0.25">
      <c r="B374" s="35" t="s">
        <v>3172</v>
      </c>
      <c r="C374" s="1" t="b">
        <f t="shared" si="12"/>
        <v>0</v>
      </c>
      <c r="D374" s="1" t="str">
        <f t="shared" si="11"/>
        <v>remind_input_wifi_pwd1</v>
      </c>
    </row>
    <row r="375" spans="2:4" x14ac:dyDescent="0.25">
      <c r="B375" s="35" t="s">
        <v>3173</v>
      </c>
      <c r="C375" s="1" t="b">
        <f t="shared" si="12"/>
        <v>0</v>
      </c>
      <c r="D375" s="1" t="str">
        <f t="shared" si="11"/>
        <v>bt_determine</v>
      </c>
    </row>
    <row r="376" spans="2:4" x14ac:dyDescent="0.25">
      <c r="B376" s="35" t="s">
        <v>3174</v>
      </c>
      <c r="C376" s="1" t="b">
        <f t="shared" si="12"/>
        <v>0</v>
      </c>
      <c r="D376" s="1" t="str">
        <f t="shared" si="11"/>
        <v>connect_fail_remind</v>
      </c>
    </row>
    <row r="377" spans="2:4" x14ac:dyDescent="0.25">
      <c r="B377" s="35" t="s">
        <v>3175</v>
      </c>
      <c r="C377" s="1" t="b">
        <f t="shared" si="12"/>
        <v>0</v>
      </c>
      <c r="D377" s="1" t="str">
        <f t="shared" si="11"/>
        <v>reason</v>
      </c>
    </row>
    <row r="378" spans="2:4" x14ac:dyDescent="0.25">
      <c r="B378" s="35" t="s">
        <v>3176</v>
      </c>
      <c r="C378" s="1" t="b">
        <f t="shared" si="12"/>
        <v>0</v>
      </c>
      <c r="D378" s="1" t="str">
        <f t="shared" si="11"/>
        <v>reason1</v>
      </c>
    </row>
    <row r="379" spans="2:4" x14ac:dyDescent="0.25">
      <c r="B379" s="35" t="s">
        <v>3177</v>
      </c>
      <c r="C379" s="1" t="b">
        <f t="shared" si="12"/>
        <v>0</v>
      </c>
      <c r="D379" s="1" t="str">
        <f t="shared" si="11"/>
        <v>reason2</v>
      </c>
    </row>
    <row r="380" spans="2:4" x14ac:dyDescent="0.25">
      <c r="B380" s="35" t="s">
        <v>3178</v>
      </c>
      <c r="C380" s="1" t="b">
        <f t="shared" si="12"/>
        <v>0</v>
      </c>
      <c r="D380" s="1" t="str">
        <f t="shared" si="11"/>
        <v>set_wifi_success</v>
      </c>
    </row>
    <row r="381" spans="2:4" x14ac:dyDescent="0.25">
      <c r="B381" s="35" t="s">
        <v>3179</v>
      </c>
      <c r="C381" s="1" t="b">
        <f t="shared" si="12"/>
        <v>0</v>
      </c>
      <c r="D381" s="1" t="str">
        <f t="shared" si="11"/>
        <v>please_input_wifi_password</v>
      </c>
    </row>
    <row r="382" spans="2:4" x14ac:dyDescent="0.25">
      <c r="B382" s="35" t="s">
        <v>3180</v>
      </c>
      <c r="C382" s="1" t="b">
        <f t="shared" si="12"/>
        <v>1</v>
      </c>
      <c r="D382" s="1" t="str">
        <f t="shared" si="11"/>
        <v/>
      </c>
    </row>
    <row r="383" spans="2:4" x14ac:dyDescent="0.25">
      <c r="B383" s="35" t="s">
        <v>3181</v>
      </c>
      <c r="C383" s="1" t="b">
        <f t="shared" si="12"/>
        <v>0</v>
      </c>
      <c r="D383" s="1" t="str">
        <f t="shared" si="11"/>
        <v>qr_code_add_device</v>
      </c>
    </row>
    <row r="384" spans="2:4" x14ac:dyDescent="0.25">
      <c r="B384" s="35" t="s">
        <v>3182</v>
      </c>
      <c r="C384" s="1" t="b">
        <f t="shared" si="12"/>
        <v>0</v>
      </c>
      <c r="D384" s="1" t="str">
        <f t="shared" si="11"/>
        <v>use_qrecode</v>
      </c>
    </row>
    <row r="385" spans="2:4" x14ac:dyDescent="0.25">
      <c r="B385" s="35" t="s">
        <v>3183</v>
      </c>
      <c r="C385" s="1" t="b">
        <f t="shared" si="12"/>
        <v>0</v>
      </c>
      <c r="D385" s="1" t="str">
        <f t="shared" si="11"/>
        <v>qrccode_remind</v>
      </c>
    </row>
    <row r="386" spans="2:4" x14ac:dyDescent="0.25">
      <c r="B386" s="35" t="s">
        <v>3184</v>
      </c>
      <c r="C386" s="1" t="b">
        <f t="shared" si="12"/>
        <v>0</v>
      </c>
      <c r="D386" s="1" t="str">
        <f t="shared" ref="D386:D449" si="13">IF(NOT(C386),B386,"")</f>
        <v>port_is_occupied</v>
      </c>
    </row>
    <row r="387" spans="2:4" x14ac:dyDescent="0.25">
      <c r="B387" s="35" t="s">
        <v>3185</v>
      </c>
      <c r="C387" s="1" t="b">
        <f t="shared" si="12"/>
        <v>0</v>
      </c>
      <c r="D387" s="1" t="str">
        <f t="shared" si="13"/>
        <v>system_setting</v>
      </c>
    </row>
    <row r="388" spans="2:4" x14ac:dyDescent="0.25">
      <c r="B388" s="35" t="s">
        <v>3186</v>
      </c>
      <c r="C388" s="1" t="b">
        <f t="shared" si="12"/>
        <v>0</v>
      </c>
      <c r="D388" s="1" t="str">
        <f t="shared" si="13"/>
        <v>time_set</v>
      </c>
    </row>
    <row r="389" spans="2:4" x14ac:dyDescent="0.25">
      <c r="B389" s="35" t="s">
        <v>3187</v>
      </c>
      <c r="C389" s="1" t="b">
        <f t="shared" si="12"/>
        <v>0</v>
      </c>
      <c r="D389" s="1" t="str">
        <f t="shared" si="13"/>
        <v>media_set</v>
      </c>
    </row>
    <row r="390" spans="2:4" x14ac:dyDescent="0.25">
      <c r="B390" s="35" t="s">
        <v>3188</v>
      </c>
      <c r="C390" s="1" t="b">
        <f t="shared" si="12"/>
        <v>0</v>
      </c>
      <c r="D390" s="1" t="str">
        <f t="shared" si="13"/>
        <v>security_set</v>
      </c>
    </row>
    <row r="391" spans="2:4" x14ac:dyDescent="0.25">
      <c r="B391" s="35" t="s">
        <v>3189</v>
      </c>
      <c r="C391" s="1" t="b">
        <f t="shared" si="12"/>
        <v>0</v>
      </c>
      <c r="D391" s="1" t="str">
        <f t="shared" si="13"/>
        <v>network_set</v>
      </c>
    </row>
    <row r="392" spans="2:4" x14ac:dyDescent="0.25">
      <c r="B392" s="35" t="s">
        <v>3190</v>
      </c>
      <c r="C392" s="1" t="b">
        <f t="shared" si="12"/>
        <v>0</v>
      </c>
      <c r="D392" s="1" t="str">
        <f t="shared" si="13"/>
        <v>alarm_set</v>
      </c>
    </row>
    <row r="393" spans="2:4" x14ac:dyDescent="0.25">
      <c r="B393" s="35" t="s">
        <v>3191</v>
      </c>
      <c r="C393" s="1" t="b">
        <f t="shared" ref="C393:C456" si="14">IF(LEN(B393)&gt;0,ISNUMBER(MATCH(B393,$A$1:$A$54,0)),B393)</f>
        <v>0</v>
      </c>
      <c r="D393" s="1" t="str">
        <f t="shared" si="13"/>
        <v>video_set</v>
      </c>
    </row>
    <row r="394" spans="2:4" x14ac:dyDescent="0.25">
      <c r="B394" s="35" t="s">
        <v>3192</v>
      </c>
      <c r="C394" s="1" t="b">
        <f t="shared" si="14"/>
        <v>0</v>
      </c>
      <c r="D394" s="1" t="str">
        <f t="shared" si="13"/>
        <v>defense_zone_set</v>
      </c>
    </row>
    <row r="395" spans="2:4" x14ac:dyDescent="0.25">
      <c r="B395" s="35" t="s">
        <v>3193</v>
      </c>
      <c r="C395" s="1" t="b">
        <f t="shared" si="14"/>
        <v>0</v>
      </c>
      <c r="D395" s="1" t="str">
        <f t="shared" si="13"/>
        <v>device_set</v>
      </c>
    </row>
    <row r="396" spans="2:4" x14ac:dyDescent="0.25">
      <c r="B396" s="35" t="s">
        <v>3194</v>
      </c>
      <c r="C396" s="1" t="b">
        <f t="shared" si="14"/>
        <v>0</v>
      </c>
      <c r="D396" s="1" t="str">
        <f t="shared" si="13"/>
        <v>device_manger_password</v>
      </c>
    </row>
    <row r="397" spans="2:4" x14ac:dyDescent="0.25">
      <c r="B397" s="35" t="s">
        <v>3195</v>
      </c>
      <c r="C397" s="1" t="b">
        <f t="shared" si="14"/>
        <v>0</v>
      </c>
      <c r="D397" s="1" t="str">
        <f t="shared" si="13"/>
        <v>device_visitor_password</v>
      </c>
    </row>
    <row r="398" spans="2:4" x14ac:dyDescent="0.25">
      <c r="B398" s="35" t="s">
        <v>3196</v>
      </c>
      <c r="C398" s="1" t="b">
        <f t="shared" si="14"/>
        <v>0</v>
      </c>
      <c r="D398" s="1" t="str">
        <f t="shared" si="13"/>
        <v>alarm_switch</v>
      </c>
    </row>
    <row r="399" spans="2:4" x14ac:dyDescent="0.25">
      <c r="B399" s="35" t="s">
        <v>3197</v>
      </c>
      <c r="C399" s="1" t="b">
        <f t="shared" si="14"/>
        <v>0</v>
      </c>
      <c r="D399" s="1" t="str">
        <f t="shared" si="13"/>
        <v>alarm_push_limit</v>
      </c>
    </row>
    <row r="400" spans="2:4" x14ac:dyDescent="0.25">
      <c r="B400" s="35" t="s">
        <v>3198</v>
      </c>
      <c r="C400" s="1" t="b">
        <f t="shared" si="14"/>
        <v>0</v>
      </c>
      <c r="D400" s="1" t="str">
        <f t="shared" si="13"/>
        <v>insufficient_permissions</v>
      </c>
    </row>
    <row r="401" spans="2:4" x14ac:dyDescent="0.25">
      <c r="B401" s="35" t="s">
        <v>3199</v>
      </c>
      <c r="C401" s="1" t="b">
        <f t="shared" si="14"/>
        <v>0</v>
      </c>
      <c r="D401" s="1" t="str">
        <f t="shared" si="13"/>
        <v>no_alarm_account</v>
      </c>
    </row>
    <row r="402" spans="2:4" x14ac:dyDescent="0.25">
      <c r="B402" s="35" t="s">
        <v>3200</v>
      </c>
      <c r="C402" s="1" t="b">
        <f t="shared" si="14"/>
        <v>1</v>
      </c>
      <c r="D402" s="1" t="str">
        <f t="shared" si="13"/>
        <v/>
      </c>
    </row>
    <row r="403" spans="2:4" x14ac:dyDescent="0.25">
      <c r="B403" s="35" t="s">
        <v>3201</v>
      </c>
      <c r="C403" s="1" t="b">
        <f t="shared" si="14"/>
        <v>0</v>
      </c>
      <c r="D403" s="1" t="str">
        <f t="shared" si="13"/>
        <v>Anonymous_login</v>
      </c>
    </row>
    <row r="404" spans="2:4" x14ac:dyDescent="0.25">
      <c r="B404" s="35" t="s">
        <v>3202</v>
      </c>
      <c r="C404" s="1" t="b">
        <f t="shared" si="14"/>
        <v>0</v>
      </c>
      <c r="D404" s="1" t="str">
        <f t="shared" si="13"/>
        <v>no_name</v>
      </c>
    </row>
    <row r="405" spans="2:4" x14ac:dyDescent="0.25">
      <c r="B405" s="35" t="s">
        <v>3203</v>
      </c>
      <c r="C405" s="1" t="b">
        <f t="shared" si="14"/>
        <v>0</v>
      </c>
      <c r="D405" s="1" t="str">
        <f t="shared" si="13"/>
        <v>help</v>
      </c>
    </row>
    <row r="406" spans="2:4" x14ac:dyDescent="0.25">
      <c r="B406" s="35" t="s">
        <v>3204</v>
      </c>
      <c r="C406" s="1" t="b">
        <f t="shared" si="14"/>
        <v>0</v>
      </c>
      <c r="D406" s="1" t="str">
        <f t="shared" si="13"/>
        <v>help_pictrue</v>
      </c>
    </row>
    <row r="407" spans="2:4" x14ac:dyDescent="0.25">
      <c r="B407" s="35" t="s">
        <v>3205</v>
      </c>
      <c r="C407" s="1" t="b">
        <f t="shared" si="14"/>
        <v>0</v>
      </c>
      <c r="D407" s="1" t="str">
        <f t="shared" si="13"/>
        <v>no_defence</v>
      </c>
    </row>
    <row r="408" spans="2:4" x14ac:dyDescent="0.25">
      <c r="B408" s="35" t="s">
        <v>3206</v>
      </c>
      <c r="C408" s="1" t="b">
        <f t="shared" si="14"/>
        <v>0</v>
      </c>
      <c r="D408" s="1" t="str">
        <f t="shared" si="13"/>
        <v>battery_low_alarm</v>
      </c>
    </row>
    <row r="409" spans="2:4" x14ac:dyDescent="0.25">
      <c r="B409" s="35" t="s">
        <v>3207</v>
      </c>
      <c r="C409" s="1" t="b">
        <f t="shared" si="14"/>
        <v>0</v>
      </c>
      <c r="D409" s="1" t="str">
        <f t="shared" si="13"/>
        <v>sd_card_set</v>
      </c>
    </row>
    <row r="410" spans="2:4" x14ac:dyDescent="0.25">
      <c r="B410" s="35" t="s">
        <v>3208</v>
      </c>
      <c r="C410" s="1" t="b">
        <f t="shared" si="14"/>
        <v>0</v>
      </c>
      <c r="D410" s="1" t="str">
        <f t="shared" si="13"/>
        <v>sd_capacity</v>
      </c>
    </row>
    <row r="411" spans="2:4" x14ac:dyDescent="0.25">
      <c r="B411" s="35" t="s">
        <v>3209</v>
      </c>
      <c r="C411" s="1" t="b">
        <f t="shared" si="14"/>
        <v>0</v>
      </c>
      <c r="D411" s="1" t="str">
        <f t="shared" si="13"/>
        <v>sd_remainning_capacity</v>
      </c>
    </row>
    <row r="412" spans="2:4" x14ac:dyDescent="0.25">
      <c r="B412" s="35" t="s">
        <v>3210</v>
      </c>
      <c r="C412" s="1" t="b">
        <f t="shared" si="14"/>
        <v>0</v>
      </c>
      <c r="D412" s="1" t="str">
        <f t="shared" si="13"/>
        <v>sd_formatting</v>
      </c>
    </row>
    <row r="413" spans="2:4" x14ac:dyDescent="0.25">
      <c r="B413" s="35" t="s">
        <v>3211</v>
      </c>
      <c r="C413" s="1" t="b">
        <f t="shared" si="14"/>
        <v>0</v>
      </c>
      <c r="D413" s="1" t="str">
        <f t="shared" si="13"/>
        <v>sd_no_exist</v>
      </c>
    </row>
    <row r="414" spans="2:4" x14ac:dyDescent="0.25">
      <c r="B414" s="35" t="s">
        <v>3212</v>
      </c>
      <c r="C414" s="1" t="b">
        <f t="shared" si="14"/>
        <v>0</v>
      </c>
      <c r="D414" s="1" t="str">
        <f t="shared" si="13"/>
        <v>delete_sd_remind</v>
      </c>
    </row>
    <row r="415" spans="2:4" x14ac:dyDescent="0.25">
      <c r="B415" s="35" t="s">
        <v>3213</v>
      </c>
      <c r="C415" s="1" t="b">
        <f t="shared" si="14"/>
        <v>0</v>
      </c>
      <c r="D415" s="1" t="str">
        <f t="shared" si="13"/>
        <v>sd_format_success</v>
      </c>
    </row>
    <row r="416" spans="2:4" x14ac:dyDescent="0.25">
      <c r="B416" s="35" t="s">
        <v>3214</v>
      </c>
      <c r="C416" s="1" t="b">
        <f t="shared" si="14"/>
        <v>0</v>
      </c>
      <c r="D416" s="1" t="str">
        <f t="shared" si="13"/>
        <v>sd_format_fail</v>
      </c>
    </row>
    <row r="417" spans="2:4" x14ac:dyDescent="0.25">
      <c r="B417" s="35" t="s">
        <v>3215</v>
      </c>
      <c r="C417" s="1" t="b">
        <f t="shared" si="14"/>
        <v>0</v>
      </c>
      <c r="D417" s="1" t="str">
        <f t="shared" si="13"/>
        <v>usb_capacity</v>
      </c>
    </row>
    <row r="418" spans="2:4" x14ac:dyDescent="0.25">
      <c r="B418" s="35" t="s">
        <v>3216</v>
      </c>
      <c r="C418" s="1" t="b">
        <f t="shared" si="14"/>
        <v>0</v>
      </c>
      <c r="D418" s="1" t="str">
        <f t="shared" si="13"/>
        <v>usb_remainning_capacity</v>
      </c>
    </row>
    <row r="419" spans="2:4" x14ac:dyDescent="0.25">
      <c r="B419" s="35" t="s">
        <v>3217</v>
      </c>
      <c r="C419" s="1" t="b">
        <f t="shared" si="14"/>
        <v>0</v>
      </c>
      <c r="D419" s="1" t="str">
        <f t="shared" si="13"/>
        <v>more_record</v>
      </c>
    </row>
    <row r="420" spans="2:4" x14ac:dyDescent="0.25">
      <c r="B420" s="35" t="s">
        <v>3218</v>
      </c>
      <c r="C420" s="1" t="b">
        <f t="shared" si="14"/>
        <v>0</v>
      </c>
      <c r="D420" s="1" t="str">
        <f t="shared" si="13"/>
        <v>door_bell</v>
      </c>
    </row>
    <row r="421" spans="2:4" x14ac:dyDescent="0.25">
      <c r="B421" s="35" t="s">
        <v>3219</v>
      </c>
      <c r="C421" s="1" t="b">
        <f t="shared" si="14"/>
        <v>0</v>
      </c>
      <c r="D421" s="1" t="str">
        <f t="shared" si="13"/>
        <v>visitor_messge</v>
      </c>
    </row>
    <row r="422" spans="2:4" x14ac:dyDescent="0.25">
      <c r="B422" s="35" t="s">
        <v>3220</v>
      </c>
      <c r="C422" s="1" t="b">
        <f t="shared" si="14"/>
        <v>0</v>
      </c>
      <c r="D422" s="1" t="str">
        <f t="shared" si="13"/>
        <v>time_out</v>
      </c>
    </row>
    <row r="423" spans="2:4" x14ac:dyDescent="0.25">
      <c r="B423" s="35" t="s">
        <v>3221</v>
      </c>
      <c r="C423" s="1" t="b">
        <f t="shared" si="14"/>
        <v>0</v>
      </c>
      <c r="D423" s="1" t="str">
        <f t="shared" si="13"/>
        <v>pre_record</v>
      </c>
    </row>
    <row r="424" spans="2:4" x14ac:dyDescent="0.25">
      <c r="B424" s="35" t="s">
        <v>3222</v>
      </c>
      <c r="C424" s="1" t="b">
        <f t="shared" si="14"/>
        <v>0</v>
      </c>
      <c r="D424" s="1" t="str">
        <f t="shared" si="13"/>
        <v>not_surpport_sensor</v>
      </c>
    </row>
    <row r="425" spans="2:4" x14ac:dyDescent="0.25">
      <c r="B425" s="35" t="s">
        <v>3223</v>
      </c>
      <c r="C425" s="1" t="b">
        <f t="shared" si="14"/>
        <v>0</v>
      </c>
      <c r="D425" s="1" t="str">
        <f t="shared" si="13"/>
        <v>record_failed</v>
      </c>
    </row>
    <row r="426" spans="2:4" x14ac:dyDescent="0.25">
      <c r="B426" s="35" t="s">
        <v>3224</v>
      </c>
      <c r="C426" s="1" t="b">
        <f t="shared" si="14"/>
        <v>0</v>
      </c>
      <c r="D426" s="1" t="str">
        <f t="shared" si="13"/>
        <v>not_know</v>
      </c>
    </row>
    <row r="427" spans="2:4" x14ac:dyDescent="0.25">
      <c r="B427" s="35" t="s">
        <v>3225</v>
      </c>
      <c r="C427" s="1" t="b">
        <f t="shared" si="14"/>
        <v>0</v>
      </c>
      <c r="D427" s="1" t="str">
        <f t="shared" si="13"/>
        <v>device_name_exist</v>
      </c>
    </row>
    <row r="428" spans="2:4" x14ac:dyDescent="0.25">
      <c r="B428" s="35" t="s">
        <v>3226</v>
      </c>
      <c r="C428" s="1" t="b">
        <f t="shared" si="14"/>
        <v>0</v>
      </c>
      <c r="D428" s="1" t="str">
        <f t="shared" si="13"/>
        <v>tab_device</v>
      </c>
    </row>
    <row r="429" spans="2:4" x14ac:dyDescent="0.25">
      <c r="B429" s="35" t="s">
        <v>3227</v>
      </c>
      <c r="C429" s="1" t="b">
        <f t="shared" si="14"/>
        <v>0</v>
      </c>
      <c r="D429" s="1" t="str">
        <f t="shared" si="13"/>
        <v>tab_message</v>
      </c>
    </row>
    <row r="430" spans="2:4" x14ac:dyDescent="0.25">
      <c r="B430" s="35" t="s">
        <v>3228</v>
      </c>
      <c r="C430" s="1" t="b">
        <f t="shared" si="14"/>
        <v>0</v>
      </c>
      <c r="D430" s="1" t="str">
        <f t="shared" si="13"/>
        <v>tab_image</v>
      </c>
    </row>
    <row r="431" spans="2:4" x14ac:dyDescent="0.25">
      <c r="B431" s="35" t="s">
        <v>3229</v>
      </c>
      <c r="C431" s="1" t="b">
        <f t="shared" si="14"/>
        <v>0</v>
      </c>
      <c r="D431" s="1" t="str">
        <f t="shared" si="13"/>
        <v>tab_more</v>
      </c>
    </row>
    <row r="432" spans="2:4" x14ac:dyDescent="0.25">
      <c r="B432" s="35" t="s">
        <v>3230</v>
      </c>
      <c r="C432" s="1" t="b">
        <f t="shared" si="14"/>
        <v>0</v>
      </c>
      <c r="D432" s="1" t="str">
        <f t="shared" si="13"/>
        <v>radar_add</v>
      </c>
    </row>
    <row r="433" spans="2:4" x14ac:dyDescent="0.25">
      <c r="B433" s="35" t="s">
        <v>3231</v>
      </c>
      <c r="C433" s="1" t="b">
        <f t="shared" si="14"/>
        <v>0</v>
      </c>
      <c r="D433" s="1" t="str">
        <f t="shared" si="13"/>
        <v>alarm_message</v>
      </c>
    </row>
    <row r="434" spans="2:4" x14ac:dyDescent="0.25">
      <c r="B434" s="35" t="s">
        <v>3232</v>
      </c>
      <c r="C434" s="1" t="b">
        <f t="shared" si="14"/>
        <v>0</v>
      </c>
      <c r="D434" s="1" t="str">
        <f t="shared" si="13"/>
        <v>intelligent_online</v>
      </c>
    </row>
    <row r="435" spans="2:4" x14ac:dyDescent="0.25">
      <c r="B435" s="35" t="s">
        <v>3233</v>
      </c>
      <c r="C435" s="1" t="b">
        <f t="shared" si="14"/>
        <v>1</v>
      </c>
      <c r="D435" s="1" t="str">
        <f t="shared" si="13"/>
        <v/>
      </c>
    </row>
    <row r="436" spans="2:4" x14ac:dyDescent="0.25">
      <c r="B436" s="35" t="s">
        <v>3234</v>
      </c>
      <c r="C436" s="1" t="b">
        <f t="shared" si="14"/>
        <v>1</v>
      </c>
      <c r="D436" s="1" t="str">
        <f t="shared" si="13"/>
        <v/>
      </c>
    </row>
    <row r="437" spans="2:4" x14ac:dyDescent="0.25">
      <c r="B437" s="35" t="s">
        <v>3235</v>
      </c>
      <c r="C437" s="1" t="b">
        <f t="shared" si="14"/>
        <v>0</v>
      </c>
      <c r="D437" s="1" t="str">
        <f t="shared" si="13"/>
        <v>wait_connect</v>
      </c>
    </row>
    <row r="438" spans="2:4" x14ac:dyDescent="0.25">
      <c r="B438" s="35" t="s">
        <v>3236</v>
      </c>
      <c r="C438" s="1" t="b">
        <f t="shared" si="14"/>
        <v>0</v>
      </c>
      <c r="D438" s="1" t="str">
        <f t="shared" si="13"/>
        <v>camera_need_network</v>
      </c>
    </row>
    <row r="439" spans="2:4" x14ac:dyDescent="0.25">
      <c r="B439" s="35" t="s">
        <v>3237</v>
      </c>
      <c r="C439" s="1" t="b">
        <f t="shared" si="14"/>
        <v>0</v>
      </c>
      <c r="D439" s="1" t="str">
        <f t="shared" si="13"/>
        <v>connect_power_wait</v>
      </c>
    </row>
    <row r="440" spans="2:4" x14ac:dyDescent="0.25">
      <c r="B440" s="35" t="s">
        <v>3238</v>
      </c>
      <c r="C440" s="1" t="b">
        <f t="shared" si="14"/>
        <v>0</v>
      </c>
      <c r="D440" s="1" t="str">
        <f t="shared" si="13"/>
        <v>wait_di</v>
      </c>
    </row>
    <row r="441" spans="2:4" x14ac:dyDescent="0.25">
      <c r="B441" s="35" t="s">
        <v>3239</v>
      </c>
      <c r="C441" s="1" t="b">
        <f t="shared" si="14"/>
        <v>0</v>
      </c>
      <c r="D441" s="1" t="str">
        <f t="shared" si="13"/>
        <v>connect_power</v>
      </c>
    </row>
    <row r="442" spans="2:4" x14ac:dyDescent="0.25">
      <c r="B442" s="35" t="s">
        <v>3240</v>
      </c>
      <c r="C442" s="1" t="b">
        <f t="shared" si="14"/>
        <v>0</v>
      </c>
      <c r="D442" s="1" t="str">
        <f t="shared" si="13"/>
        <v>connecting_network</v>
      </c>
    </row>
    <row r="443" spans="2:4" x14ac:dyDescent="0.25">
      <c r="B443" s="35" t="s">
        <v>3241</v>
      </c>
      <c r="C443" s="1" t="b">
        <f t="shared" si="14"/>
        <v>0</v>
      </c>
      <c r="D443" s="1" t="str">
        <f t="shared" si="13"/>
        <v>connecting_wait</v>
      </c>
    </row>
    <row r="444" spans="2:4" x14ac:dyDescent="0.25">
      <c r="B444" s="35" t="s">
        <v>3242</v>
      </c>
      <c r="C444" s="1" t="b">
        <f t="shared" si="14"/>
        <v>0</v>
      </c>
      <c r="D444" s="1" t="str">
        <f t="shared" si="13"/>
        <v>connect_failed_reason1</v>
      </c>
    </row>
    <row r="445" spans="2:4" x14ac:dyDescent="0.25">
      <c r="B445" s="35" t="s">
        <v>3243</v>
      </c>
      <c r="C445" s="1" t="b">
        <f t="shared" si="14"/>
        <v>0</v>
      </c>
      <c r="D445" s="1" t="str">
        <f t="shared" si="13"/>
        <v>connect_failed_reason2</v>
      </c>
    </row>
    <row r="446" spans="2:4" x14ac:dyDescent="0.25">
      <c r="B446" s="35" t="s">
        <v>3244</v>
      </c>
      <c r="C446" s="1" t="b">
        <f t="shared" si="14"/>
        <v>0</v>
      </c>
      <c r="D446" s="1" t="str">
        <f t="shared" si="13"/>
        <v>try_again</v>
      </c>
    </row>
    <row r="447" spans="2:4" x14ac:dyDescent="0.25">
      <c r="B447" s="35" t="s">
        <v>3245</v>
      </c>
      <c r="C447" s="1" t="b">
        <f t="shared" si="14"/>
        <v>0</v>
      </c>
      <c r="D447" s="1" t="str">
        <f t="shared" si="13"/>
        <v>device_id_invalid</v>
      </c>
    </row>
    <row r="448" spans="2:4" x14ac:dyDescent="0.25">
      <c r="B448" s="35" t="s">
        <v>3246</v>
      </c>
      <c r="C448" s="1" t="b">
        <f t="shared" si="14"/>
        <v>0</v>
      </c>
      <c r="D448" s="1" t="str">
        <f t="shared" si="13"/>
        <v>device_password_invalid</v>
      </c>
    </row>
    <row r="449" spans="2:4" x14ac:dyDescent="0.25">
      <c r="B449" s="35" t="s">
        <v>3247</v>
      </c>
      <c r="C449" s="1" t="b">
        <f t="shared" si="14"/>
        <v>0</v>
      </c>
      <c r="D449" s="1" t="str">
        <f t="shared" si="13"/>
        <v>add_online_device</v>
      </c>
    </row>
    <row r="450" spans="2:4" x14ac:dyDescent="0.25">
      <c r="B450" s="35" t="s">
        <v>3248</v>
      </c>
      <c r="C450" s="1" t="b">
        <f t="shared" si="14"/>
        <v>0</v>
      </c>
      <c r="D450" s="1" t="str">
        <f t="shared" ref="D450:D494" si="15">IF(NOT(C450),B450,"")</f>
        <v>powerdown</v>
      </c>
    </row>
    <row r="451" spans="2:4" x14ac:dyDescent="0.25">
      <c r="B451" s="35" t="s">
        <v>3249</v>
      </c>
      <c r="C451" s="1" t="b">
        <f t="shared" si="14"/>
        <v>0</v>
      </c>
      <c r="D451" s="1" t="str">
        <f t="shared" si="15"/>
        <v>no_body</v>
      </c>
    </row>
    <row r="452" spans="2:4" x14ac:dyDescent="0.25">
      <c r="B452" s="35" t="s">
        <v>3250</v>
      </c>
      <c r="C452" s="1" t="b">
        <f t="shared" si="14"/>
        <v>0</v>
      </c>
      <c r="D452" s="1" t="str">
        <f t="shared" si="15"/>
        <v>monitor_id_must_include_digit</v>
      </c>
    </row>
    <row r="453" spans="2:4" x14ac:dyDescent="0.25">
      <c r="B453" s="35" t="s">
        <v>3251</v>
      </c>
      <c r="C453" s="1" t="b">
        <f t="shared" si="14"/>
        <v>0</v>
      </c>
      <c r="D453" s="1" t="str">
        <f t="shared" si="15"/>
        <v>call_id_must_include_digit</v>
      </c>
    </row>
    <row r="454" spans="2:4" x14ac:dyDescent="0.25">
      <c r="B454" s="35" t="s">
        <v>3252</v>
      </c>
      <c r="C454" s="1" t="b">
        <f t="shared" si="14"/>
        <v>0</v>
      </c>
      <c r="D454" s="1" t="str">
        <f t="shared" si="15"/>
        <v>camera_error</v>
      </c>
    </row>
    <row r="455" spans="2:4" x14ac:dyDescent="0.25">
      <c r="B455" s="35" t="s">
        <v>3253</v>
      </c>
      <c r="C455" s="1" t="b">
        <f t="shared" si="14"/>
        <v>0</v>
      </c>
      <c r="D455" s="1" t="str">
        <f t="shared" si="15"/>
        <v>open_door</v>
      </c>
    </row>
    <row r="456" spans="2:4" x14ac:dyDescent="0.25">
      <c r="B456" s="35" t="s">
        <v>3254</v>
      </c>
      <c r="C456" s="1" t="b">
        <f t="shared" si="14"/>
        <v>0</v>
      </c>
      <c r="D456" s="1" t="str">
        <f t="shared" si="15"/>
        <v>unlock</v>
      </c>
    </row>
    <row r="457" spans="2:4" x14ac:dyDescent="0.25">
      <c r="B457" s="35" t="s">
        <v>3255</v>
      </c>
      <c r="C457" s="1" t="b">
        <f t="shared" ref="C457:C494" si="16">IF(LEN(B457)&gt;0,ISNUMBER(MATCH(B457,$A$1:$A$54,0)),B457)</f>
        <v>0</v>
      </c>
      <c r="D457" s="1" t="str">
        <f t="shared" si="15"/>
        <v>input_lock_password</v>
      </c>
    </row>
    <row r="458" spans="2:4" x14ac:dyDescent="0.25">
      <c r="B458" s="35" t="s">
        <v>3256</v>
      </c>
      <c r="C458" s="1" t="b">
        <f t="shared" si="16"/>
        <v>0</v>
      </c>
      <c r="D458" s="1" t="str">
        <f t="shared" si="15"/>
        <v>gpio_success</v>
      </c>
    </row>
    <row r="459" spans="2:4" x14ac:dyDescent="0.25">
      <c r="B459" s="35" t="s">
        <v>3257</v>
      </c>
      <c r="C459" s="1" t="b">
        <f t="shared" si="16"/>
        <v>0</v>
      </c>
      <c r="D459" s="1" t="str">
        <f t="shared" si="15"/>
        <v>device_not_support</v>
      </c>
    </row>
    <row r="460" spans="2:4" x14ac:dyDescent="0.25">
      <c r="B460" s="35" t="s">
        <v>3258</v>
      </c>
      <c r="C460" s="1" t="b">
        <f t="shared" si="16"/>
        <v>0</v>
      </c>
      <c r="D460" s="1" t="str">
        <f t="shared" si="15"/>
        <v>not_open</v>
      </c>
    </row>
    <row r="461" spans="2:4" x14ac:dyDescent="0.25">
      <c r="B461" s="35" t="s">
        <v>3259</v>
      </c>
      <c r="C461" s="1" t="b">
        <f t="shared" si="16"/>
        <v>0</v>
      </c>
      <c r="D461" s="1" t="str">
        <f t="shared" si="15"/>
        <v>frequent_operation</v>
      </c>
    </row>
    <row r="462" spans="2:4" x14ac:dyDescent="0.25">
      <c r="B462" s="35" t="s">
        <v>3260</v>
      </c>
      <c r="C462" s="1" t="b">
        <f t="shared" si="16"/>
        <v>0</v>
      </c>
      <c r="D462" s="1" t="str">
        <f t="shared" si="15"/>
        <v>new_device_list</v>
      </c>
    </row>
    <row r="463" spans="2:4" x14ac:dyDescent="0.25">
      <c r="B463" t="s">
        <v>3261</v>
      </c>
      <c r="C463" s="1" t="b">
        <f t="shared" si="16"/>
        <v>0</v>
      </c>
      <c r="D463" s="1" t="str">
        <f t="shared" si="15"/>
        <v>connect_failed_reason3</v>
      </c>
    </row>
    <row r="464" spans="2:4" x14ac:dyDescent="0.25">
      <c r="B464" s="35" t="s">
        <v>3262</v>
      </c>
      <c r="C464" s="1" t="b">
        <f t="shared" si="16"/>
        <v>0</v>
      </c>
      <c r="D464" s="1" t="str">
        <f t="shared" si="15"/>
        <v>set_wifi_failed</v>
      </c>
    </row>
    <row r="465" spans="2:4" x14ac:dyDescent="0.25">
      <c r="B465" s="35" t="s">
        <v>3307</v>
      </c>
      <c r="C465" s="1" t="b">
        <f t="shared" si="16"/>
        <v>0</v>
      </c>
      <c r="D465" s="1" t="str">
        <f t="shared" si="15"/>
        <v>day_format</v>
      </c>
    </row>
    <row r="466" spans="2:4" x14ac:dyDescent="0.25">
      <c r="B466" s="35" t="s">
        <v>3308</v>
      </c>
      <c r="C466" s="1" t="b">
        <f t="shared" si="16"/>
        <v>0</v>
      </c>
      <c r="D466" s="1" t="str">
        <f t="shared" si="15"/>
        <v>imagedes</v>
      </c>
    </row>
    <row r="467" spans="2:4" x14ac:dyDescent="0.25">
      <c r="B467" s="35" t="s">
        <v>3263</v>
      </c>
      <c r="C467" s="1" t="b">
        <f t="shared" si="16"/>
        <v>0</v>
      </c>
      <c r="D467" s="1" t="str">
        <f t="shared" si="15"/>
        <v>weak</v>
      </c>
    </row>
    <row r="468" spans="2:4" x14ac:dyDescent="0.25">
      <c r="B468" s="35" t="s">
        <v>3264</v>
      </c>
      <c r="C468" s="1" t="b">
        <f t="shared" si="16"/>
        <v>0</v>
      </c>
      <c r="D468" s="1" t="str">
        <f t="shared" si="15"/>
        <v>center</v>
      </c>
    </row>
    <row r="469" spans="2:4" x14ac:dyDescent="0.25">
      <c r="B469" s="35" t="s">
        <v>3265</v>
      </c>
      <c r="C469" s="1" t="b">
        <f t="shared" si="16"/>
        <v>0</v>
      </c>
      <c r="D469" s="1" t="str">
        <f t="shared" si="15"/>
        <v>strong</v>
      </c>
    </row>
    <row r="470" spans="2:4" x14ac:dyDescent="0.25">
      <c r="B470" s="35" t="s">
        <v>3266</v>
      </c>
      <c r="C470" s="1" t="b">
        <f t="shared" si="16"/>
        <v>0</v>
      </c>
      <c r="D470" s="1" t="str">
        <f t="shared" si="15"/>
        <v>alarm_device_info</v>
      </c>
    </row>
    <row r="471" spans="2:4" x14ac:dyDescent="0.25">
      <c r="B471" s="35" t="s">
        <v>3267</v>
      </c>
      <c r="C471" s="1" t="b">
        <f t="shared" si="16"/>
        <v>0</v>
      </c>
      <c r="D471" s="1" t="str">
        <f t="shared" si="15"/>
        <v>alarm_type</v>
      </c>
    </row>
    <row r="472" spans="2:4" x14ac:dyDescent="0.25">
      <c r="B472" s="35" t="s">
        <v>3268</v>
      </c>
      <c r="C472" s="1" t="b">
        <f t="shared" si="16"/>
        <v>0</v>
      </c>
      <c r="D472" s="1" t="str">
        <f t="shared" si="15"/>
        <v>confirm_open_door</v>
      </c>
    </row>
    <row r="473" spans="2:4" x14ac:dyDescent="0.25">
      <c r="B473" s="35" t="s">
        <v>3269</v>
      </c>
      <c r="C473" s="1" t="b">
        <f t="shared" si="16"/>
        <v>0</v>
      </c>
      <c r="D473" s="1" t="str">
        <f t="shared" si="15"/>
        <v>yes</v>
      </c>
    </row>
    <row r="474" spans="2:4" x14ac:dyDescent="0.25">
      <c r="B474" s="35" t="s">
        <v>3270</v>
      </c>
      <c r="C474" s="1" t="b">
        <f t="shared" si="16"/>
        <v>0</v>
      </c>
      <c r="D474" s="1" t="str">
        <f t="shared" si="15"/>
        <v>no</v>
      </c>
    </row>
    <row r="475" spans="2:4" x14ac:dyDescent="0.25">
      <c r="B475" s="35" t="s">
        <v>3271</v>
      </c>
      <c r="C475" s="1" t="b">
        <f t="shared" si="16"/>
        <v>0</v>
      </c>
      <c r="D475" s="1" t="str">
        <f t="shared" si="15"/>
        <v>simple_password</v>
      </c>
    </row>
    <row r="476" spans="2:4" x14ac:dyDescent="0.25">
      <c r="B476" s="35" t="s">
        <v>3272</v>
      </c>
      <c r="C476" s="1" t="b">
        <f t="shared" si="16"/>
        <v>1</v>
      </c>
      <c r="D476" s="1" t="str">
        <f t="shared" si="15"/>
        <v/>
      </c>
    </row>
    <row r="477" spans="2:4" x14ac:dyDescent="0.25">
      <c r="B477" s="35" t="s">
        <v>3273</v>
      </c>
      <c r="C477" s="1" t="b">
        <f t="shared" si="16"/>
        <v>0</v>
      </c>
      <c r="D477" s="1" t="str">
        <f t="shared" si="15"/>
        <v>send_guy</v>
      </c>
    </row>
    <row r="478" spans="2:4" x14ac:dyDescent="0.25">
      <c r="B478" s="35" t="s">
        <v>3274</v>
      </c>
      <c r="C478" s="1" t="b">
        <f t="shared" si="16"/>
        <v>0</v>
      </c>
      <c r="D478" s="1" t="str">
        <f t="shared" si="15"/>
        <v>send_password</v>
      </c>
    </row>
    <row r="479" spans="2:4" x14ac:dyDescent="0.25">
      <c r="B479" s="35" t="s">
        <v>3275</v>
      </c>
      <c r="C479" s="1" t="b">
        <f t="shared" si="16"/>
        <v>0</v>
      </c>
      <c r="D479" s="1" t="str">
        <f t="shared" si="15"/>
        <v>email_error_tips</v>
      </c>
    </row>
    <row r="480" spans="2:4" x14ac:dyDescent="0.25">
      <c r="B480" s="35" t="s">
        <v>3276</v>
      </c>
      <c r="C480" s="1" t="b">
        <f t="shared" si="16"/>
        <v>0</v>
      </c>
      <c r="D480" s="1" t="str">
        <f t="shared" si="15"/>
        <v>email_notsurpport_smtp</v>
      </c>
    </row>
    <row r="481" spans="2:4" x14ac:dyDescent="0.25">
      <c r="B481" s="35" t="s">
        <v>3277</v>
      </c>
      <c r="C481" s="1" t="b">
        <f t="shared" si="16"/>
        <v>0</v>
      </c>
      <c r="D481" s="1" t="str">
        <f t="shared" si="15"/>
        <v>email_notcheck_smtp</v>
      </c>
    </row>
    <row r="482" spans="2:4" x14ac:dyDescent="0.25">
      <c r="B482" t="s">
        <v>3278</v>
      </c>
      <c r="C482" s="1" t="b">
        <f t="shared" si="16"/>
        <v>0</v>
      </c>
      <c r="D482" s="1" t="str">
        <f t="shared" si="15"/>
        <v>clear_visitorpwd</v>
      </c>
    </row>
    <row r="483" spans="2:4" x14ac:dyDescent="0.25">
      <c r="B483" t="s">
        <v>3279</v>
      </c>
      <c r="C483" s="1" t="b">
        <f t="shared" si="16"/>
        <v>0</v>
      </c>
      <c r="D483" s="1" t="str">
        <f t="shared" si="15"/>
        <v>clear_bundemail</v>
      </c>
    </row>
    <row r="484" spans="2:4" x14ac:dyDescent="0.25">
      <c r="B484" t="s">
        <v>3280</v>
      </c>
      <c r="C484" s="1" t="b">
        <f t="shared" si="16"/>
        <v>0</v>
      </c>
      <c r="D484" s="1" t="str">
        <f t="shared" si="15"/>
        <v>clear_bundealarmid</v>
      </c>
    </row>
    <row r="485" spans="2:4" x14ac:dyDescent="0.25">
      <c r="B485" t="s">
        <v>3281</v>
      </c>
      <c r="C485" s="1" t="b">
        <f t="shared" si="16"/>
        <v>0</v>
      </c>
      <c r="D485" s="1" t="str">
        <f t="shared" si="15"/>
        <v>clear_bundealarmid_tips</v>
      </c>
    </row>
    <row r="486" spans="2:4" x14ac:dyDescent="0.25">
      <c r="B486" t="s">
        <v>3282</v>
      </c>
      <c r="C486" s="1" t="b">
        <f t="shared" si="16"/>
        <v>0</v>
      </c>
      <c r="D486" s="1" t="str">
        <f t="shared" si="15"/>
        <v>send_self</v>
      </c>
    </row>
    <row r="487" spans="2:4" x14ac:dyDescent="0.25">
      <c r="B487" t="s">
        <v>3283</v>
      </c>
      <c r="C487" s="1" t="b">
        <f t="shared" si="16"/>
        <v>0</v>
      </c>
      <c r="D487" s="1" t="str">
        <f t="shared" si="15"/>
        <v>get_guy</v>
      </c>
    </row>
    <row r="488" spans="2:4" x14ac:dyDescent="0.25">
      <c r="B488" s="35" t="s">
        <v>3284</v>
      </c>
      <c r="C488" s="1" t="b">
        <f t="shared" si="16"/>
        <v>1</v>
      </c>
      <c r="D488" s="1" t="str">
        <f t="shared" si="15"/>
        <v/>
      </c>
    </row>
    <row r="489" spans="2:4" x14ac:dyDescent="0.25">
      <c r="B489" s="35" t="s">
        <v>3285</v>
      </c>
      <c r="C489" s="1" t="b">
        <f t="shared" si="16"/>
        <v>0</v>
      </c>
      <c r="D489" s="1" t="str">
        <f t="shared" si="15"/>
        <v>email_checked</v>
      </c>
    </row>
    <row r="490" spans="2:4" x14ac:dyDescent="0.25">
      <c r="B490" s="35" t="s">
        <v>3286</v>
      </c>
      <c r="C490" s="1" t="b">
        <f t="shared" si="16"/>
        <v>1</v>
      </c>
      <c r="D490" s="1" t="str">
        <f t="shared" si="15"/>
        <v/>
      </c>
    </row>
    <row r="491" spans="2:4" x14ac:dyDescent="0.25">
      <c r="B491" s="35" t="s">
        <v>3287</v>
      </c>
      <c r="C491" s="1" t="b">
        <f t="shared" si="16"/>
        <v>1</v>
      </c>
      <c r="D491" s="1" t="str">
        <f t="shared" si="15"/>
        <v/>
      </c>
    </row>
    <row r="492" spans="2:4" x14ac:dyDescent="0.25">
      <c r="B492" s="35" t="s">
        <v>3288</v>
      </c>
      <c r="C492" s="1" t="b">
        <f t="shared" si="16"/>
        <v>0</v>
      </c>
      <c r="D492" s="1" t="str">
        <f t="shared" si="15"/>
        <v>pull_to_refresh_from_bottom_pull_label</v>
      </c>
    </row>
    <row r="493" spans="2:4" x14ac:dyDescent="0.25">
      <c r="B493" s="35" t="s">
        <v>3289</v>
      </c>
      <c r="C493" s="1" t="b">
        <f t="shared" si="16"/>
        <v>0</v>
      </c>
      <c r="D493" s="1" t="str">
        <f t="shared" si="15"/>
        <v>pull_to_refresh_from_bottom_refreshing_label</v>
      </c>
    </row>
    <row r="494" spans="2:4" x14ac:dyDescent="0.25">
      <c r="B494" s="35" t="s">
        <v>3290</v>
      </c>
      <c r="C494" s="1" t="b">
        <f t="shared" si="16"/>
        <v>0</v>
      </c>
      <c r="D494" s="1" t="str">
        <f t="shared" si="15"/>
        <v>pull_to_refresh_from_bottom_release_label</v>
      </c>
    </row>
  </sheetData>
  <sortState ref="A1:A225">
    <sortCondition ref="A1:A225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workbookViewId="0">
      <selection activeCell="A219" sqref="A1:A219"/>
    </sheetView>
  </sheetViews>
  <sheetFormatPr defaultColWidth="9" defaultRowHeight="15.6" x14ac:dyDescent="0.25"/>
  <cols>
    <col min="1" max="1" width="90.109375" style="1" customWidth="1"/>
    <col min="2" max="2" width="34.6640625" style="1" customWidth="1"/>
    <col min="3" max="3" width="9" style="1" customWidth="1"/>
    <col min="4" max="4" width="22.21875" style="1" customWidth="1"/>
    <col min="5" max="5" width="46.21875" style="1" customWidth="1"/>
    <col min="6" max="16384" width="9" style="1"/>
  </cols>
  <sheetData>
    <row r="1" spans="1:1" x14ac:dyDescent="0.25">
      <c r="A1" s="1" t="s">
        <v>2218</v>
      </c>
    </row>
    <row r="2" spans="1:1" x14ac:dyDescent="0.25">
      <c r="A2" s="1" t="s">
        <v>3771</v>
      </c>
    </row>
    <row r="3" spans="1:1" x14ac:dyDescent="0.25">
      <c r="A3" s="1" t="s">
        <v>2219</v>
      </c>
    </row>
    <row r="4" spans="1:1" x14ac:dyDescent="0.25">
      <c r="A4" s="1" t="s">
        <v>2220</v>
      </c>
    </row>
    <row r="5" spans="1:1" x14ac:dyDescent="0.25">
      <c r="A5" s="1" t="s">
        <v>2221</v>
      </c>
    </row>
    <row r="6" spans="1:1" x14ac:dyDescent="0.25">
      <c r="A6" s="1" t="s">
        <v>3772</v>
      </c>
    </row>
    <row r="7" spans="1:1" x14ac:dyDescent="0.25">
      <c r="A7" s="1" t="s">
        <v>3773</v>
      </c>
    </row>
    <row r="8" spans="1:1" x14ac:dyDescent="0.25">
      <c r="A8" s="1" t="s">
        <v>3774</v>
      </c>
    </row>
    <row r="9" spans="1:1" x14ac:dyDescent="0.25">
      <c r="A9" s="1" t="s">
        <v>3775</v>
      </c>
    </row>
    <row r="10" spans="1:1" x14ac:dyDescent="0.25">
      <c r="A10" s="1" t="s">
        <v>3776</v>
      </c>
    </row>
    <row r="11" spans="1:1" x14ac:dyDescent="0.25">
      <c r="A11" s="1" t="s">
        <v>3777</v>
      </c>
    </row>
    <row r="12" spans="1:1" x14ac:dyDescent="0.25">
      <c r="A12" s="1" t="s">
        <v>3778</v>
      </c>
    </row>
    <row r="13" spans="1:1" x14ac:dyDescent="0.25">
      <c r="A13" s="1" t="s">
        <v>3779</v>
      </c>
    </row>
    <row r="14" spans="1:1" x14ac:dyDescent="0.25">
      <c r="A14" s="1" t="s">
        <v>3780</v>
      </c>
    </row>
    <row r="15" spans="1:1" x14ac:dyDescent="0.25">
      <c r="A15" s="1" t="s">
        <v>3781</v>
      </c>
    </row>
    <row r="16" spans="1:1" x14ac:dyDescent="0.25">
      <c r="A16" s="1" t="s">
        <v>3782</v>
      </c>
    </row>
    <row r="17" spans="1:1" x14ac:dyDescent="0.25">
      <c r="A17" s="1" t="s">
        <v>3783</v>
      </c>
    </row>
    <row r="18" spans="1:1" x14ac:dyDescent="0.25">
      <c r="A18" s="1" t="s">
        <v>3784</v>
      </c>
    </row>
    <row r="19" spans="1:1" x14ac:dyDescent="0.25">
      <c r="A19" s="1" t="s">
        <v>3785</v>
      </c>
    </row>
    <row r="20" spans="1:1" x14ac:dyDescent="0.25">
      <c r="A20" s="1" t="s">
        <v>3786</v>
      </c>
    </row>
    <row r="21" spans="1:1" x14ac:dyDescent="0.25">
      <c r="A21" s="1" t="s">
        <v>3787</v>
      </c>
    </row>
    <row r="22" spans="1:1" x14ac:dyDescent="0.25">
      <c r="A22" s="1" t="s">
        <v>3788</v>
      </c>
    </row>
    <row r="23" spans="1:1" x14ac:dyDescent="0.25">
      <c r="A23" s="1" t="s">
        <v>3789</v>
      </c>
    </row>
    <row r="24" spans="1:1" x14ac:dyDescent="0.25">
      <c r="A24" s="1" t="s">
        <v>3790</v>
      </c>
    </row>
    <row r="25" spans="1:1" x14ac:dyDescent="0.25">
      <c r="A25" s="1" t="s">
        <v>3791</v>
      </c>
    </row>
    <row r="26" spans="1:1" x14ac:dyDescent="0.25">
      <c r="A26" s="1" t="s">
        <v>3792</v>
      </c>
    </row>
    <row r="27" spans="1:1" x14ac:dyDescent="0.25">
      <c r="A27" s="1" t="s">
        <v>3793</v>
      </c>
    </row>
    <row r="28" spans="1:1" x14ac:dyDescent="0.25">
      <c r="A28" s="1" t="s">
        <v>3794</v>
      </c>
    </row>
    <row r="29" spans="1:1" x14ac:dyDescent="0.25">
      <c r="A29" s="1" t="s">
        <v>3795</v>
      </c>
    </row>
    <row r="30" spans="1:1" x14ac:dyDescent="0.25">
      <c r="A30" s="1" t="s">
        <v>3796</v>
      </c>
    </row>
    <row r="31" spans="1:1" x14ac:dyDescent="0.25">
      <c r="A31" s="1" t="s">
        <v>3797</v>
      </c>
    </row>
    <row r="32" spans="1:1" x14ac:dyDescent="0.25">
      <c r="A32" s="1" t="s">
        <v>3798</v>
      </c>
    </row>
    <row r="33" spans="1:1" x14ac:dyDescent="0.25">
      <c r="A33" s="1" t="s">
        <v>3799</v>
      </c>
    </row>
    <row r="34" spans="1:1" x14ac:dyDescent="0.25">
      <c r="A34" s="1" t="s">
        <v>3800</v>
      </c>
    </row>
    <row r="35" spans="1:1" x14ac:dyDescent="0.25">
      <c r="A35" s="1" t="s">
        <v>3801</v>
      </c>
    </row>
    <row r="36" spans="1:1" x14ac:dyDescent="0.25">
      <c r="A36" s="1" t="s">
        <v>3802</v>
      </c>
    </row>
    <row r="37" spans="1:1" x14ac:dyDescent="0.25">
      <c r="A37" s="1" t="s">
        <v>3803</v>
      </c>
    </row>
    <row r="38" spans="1:1" x14ac:dyDescent="0.25">
      <c r="A38" s="1" t="s">
        <v>3804</v>
      </c>
    </row>
    <row r="39" spans="1:1" x14ac:dyDescent="0.25">
      <c r="A39" s="1" t="s">
        <v>3805</v>
      </c>
    </row>
    <row r="40" spans="1:1" x14ac:dyDescent="0.25">
      <c r="A40" s="1" t="s">
        <v>3806</v>
      </c>
    </row>
    <row r="41" spans="1:1" x14ac:dyDescent="0.25">
      <c r="A41" s="1" t="s">
        <v>3807</v>
      </c>
    </row>
    <row r="42" spans="1:1" x14ac:dyDescent="0.25">
      <c r="A42" s="1" t="s">
        <v>3808</v>
      </c>
    </row>
    <row r="43" spans="1:1" x14ac:dyDescent="0.25">
      <c r="A43" s="1" t="s">
        <v>3809</v>
      </c>
    </row>
    <row r="44" spans="1:1" x14ac:dyDescent="0.25">
      <c r="A44" s="1" t="s">
        <v>3810</v>
      </c>
    </row>
    <row r="45" spans="1:1" x14ac:dyDescent="0.25">
      <c r="A45" s="1" t="s">
        <v>3811</v>
      </c>
    </row>
    <row r="46" spans="1:1" x14ac:dyDescent="0.25">
      <c r="A46" s="1" t="s">
        <v>3812</v>
      </c>
    </row>
    <row r="47" spans="1:1" x14ac:dyDescent="0.25">
      <c r="A47" s="1" t="s">
        <v>3813</v>
      </c>
    </row>
    <row r="48" spans="1:1" x14ac:dyDescent="0.25">
      <c r="A48" s="1" t="s">
        <v>3814</v>
      </c>
    </row>
    <row r="49" spans="1:1" x14ac:dyDescent="0.25">
      <c r="A49" s="1" t="s">
        <v>3815</v>
      </c>
    </row>
    <row r="50" spans="1:1" x14ac:dyDescent="0.25">
      <c r="A50" s="1" t="s">
        <v>3816</v>
      </c>
    </row>
    <row r="51" spans="1:1" x14ac:dyDescent="0.25">
      <c r="A51" s="1" t="s">
        <v>3817</v>
      </c>
    </row>
    <row r="52" spans="1:1" x14ac:dyDescent="0.25">
      <c r="A52" s="1" t="s">
        <v>3818</v>
      </c>
    </row>
    <row r="53" spans="1:1" x14ac:dyDescent="0.25">
      <c r="A53" s="1" t="s">
        <v>3819</v>
      </c>
    </row>
    <row r="54" spans="1:1" x14ac:dyDescent="0.25">
      <c r="A54" s="1" t="s">
        <v>3820</v>
      </c>
    </row>
    <row r="55" spans="1:1" x14ac:dyDescent="0.25">
      <c r="A55" s="1" t="s">
        <v>3821</v>
      </c>
    </row>
    <row r="56" spans="1:1" x14ac:dyDescent="0.25">
      <c r="A56" s="1" t="s">
        <v>3822</v>
      </c>
    </row>
    <row r="57" spans="1:1" x14ac:dyDescent="0.25">
      <c r="A57" s="1" t="s">
        <v>3823</v>
      </c>
    </row>
    <row r="58" spans="1:1" x14ac:dyDescent="0.25">
      <c r="A58" s="1" t="s">
        <v>3824</v>
      </c>
    </row>
    <row r="59" spans="1:1" x14ac:dyDescent="0.25">
      <c r="A59" s="1" t="s">
        <v>3825</v>
      </c>
    </row>
    <row r="60" spans="1:1" x14ac:dyDescent="0.25">
      <c r="A60" s="1" t="s">
        <v>3826</v>
      </c>
    </row>
    <row r="61" spans="1:1" x14ac:dyDescent="0.25">
      <c r="A61" s="1" t="s">
        <v>3827</v>
      </c>
    </row>
    <row r="62" spans="1:1" x14ac:dyDescent="0.25">
      <c r="A62" s="1" t="s">
        <v>3828</v>
      </c>
    </row>
    <row r="63" spans="1:1" x14ac:dyDescent="0.25">
      <c r="A63" s="1" t="s">
        <v>3829</v>
      </c>
    </row>
    <row r="64" spans="1:1" x14ac:dyDescent="0.25">
      <c r="A64" s="1" t="s">
        <v>3830</v>
      </c>
    </row>
    <row r="65" spans="1:1" x14ac:dyDescent="0.25">
      <c r="A65" s="1" t="s">
        <v>3831</v>
      </c>
    </row>
    <row r="66" spans="1:1" x14ac:dyDescent="0.25">
      <c r="A66" s="1" t="s">
        <v>3832</v>
      </c>
    </row>
    <row r="67" spans="1:1" x14ac:dyDescent="0.25">
      <c r="A67" s="1" t="s">
        <v>3833</v>
      </c>
    </row>
    <row r="68" spans="1:1" x14ac:dyDescent="0.25">
      <c r="A68" s="1" t="s">
        <v>3834</v>
      </c>
    </row>
    <row r="69" spans="1:1" x14ac:dyDescent="0.25">
      <c r="A69" s="1" t="s">
        <v>3835</v>
      </c>
    </row>
    <row r="70" spans="1:1" x14ac:dyDescent="0.25">
      <c r="A70" s="1" t="s">
        <v>3836</v>
      </c>
    </row>
    <row r="71" spans="1:1" x14ac:dyDescent="0.25">
      <c r="A71" s="1" t="s">
        <v>3837</v>
      </c>
    </row>
    <row r="72" spans="1:1" x14ac:dyDescent="0.25">
      <c r="A72" s="1" t="s">
        <v>3838</v>
      </c>
    </row>
    <row r="73" spans="1:1" x14ac:dyDescent="0.25">
      <c r="A73" s="1" t="s">
        <v>3839</v>
      </c>
    </row>
    <row r="74" spans="1:1" x14ac:dyDescent="0.25">
      <c r="A74" s="1" t="s">
        <v>3840</v>
      </c>
    </row>
    <row r="75" spans="1:1" x14ac:dyDescent="0.25">
      <c r="A75" s="1" t="s">
        <v>3841</v>
      </c>
    </row>
    <row r="76" spans="1:1" x14ac:dyDescent="0.25">
      <c r="A76" s="1" t="s">
        <v>3842</v>
      </c>
    </row>
    <row r="77" spans="1:1" x14ac:dyDescent="0.25">
      <c r="A77" s="1" t="s">
        <v>3843</v>
      </c>
    </row>
    <row r="78" spans="1:1" x14ac:dyDescent="0.25">
      <c r="A78" s="1" t="s">
        <v>3844</v>
      </c>
    </row>
    <row r="79" spans="1:1" x14ac:dyDescent="0.25">
      <c r="A79" s="1" t="s">
        <v>3845</v>
      </c>
    </row>
    <row r="80" spans="1:1" x14ac:dyDescent="0.25">
      <c r="A80" s="1" t="s">
        <v>3846</v>
      </c>
    </row>
    <row r="81" spans="1:1" x14ac:dyDescent="0.25">
      <c r="A81" s="1" t="s">
        <v>3847</v>
      </c>
    </row>
    <row r="82" spans="1:1" x14ac:dyDescent="0.25">
      <c r="A82" s="1" t="s">
        <v>3848</v>
      </c>
    </row>
    <row r="83" spans="1:1" x14ac:dyDescent="0.25">
      <c r="A83" s="1" t="s">
        <v>3849</v>
      </c>
    </row>
    <row r="84" spans="1:1" x14ac:dyDescent="0.25">
      <c r="A84" s="1" t="s">
        <v>3850</v>
      </c>
    </row>
    <row r="85" spans="1:1" x14ac:dyDescent="0.25">
      <c r="A85" s="1" t="s">
        <v>3851</v>
      </c>
    </row>
    <row r="86" spans="1:1" x14ac:dyDescent="0.25">
      <c r="A86" s="1" t="s">
        <v>3852</v>
      </c>
    </row>
    <row r="87" spans="1:1" x14ac:dyDescent="0.25">
      <c r="A87" s="1" t="s">
        <v>3853</v>
      </c>
    </row>
    <row r="88" spans="1:1" x14ac:dyDescent="0.25">
      <c r="A88" s="1" t="s">
        <v>3854</v>
      </c>
    </row>
    <row r="89" spans="1:1" x14ac:dyDescent="0.25">
      <c r="A89" s="1" t="s">
        <v>3855</v>
      </c>
    </row>
    <row r="90" spans="1:1" x14ac:dyDescent="0.25">
      <c r="A90" s="1" t="s">
        <v>3856</v>
      </c>
    </row>
    <row r="91" spans="1:1" x14ac:dyDescent="0.25">
      <c r="A91" s="1" t="s">
        <v>3857</v>
      </c>
    </row>
    <row r="92" spans="1:1" x14ac:dyDescent="0.25">
      <c r="A92" s="1" t="s">
        <v>3858</v>
      </c>
    </row>
    <row r="93" spans="1:1" x14ac:dyDescent="0.25">
      <c r="A93" s="1" t="s">
        <v>3859</v>
      </c>
    </row>
    <row r="94" spans="1:1" x14ac:dyDescent="0.25">
      <c r="A94" s="1" t="s">
        <v>3860</v>
      </c>
    </row>
    <row r="95" spans="1:1" x14ac:dyDescent="0.25">
      <c r="A95" s="1" t="s">
        <v>3861</v>
      </c>
    </row>
    <row r="96" spans="1:1" x14ac:dyDescent="0.25">
      <c r="A96" s="1" t="s">
        <v>3862</v>
      </c>
    </row>
    <row r="97" spans="1:1" x14ac:dyDescent="0.25">
      <c r="A97" s="1" t="s">
        <v>3863</v>
      </c>
    </row>
    <row r="98" spans="1:1" x14ac:dyDescent="0.25">
      <c r="A98" s="1" t="s">
        <v>3864</v>
      </c>
    </row>
    <row r="99" spans="1:1" x14ac:dyDescent="0.25">
      <c r="A99" s="1" t="s">
        <v>3865</v>
      </c>
    </row>
    <row r="100" spans="1:1" x14ac:dyDescent="0.25">
      <c r="A100" s="1" t="s">
        <v>3866</v>
      </c>
    </row>
    <row r="101" spans="1:1" x14ac:dyDescent="0.25">
      <c r="A101" s="1" t="s">
        <v>3867</v>
      </c>
    </row>
    <row r="102" spans="1:1" x14ac:dyDescent="0.25">
      <c r="A102" s="1" t="s">
        <v>3868</v>
      </c>
    </row>
    <row r="103" spans="1:1" x14ac:dyDescent="0.25">
      <c r="A103" s="1" t="s">
        <v>3869</v>
      </c>
    </row>
    <row r="104" spans="1:1" x14ac:dyDescent="0.25">
      <c r="A104" s="1" t="s">
        <v>3870</v>
      </c>
    </row>
    <row r="105" spans="1:1" x14ac:dyDescent="0.25">
      <c r="A105" s="1" t="s">
        <v>3871</v>
      </c>
    </row>
    <row r="106" spans="1:1" x14ac:dyDescent="0.25">
      <c r="A106" s="1" t="s">
        <v>3872</v>
      </c>
    </row>
    <row r="107" spans="1:1" x14ac:dyDescent="0.25">
      <c r="A107" s="1" t="s">
        <v>3873</v>
      </c>
    </row>
    <row r="108" spans="1:1" x14ac:dyDescent="0.25">
      <c r="A108" s="1" t="s">
        <v>3874</v>
      </c>
    </row>
    <row r="109" spans="1:1" x14ac:dyDescent="0.25">
      <c r="A109" s="1" t="s">
        <v>3875</v>
      </c>
    </row>
    <row r="110" spans="1:1" x14ac:dyDescent="0.25">
      <c r="A110" s="1" t="s">
        <v>3876</v>
      </c>
    </row>
    <row r="111" spans="1:1" x14ac:dyDescent="0.25">
      <c r="A111" s="1" t="s">
        <v>3877</v>
      </c>
    </row>
    <row r="112" spans="1:1" x14ac:dyDescent="0.25">
      <c r="A112" s="1" t="s">
        <v>3878</v>
      </c>
    </row>
    <row r="113" spans="1:1" x14ac:dyDescent="0.25">
      <c r="A113" s="1" t="s">
        <v>3879</v>
      </c>
    </row>
    <row r="114" spans="1:1" x14ac:dyDescent="0.25">
      <c r="A114" s="1" t="s">
        <v>3880</v>
      </c>
    </row>
    <row r="115" spans="1:1" x14ac:dyDescent="0.25">
      <c r="A115" s="1" t="s">
        <v>3881</v>
      </c>
    </row>
    <row r="116" spans="1:1" x14ac:dyDescent="0.25">
      <c r="A116" s="1" t="s">
        <v>3882</v>
      </c>
    </row>
    <row r="117" spans="1:1" x14ac:dyDescent="0.25">
      <c r="A117" s="1" t="s">
        <v>3883</v>
      </c>
    </row>
    <row r="118" spans="1:1" x14ac:dyDescent="0.25">
      <c r="A118" s="1" t="s">
        <v>3884</v>
      </c>
    </row>
    <row r="119" spans="1:1" x14ac:dyDescent="0.25">
      <c r="A119" s="1" t="s">
        <v>3885</v>
      </c>
    </row>
    <row r="120" spans="1:1" x14ac:dyDescent="0.25">
      <c r="A120" s="1" t="s">
        <v>3886</v>
      </c>
    </row>
    <row r="121" spans="1:1" x14ac:dyDescent="0.25">
      <c r="A121" s="1" t="s">
        <v>3887</v>
      </c>
    </row>
    <row r="122" spans="1:1" x14ac:dyDescent="0.25">
      <c r="A122" s="1" t="s">
        <v>3888</v>
      </c>
    </row>
    <row r="123" spans="1:1" x14ac:dyDescent="0.25">
      <c r="A123" s="1" t="s">
        <v>3889</v>
      </c>
    </row>
    <row r="124" spans="1:1" x14ac:dyDescent="0.25">
      <c r="A124" s="1" t="s">
        <v>3890</v>
      </c>
    </row>
    <row r="125" spans="1:1" x14ac:dyDescent="0.25">
      <c r="A125" s="1" t="s">
        <v>3891</v>
      </c>
    </row>
    <row r="126" spans="1:1" x14ac:dyDescent="0.25">
      <c r="A126" s="1" t="s">
        <v>3892</v>
      </c>
    </row>
    <row r="127" spans="1:1" x14ac:dyDescent="0.25">
      <c r="A127" s="1" t="s">
        <v>3893</v>
      </c>
    </row>
    <row r="128" spans="1:1" x14ac:dyDescent="0.25">
      <c r="A128" s="1" t="s">
        <v>3894</v>
      </c>
    </row>
    <row r="129" spans="1:1" x14ac:dyDescent="0.25">
      <c r="A129" s="1" t="s">
        <v>3895</v>
      </c>
    </row>
    <row r="130" spans="1:1" x14ac:dyDescent="0.25">
      <c r="A130" s="1" t="s">
        <v>3896</v>
      </c>
    </row>
    <row r="131" spans="1:1" x14ac:dyDescent="0.25">
      <c r="A131" s="1" t="s">
        <v>3897</v>
      </c>
    </row>
    <row r="132" spans="1:1" x14ac:dyDescent="0.25">
      <c r="A132" s="1" t="s">
        <v>3898</v>
      </c>
    </row>
    <row r="133" spans="1:1" x14ac:dyDescent="0.25">
      <c r="A133" s="1" t="s">
        <v>3899</v>
      </c>
    </row>
    <row r="134" spans="1:1" x14ac:dyDescent="0.25">
      <c r="A134" s="1" t="s">
        <v>3900</v>
      </c>
    </row>
    <row r="135" spans="1:1" x14ac:dyDescent="0.25">
      <c r="A135" s="1" t="s">
        <v>3901</v>
      </c>
    </row>
    <row r="136" spans="1:1" x14ac:dyDescent="0.25">
      <c r="A136" s="1" t="s">
        <v>3902</v>
      </c>
    </row>
    <row r="137" spans="1:1" x14ac:dyDescent="0.25">
      <c r="A137" s="1" t="s">
        <v>3903</v>
      </c>
    </row>
    <row r="138" spans="1:1" x14ac:dyDescent="0.25">
      <c r="A138" s="1" t="s">
        <v>3904</v>
      </c>
    </row>
    <row r="139" spans="1:1" x14ac:dyDescent="0.25">
      <c r="A139" s="1" t="s">
        <v>3905</v>
      </c>
    </row>
    <row r="140" spans="1:1" x14ac:dyDescent="0.25">
      <c r="A140" s="1" t="s">
        <v>3906</v>
      </c>
    </row>
    <row r="141" spans="1:1" x14ac:dyDescent="0.25">
      <c r="A141" s="1" t="s">
        <v>3907</v>
      </c>
    </row>
    <row r="142" spans="1:1" x14ac:dyDescent="0.25">
      <c r="A142" s="1" t="s">
        <v>3908</v>
      </c>
    </row>
    <row r="143" spans="1:1" x14ac:dyDescent="0.25">
      <c r="A143" s="1" t="s">
        <v>3909</v>
      </c>
    </row>
    <row r="144" spans="1:1" x14ac:dyDescent="0.25">
      <c r="A144" s="1" t="s">
        <v>3910</v>
      </c>
    </row>
    <row r="145" spans="1:1" x14ac:dyDescent="0.25">
      <c r="A145" s="1" t="s">
        <v>3911</v>
      </c>
    </row>
    <row r="146" spans="1:1" x14ac:dyDescent="0.25">
      <c r="A146" s="1" t="s">
        <v>3912</v>
      </c>
    </row>
    <row r="147" spans="1:1" x14ac:dyDescent="0.25">
      <c r="A147" s="1" t="s">
        <v>3913</v>
      </c>
    </row>
    <row r="148" spans="1:1" x14ac:dyDescent="0.25">
      <c r="A148" s="1" t="s">
        <v>3914</v>
      </c>
    </row>
    <row r="149" spans="1:1" x14ac:dyDescent="0.25">
      <c r="A149" s="1" t="s">
        <v>3915</v>
      </c>
    </row>
    <row r="150" spans="1:1" x14ac:dyDescent="0.25">
      <c r="A150" s="1" t="s">
        <v>3916</v>
      </c>
    </row>
    <row r="151" spans="1:1" x14ac:dyDescent="0.25">
      <c r="A151" s="1" t="s">
        <v>3917</v>
      </c>
    </row>
    <row r="152" spans="1:1" x14ac:dyDescent="0.25">
      <c r="A152" s="1" t="s">
        <v>3918</v>
      </c>
    </row>
    <row r="153" spans="1:1" x14ac:dyDescent="0.25">
      <c r="A153" s="1" t="s">
        <v>3919</v>
      </c>
    </row>
    <row r="154" spans="1:1" x14ac:dyDescent="0.25">
      <c r="A154" s="1" t="s">
        <v>3920</v>
      </c>
    </row>
    <row r="155" spans="1:1" x14ac:dyDescent="0.25">
      <c r="A155" s="1" t="s">
        <v>3921</v>
      </c>
    </row>
    <row r="156" spans="1:1" x14ac:dyDescent="0.25">
      <c r="A156" s="1" t="s">
        <v>3922</v>
      </c>
    </row>
    <row r="157" spans="1:1" x14ac:dyDescent="0.25">
      <c r="A157" s="1" t="s">
        <v>3923</v>
      </c>
    </row>
    <row r="158" spans="1:1" x14ac:dyDescent="0.25">
      <c r="A158" s="1" t="s">
        <v>3924</v>
      </c>
    </row>
    <row r="159" spans="1:1" x14ac:dyDescent="0.25">
      <c r="A159" s="1" t="s">
        <v>3925</v>
      </c>
    </row>
    <row r="160" spans="1:1" x14ac:dyDescent="0.25">
      <c r="A160" s="1" t="s">
        <v>3926</v>
      </c>
    </row>
    <row r="161" spans="1:1" x14ac:dyDescent="0.25">
      <c r="A161" s="1" t="s">
        <v>3927</v>
      </c>
    </row>
    <row r="162" spans="1:1" x14ac:dyDescent="0.25">
      <c r="A162" s="1" t="s">
        <v>3928</v>
      </c>
    </row>
    <row r="163" spans="1:1" x14ac:dyDescent="0.25">
      <c r="A163" s="1" t="s">
        <v>3929</v>
      </c>
    </row>
    <row r="164" spans="1:1" x14ac:dyDescent="0.25">
      <c r="A164" s="1" t="s">
        <v>3930</v>
      </c>
    </row>
    <row r="165" spans="1:1" x14ac:dyDescent="0.25">
      <c r="A165" s="1" t="s">
        <v>3931</v>
      </c>
    </row>
    <row r="166" spans="1:1" x14ac:dyDescent="0.25">
      <c r="A166" s="1" t="s">
        <v>3932</v>
      </c>
    </row>
    <row r="167" spans="1:1" x14ac:dyDescent="0.25">
      <c r="A167" s="1" t="s">
        <v>3933</v>
      </c>
    </row>
    <row r="168" spans="1:1" x14ac:dyDescent="0.25">
      <c r="A168" s="1" t="s">
        <v>3934</v>
      </c>
    </row>
    <row r="169" spans="1:1" x14ac:dyDescent="0.25">
      <c r="A169" s="1" t="s">
        <v>3935</v>
      </c>
    </row>
    <row r="170" spans="1:1" x14ac:dyDescent="0.25">
      <c r="A170" s="1" t="s">
        <v>3936</v>
      </c>
    </row>
    <row r="171" spans="1:1" x14ac:dyDescent="0.25">
      <c r="A171" s="1" t="s">
        <v>3937</v>
      </c>
    </row>
    <row r="172" spans="1:1" x14ac:dyDescent="0.25">
      <c r="A172" s="1" t="s">
        <v>3938</v>
      </c>
    </row>
    <row r="173" spans="1:1" x14ac:dyDescent="0.25">
      <c r="A173" s="1" t="s">
        <v>3939</v>
      </c>
    </row>
    <row r="174" spans="1:1" x14ac:dyDescent="0.25">
      <c r="A174" s="1" t="s">
        <v>3940</v>
      </c>
    </row>
    <row r="175" spans="1:1" x14ac:dyDescent="0.25">
      <c r="A175" s="1" t="s">
        <v>3941</v>
      </c>
    </row>
    <row r="176" spans="1:1" x14ac:dyDescent="0.25">
      <c r="A176" s="1" t="s">
        <v>3942</v>
      </c>
    </row>
    <row r="177" spans="1:1" x14ac:dyDescent="0.25">
      <c r="A177" s="1" t="s">
        <v>3943</v>
      </c>
    </row>
    <row r="178" spans="1:1" x14ac:dyDescent="0.25">
      <c r="A178" s="1" t="s">
        <v>3944</v>
      </c>
    </row>
    <row r="179" spans="1:1" x14ac:dyDescent="0.25">
      <c r="A179" s="1" t="s">
        <v>3945</v>
      </c>
    </row>
    <row r="180" spans="1:1" x14ac:dyDescent="0.25">
      <c r="A180" s="1" t="s">
        <v>3946</v>
      </c>
    </row>
    <row r="181" spans="1:1" x14ac:dyDescent="0.25">
      <c r="A181" s="1" t="s">
        <v>3947</v>
      </c>
    </row>
    <row r="182" spans="1:1" x14ac:dyDescent="0.25">
      <c r="A182" s="1" t="s">
        <v>3948</v>
      </c>
    </row>
    <row r="183" spans="1:1" x14ac:dyDescent="0.25">
      <c r="A183" s="1" t="s">
        <v>3949</v>
      </c>
    </row>
    <row r="184" spans="1:1" x14ac:dyDescent="0.25">
      <c r="A184" s="1" t="s">
        <v>3950</v>
      </c>
    </row>
    <row r="185" spans="1:1" x14ac:dyDescent="0.25">
      <c r="A185" s="1" t="s">
        <v>3951</v>
      </c>
    </row>
    <row r="186" spans="1:1" x14ac:dyDescent="0.25">
      <c r="A186" s="1" t="s">
        <v>3952</v>
      </c>
    </row>
    <row r="187" spans="1:1" x14ac:dyDescent="0.25">
      <c r="A187" s="1" t="s">
        <v>3953</v>
      </c>
    </row>
    <row r="188" spans="1:1" x14ac:dyDescent="0.25">
      <c r="A188" s="1" t="s">
        <v>3954</v>
      </c>
    </row>
    <row r="189" spans="1:1" x14ac:dyDescent="0.25">
      <c r="A189" s="1" t="s">
        <v>3955</v>
      </c>
    </row>
    <row r="190" spans="1:1" x14ac:dyDescent="0.25">
      <c r="A190" s="1" t="s">
        <v>3956</v>
      </c>
    </row>
    <row r="191" spans="1:1" x14ac:dyDescent="0.25">
      <c r="A191" s="1" t="s">
        <v>3957</v>
      </c>
    </row>
    <row r="192" spans="1:1" x14ac:dyDescent="0.25">
      <c r="A192" s="1" t="s">
        <v>3958</v>
      </c>
    </row>
    <row r="193" spans="1:1" x14ac:dyDescent="0.25">
      <c r="A193" s="1" t="s">
        <v>3959</v>
      </c>
    </row>
    <row r="194" spans="1:1" x14ac:dyDescent="0.25">
      <c r="A194" s="1" t="s">
        <v>3960</v>
      </c>
    </row>
    <row r="195" spans="1:1" x14ac:dyDescent="0.25">
      <c r="A195" s="1" t="s">
        <v>3961</v>
      </c>
    </row>
    <row r="196" spans="1:1" x14ac:dyDescent="0.25">
      <c r="A196" s="1" t="s">
        <v>3962</v>
      </c>
    </row>
    <row r="197" spans="1:1" x14ac:dyDescent="0.25">
      <c r="A197" s="1" t="s">
        <v>3963</v>
      </c>
    </row>
    <row r="198" spans="1:1" x14ac:dyDescent="0.25">
      <c r="A198" s="1" t="s">
        <v>3964</v>
      </c>
    </row>
    <row r="199" spans="1:1" x14ac:dyDescent="0.25">
      <c r="A199" s="1" t="s">
        <v>3965</v>
      </c>
    </row>
    <row r="200" spans="1:1" x14ac:dyDescent="0.25">
      <c r="A200" s="1" t="s">
        <v>3966</v>
      </c>
    </row>
    <row r="201" spans="1:1" x14ac:dyDescent="0.25">
      <c r="A201" s="1" t="s">
        <v>3967</v>
      </c>
    </row>
    <row r="202" spans="1:1" x14ac:dyDescent="0.25">
      <c r="A202" s="1" t="s">
        <v>3968</v>
      </c>
    </row>
    <row r="203" spans="1:1" x14ac:dyDescent="0.25">
      <c r="A203" s="1" t="s">
        <v>3969</v>
      </c>
    </row>
    <row r="204" spans="1:1" x14ac:dyDescent="0.25">
      <c r="A204" s="1" t="s">
        <v>3970</v>
      </c>
    </row>
    <row r="205" spans="1:1" x14ac:dyDescent="0.25">
      <c r="A205" s="1" t="s">
        <v>3971</v>
      </c>
    </row>
    <row r="206" spans="1:1" x14ac:dyDescent="0.25">
      <c r="A206" s="1" t="s">
        <v>3972</v>
      </c>
    </row>
    <row r="207" spans="1:1" x14ac:dyDescent="0.25">
      <c r="A207" s="1" t="s">
        <v>3973</v>
      </c>
    </row>
    <row r="208" spans="1:1" x14ac:dyDescent="0.25">
      <c r="A208" s="1" t="s">
        <v>3974</v>
      </c>
    </row>
    <row r="209" spans="1:1" x14ac:dyDescent="0.25">
      <c r="A209" s="1" t="s">
        <v>3975</v>
      </c>
    </row>
    <row r="210" spans="1:1" x14ac:dyDescent="0.25">
      <c r="A210" s="1" t="s">
        <v>3976</v>
      </c>
    </row>
    <row r="211" spans="1:1" x14ac:dyDescent="0.25">
      <c r="A211" s="1" t="s">
        <v>3977</v>
      </c>
    </row>
    <row r="212" spans="1:1" x14ac:dyDescent="0.25">
      <c r="A212" s="1" t="s">
        <v>3978</v>
      </c>
    </row>
    <row r="213" spans="1:1" x14ac:dyDescent="0.25">
      <c r="A213" s="1" t="s">
        <v>3979</v>
      </c>
    </row>
    <row r="214" spans="1:1" x14ac:dyDescent="0.25">
      <c r="A214" s="1" t="s">
        <v>3980</v>
      </c>
    </row>
    <row r="215" spans="1:1" x14ac:dyDescent="0.25">
      <c r="A215" s="1" t="s">
        <v>3981</v>
      </c>
    </row>
    <row r="216" spans="1:1" x14ac:dyDescent="0.25">
      <c r="A216" s="1" t="s">
        <v>3982</v>
      </c>
    </row>
    <row r="217" spans="1:1" x14ac:dyDescent="0.25">
      <c r="A217" s="1" t="s">
        <v>3983</v>
      </c>
    </row>
    <row r="218" spans="1:1" x14ac:dyDescent="0.25">
      <c r="A218" s="1" t="s">
        <v>3984</v>
      </c>
    </row>
    <row r="219" spans="1:1" x14ac:dyDescent="0.25">
      <c r="A219" s="1" t="s">
        <v>3985</v>
      </c>
    </row>
  </sheetData>
  <sortState ref="A1:A432">
    <sortCondition ref="A1:A4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topLeftCell="A16" zoomScale="70" zoomScaleNormal="70" workbookViewId="0">
      <selection activeCell="L40" sqref="L40:L41"/>
    </sheetView>
  </sheetViews>
  <sheetFormatPr defaultColWidth="9" defaultRowHeight="15.6" x14ac:dyDescent="0.25"/>
  <cols>
    <col min="1" max="1" width="25.77734375" style="1" customWidth="1"/>
    <col min="2" max="2" width="20.88671875" style="1" customWidth="1"/>
    <col min="3" max="3" width="14" customWidth="1"/>
    <col min="4" max="4" width="25.77734375" style="1" customWidth="1"/>
    <col min="5" max="5" width="8.88671875"/>
    <col min="6" max="6" width="9" style="1"/>
    <col min="7" max="11" width="8.88671875"/>
    <col min="12" max="12" width="20.88671875" style="1" customWidth="1"/>
    <col min="13" max="18" width="8.88671875" customWidth="1"/>
    <col min="19" max="16384" width="9" style="1"/>
  </cols>
  <sheetData>
    <row r="1" spans="1:12" x14ac:dyDescent="0.25">
      <c r="A1" s="35"/>
      <c r="B1" s="35"/>
      <c r="D1" s="35"/>
      <c r="F1" s="35"/>
      <c r="L1" s="38"/>
    </row>
    <row r="2" spans="1:12" x14ac:dyDescent="0.25">
      <c r="A2" s="35"/>
      <c r="B2" s="35"/>
      <c r="D2" s="35"/>
      <c r="F2" s="35"/>
      <c r="L2" s="38"/>
    </row>
    <row r="3" spans="1:12" x14ac:dyDescent="0.25">
      <c r="A3" s="35"/>
      <c r="B3" s="35"/>
      <c r="D3" s="35"/>
      <c r="F3" s="35"/>
      <c r="L3" s="38"/>
    </row>
    <row r="4" spans="1:12" x14ac:dyDescent="0.25">
      <c r="A4" s="35"/>
      <c r="B4" s="35"/>
      <c r="D4" s="35"/>
      <c r="F4" s="35"/>
      <c r="L4" s="38"/>
    </row>
    <row r="5" spans="1:12" x14ac:dyDescent="0.25">
      <c r="A5" s="35"/>
      <c r="B5" s="35"/>
      <c r="D5" s="35"/>
      <c r="F5" s="35"/>
      <c r="L5" s="38"/>
    </row>
    <row r="6" spans="1:12" x14ac:dyDescent="0.25">
      <c r="A6" s="35"/>
      <c r="B6" s="35"/>
      <c r="D6" s="35"/>
      <c r="F6" s="35"/>
      <c r="L6" s="38"/>
    </row>
    <row r="7" spans="1:12" x14ac:dyDescent="0.25">
      <c r="A7" s="35"/>
      <c r="B7" s="35"/>
      <c r="D7" s="35"/>
      <c r="L7" s="38"/>
    </row>
    <row r="8" spans="1:12" x14ac:dyDescent="0.25">
      <c r="A8" s="35"/>
      <c r="B8" s="35"/>
      <c r="D8" s="35"/>
      <c r="L8" s="38"/>
    </row>
    <row r="9" spans="1:12" x14ac:dyDescent="0.25">
      <c r="A9" s="35"/>
      <c r="B9" s="35"/>
      <c r="D9" s="35"/>
      <c r="L9" s="38"/>
    </row>
    <row r="10" spans="1:12" x14ac:dyDescent="0.25">
      <c r="A10" s="35"/>
      <c r="B10" s="35"/>
      <c r="D10" s="35"/>
      <c r="L10" s="38"/>
    </row>
    <row r="11" spans="1:12" x14ac:dyDescent="0.25">
      <c r="A11" s="35"/>
      <c r="B11" s="35"/>
      <c r="D11" s="35"/>
      <c r="L11" s="38"/>
    </row>
    <row r="12" spans="1:12" x14ac:dyDescent="0.25">
      <c r="A12" s="35"/>
      <c r="B12" s="35"/>
      <c r="D12" s="35"/>
      <c r="L12" s="38"/>
    </row>
    <row r="13" spans="1:12" x14ac:dyDescent="0.25">
      <c r="A13" s="35"/>
      <c r="B13" s="35"/>
      <c r="D13" s="35"/>
      <c r="L13" s="38"/>
    </row>
    <row r="14" spans="1:12" x14ac:dyDescent="0.25">
      <c r="A14" s="35"/>
      <c r="B14" s="35"/>
      <c r="D14" s="35"/>
      <c r="L14" s="38"/>
    </row>
    <row r="15" spans="1:12" x14ac:dyDescent="0.25">
      <c r="A15" s="35"/>
      <c r="B15" s="35"/>
      <c r="D15" s="35"/>
      <c r="L15" s="38"/>
    </row>
    <row r="16" spans="1:12" x14ac:dyDescent="0.25">
      <c r="A16" s="35"/>
      <c r="B16" s="35"/>
      <c r="D16" s="35"/>
      <c r="L16" s="38"/>
    </row>
    <row r="17" spans="1:12" x14ac:dyDescent="0.25">
      <c r="A17" s="35"/>
      <c r="B17" s="35"/>
      <c r="D17" s="35"/>
      <c r="L17" s="38"/>
    </row>
    <row r="18" spans="1:12" x14ac:dyDescent="0.25">
      <c r="A18" s="35"/>
      <c r="B18" s="35"/>
      <c r="D18" s="35"/>
      <c r="L18" s="38"/>
    </row>
    <row r="19" spans="1:12" x14ac:dyDescent="0.25">
      <c r="A19" s="35"/>
      <c r="B19" s="35"/>
      <c r="D19" s="35"/>
      <c r="L19" s="38"/>
    </row>
    <row r="20" spans="1:12" x14ac:dyDescent="0.25">
      <c r="A20" s="35"/>
      <c r="B20" s="35"/>
      <c r="D20" s="35"/>
      <c r="L20" s="38"/>
    </row>
    <row r="21" spans="1:12" x14ac:dyDescent="0.25">
      <c r="A21" s="35"/>
      <c r="B21" s="35"/>
      <c r="D21" s="35"/>
      <c r="L21" s="38"/>
    </row>
    <row r="22" spans="1:12" x14ac:dyDescent="0.25">
      <c r="A22" s="35"/>
      <c r="B22" s="35"/>
      <c r="D22" s="35"/>
      <c r="L22" s="38"/>
    </row>
    <row r="23" spans="1:12" x14ac:dyDescent="0.25">
      <c r="A23" s="35"/>
      <c r="B23" s="35"/>
      <c r="D23" s="35"/>
      <c r="L23" s="38"/>
    </row>
    <row r="24" spans="1:12" x14ac:dyDescent="0.25">
      <c r="A24" s="35"/>
      <c r="B24" s="35"/>
      <c r="D24" s="35"/>
      <c r="L24" s="38"/>
    </row>
    <row r="25" spans="1:12" x14ac:dyDescent="0.25">
      <c r="A25" s="35"/>
      <c r="B25" s="35"/>
      <c r="D25" s="35"/>
      <c r="L25" s="38"/>
    </row>
    <row r="26" spans="1:12" x14ac:dyDescent="0.25">
      <c r="A26" s="35"/>
      <c r="B26" s="35"/>
      <c r="D26" s="35"/>
      <c r="L26" s="38"/>
    </row>
    <row r="27" spans="1:12" x14ac:dyDescent="0.25">
      <c r="A27" s="35"/>
      <c r="B27" s="35"/>
      <c r="D27" s="35"/>
      <c r="L27" s="38"/>
    </row>
    <row r="28" spans="1:12" x14ac:dyDescent="0.25">
      <c r="A28" s="35"/>
      <c r="B28" s="35"/>
      <c r="D28" s="35"/>
      <c r="L28" s="38"/>
    </row>
    <row r="29" spans="1:12" x14ac:dyDescent="0.25">
      <c r="A29" s="35"/>
      <c r="B29" s="35"/>
      <c r="D29" s="35"/>
      <c r="L29" s="38"/>
    </row>
    <row r="30" spans="1:12" x14ac:dyDescent="0.25">
      <c r="A30" s="35"/>
      <c r="B30" s="35"/>
      <c r="D30" s="35"/>
      <c r="L30" s="38"/>
    </row>
    <row r="31" spans="1:12" x14ac:dyDescent="0.25">
      <c r="A31" s="35"/>
      <c r="B31" s="35"/>
      <c r="D31" s="35"/>
      <c r="L31" s="38"/>
    </row>
    <row r="32" spans="1:12" x14ac:dyDescent="0.25">
      <c r="A32" s="35"/>
      <c r="B32" s="35"/>
      <c r="D32" s="35"/>
      <c r="L32" s="38"/>
    </row>
    <row r="33" spans="1:12" x14ac:dyDescent="0.25">
      <c r="A33" s="35"/>
      <c r="B33" s="35"/>
      <c r="D33" s="35"/>
      <c r="L33" s="38"/>
    </row>
    <row r="34" spans="1:12" x14ac:dyDescent="0.25">
      <c r="A34" s="35"/>
      <c r="B34" s="35"/>
      <c r="D34" s="35"/>
      <c r="L34" s="38"/>
    </row>
    <row r="35" spans="1:12" x14ac:dyDescent="0.25">
      <c r="A35" s="35"/>
      <c r="B35" s="35"/>
      <c r="D35" s="35"/>
      <c r="L35" s="38"/>
    </row>
    <row r="36" spans="1:12" x14ac:dyDescent="0.25">
      <c r="A36" s="35"/>
      <c r="B36" s="35"/>
      <c r="D36" s="35"/>
      <c r="L36" s="38"/>
    </row>
    <row r="37" spans="1:12" x14ac:dyDescent="0.25">
      <c r="A37" s="35"/>
      <c r="B37" s="35"/>
      <c r="D37" s="35"/>
      <c r="L37" s="38"/>
    </row>
    <row r="38" spans="1:12" x14ac:dyDescent="0.25">
      <c r="A38" s="35"/>
      <c r="B38" s="35"/>
      <c r="D38" s="35"/>
      <c r="L38" s="38"/>
    </row>
    <row r="39" spans="1:12" x14ac:dyDescent="0.25">
      <c r="A39" s="35"/>
      <c r="B39" s="35"/>
      <c r="D39" s="35"/>
      <c r="L39" s="38"/>
    </row>
    <row r="40" spans="1:12" x14ac:dyDescent="0.25">
      <c r="A40" s="35"/>
      <c r="B40" s="35"/>
      <c r="D40" s="35"/>
      <c r="L40" s="38"/>
    </row>
    <row r="41" spans="1:12" x14ac:dyDescent="0.25">
      <c r="A41" s="35"/>
      <c r="B41" s="35"/>
      <c r="D41" s="35"/>
      <c r="L41" s="38"/>
    </row>
    <row r="42" spans="1:12" x14ac:dyDescent="0.25">
      <c r="A42" s="35"/>
      <c r="B42" s="35"/>
      <c r="D42" s="35"/>
      <c r="L42" s="38"/>
    </row>
    <row r="43" spans="1:12" x14ac:dyDescent="0.25">
      <c r="A43" s="35"/>
      <c r="B43" s="35"/>
      <c r="D43" s="35"/>
      <c r="L43" s="38"/>
    </row>
    <row r="44" spans="1:12" x14ac:dyDescent="0.25">
      <c r="A44" s="35"/>
      <c r="B44" s="35"/>
      <c r="D44" s="35"/>
      <c r="L44" s="38"/>
    </row>
    <row r="45" spans="1:12" x14ac:dyDescent="0.25">
      <c r="A45" s="35"/>
      <c r="B45" s="35"/>
      <c r="D45" s="35"/>
      <c r="L45" s="38"/>
    </row>
    <row r="46" spans="1:12" x14ac:dyDescent="0.25">
      <c r="A46" s="35"/>
      <c r="B46" s="35"/>
      <c r="D46" s="35"/>
      <c r="L46" s="38"/>
    </row>
    <row r="47" spans="1:12" x14ac:dyDescent="0.25">
      <c r="A47" s="35"/>
      <c r="B47" s="35"/>
      <c r="D47" s="35"/>
      <c r="L47" s="38"/>
    </row>
    <row r="48" spans="1:12" x14ac:dyDescent="0.25">
      <c r="A48" s="35"/>
      <c r="B48" s="35"/>
      <c r="D48" s="35"/>
      <c r="L48" s="38"/>
    </row>
    <row r="49" spans="1:12" x14ac:dyDescent="0.25">
      <c r="A49" s="35"/>
      <c r="B49" s="35"/>
      <c r="D49" s="35"/>
      <c r="L49" s="38"/>
    </row>
    <row r="50" spans="1:12" x14ac:dyDescent="0.25">
      <c r="A50" s="35"/>
      <c r="B50" s="35"/>
      <c r="D50" s="35"/>
      <c r="L50" s="38"/>
    </row>
    <row r="51" spans="1:12" x14ac:dyDescent="0.25">
      <c r="A51" s="35"/>
      <c r="B51" s="35"/>
      <c r="D51" s="35"/>
      <c r="L51" s="38"/>
    </row>
    <row r="52" spans="1:12" x14ac:dyDescent="0.25">
      <c r="A52" s="35"/>
      <c r="B52" s="35"/>
      <c r="D52" s="35"/>
      <c r="L52" s="38"/>
    </row>
    <row r="53" spans="1:12" x14ac:dyDescent="0.25">
      <c r="A53" s="35"/>
      <c r="B53" s="35"/>
      <c r="D53" s="35"/>
      <c r="L53" s="38"/>
    </row>
    <row r="54" spans="1:12" x14ac:dyDescent="0.25">
      <c r="A54" s="35"/>
      <c r="B54" s="35"/>
      <c r="D54" s="35"/>
      <c r="L54" s="38"/>
    </row>
    <row r="55" spans="1:12" x14ac:dyDescent="0.25">
      <c r="A55" s="35"/>
      <c r="B55" s="35"/>
      <c r="D55" s="35"/>
      <c r="L55" s="38"/>
    </row>
    <row r="56" spans="1:12" x14ac:dyDescent="0.25">
      <c r="A56" s="35"/>
      <c r="B56" s="35"/>
      <c r="D56" s="35"/>
      <c r="L56" s="38"/>
    </row>
    <row r="57" spans="1:12" x14ac:dyDescent="0.25">
      <c r="A57" s="35"/>
      <c r="B57" s="35"/>
      <c r="D57" s="35"/>
      <c r="L57" s="38"/>
    </row>
    <row r="58" spans="1:12" x14ac:dyDescent="0.25">
      <c r="A58" s="35"/>
      <c r="B58" s="35"/>
      <c r="D58" s="35"/>
      <c r="L58" s="38"/>
    </row>
    <row r="59" spans="1:12" x14ac:dyDescent="0.25">
      <c r="A59" s="35"/>
      <c r="B59" s="35"/>
      <c r="D59" s="35"/>
      <c r="L59" s="38"/>
    </row>
    <row r="60" spans="1:12" x14ac:dyDescent="0.25">
      <c r="A60" s="35"/>
      <c r="B60" s="35"/>
      <c r="D60" s="35"/>
      <c r="L60" s="38"/>
    </row>
    <row r="61" spans="1:12" x14ac:dyDescent="0.25">
      <c r="A61" s="35"/>
      <c r="B61" s="35"/>
      <c r="D61" s="35"/>
      <c r="L61" s="38"/>
    </row>
    <row r="62" spans="1:12" x14ac:dyDescent="0.25">
      <c r="A62" s="35"/>
      <c r="B62" s="35"/>
      <c r="D62" s="35"/>
      <c r="L62" s="38"/>
    </row>
    <row r="63" spans="1:12" x14ac:dyDescent="0.25">
      <c r="A63" s="35"/>
      <c r="B63" s="35"/>
      <c r="D63" s="35"/>
      <c r="L63" s="38"/>
    </row>
    <row r="64" spans="1:12" x14ac:dyDescent="0.25">
      <c r="A64" s="35"/>
      <c r="B64" s="35"/>
      <c r="D64" s="35"/>
      <c r="L64" s="38"/>
    </row>
    <row r="65" spans="1:12" x14ac:dyDescent="0.25">
      <c r="A65" s="35"/>
      <c r="B65" s="35"/>
      <c r="D65" s="35"/>
      <c r="L65" s="38"/>
    </row>
    <row r="66" spans="1:12" x14ac:dyDescent="0.25">
      <c r="A66" s="35"/>
      <c r="B66" s="35"/>
      <c r="D66" s="35"/>
      <c r="L66" s="38"/>
    </row>
    <row r="67" spans="1:12" x14ac:dyDescent="0.25">
      <c r="A67" s="35"/>
      <c r="B67" s="35"/>
      <c r="D67" s="35"/>
      <c r="L67" s="38"/>
    </row>
    <row r="68" spans="1:12" x14ac:dyDescent="0.25">
      <c r="A68" s="35"/>
      <c r="B68" s="35"/>
      <c r="D68" s="35"/>
      <c r="L68" s="38"/>
    </row>
    <row r="69" spans="1:12" x14ac:dyDescent="0.25">
      <c r="A69" s="35"/>
      <c r="B69" s="35"/>
      <c r="D69" s="35"/>
      <c r="L69" s="38"/>
    </row>
    <row r="70" spans="1:12" x14ac:dyDescent="0.25">
      <c r="A70" s="35"/>
      <c r="B70" s="35"/>
      <c r="D70" s="35"/>
      <c r="L70" s="38"/>
    </row>
    <row r="71" spans="1:12" x14ac:dyDescent="0.25">
      <c r="A71" s="35"/>
      <c r="B71" s="35"/>
      <c r="D71" s="35"/>
      <c r="L71" s="38"/>
    </row>
    <row r="72" spans="1:12" x14ac:dyDescent="0.25">
      <c r="A72" s="35"/>
      <c r="B72" s="35"/>
      <c r="D72" s="35"/>
      <c r="L72" s="38"/>
    </row>
    <row r="73" spans="1:12" x14ac:dyDescent="0.25">
      <c r="A73" s="35"/>
      <c r="B73" s="35"/>
      <c r="D73" s="35"/>
      <c r="L73" s="38"/>
    </row>
    <row r="74" spans="1:12" x14ac:dyDescent="0.25">
      <c r="A74" s="35"/>
      <c r="B74" s="35"/>
      <c r="D74" s="35"/>
      <c r="L74" s="38"/>
    </row>
    <row r="75" spans="1:12" x14ac:dyDescent="0.25">
      <c r="A75" s="35"/>
      <c r="B75" s="35"/>
      <c r="D75" s="35"/>
      <c r="L75" s="38"/>
    </row>
    <row r="76" spans="1:12" x14ac:dyDescent="0.25">
      <c r="A76" s="35"/>
      <c r="B76" s="35"/>
      <c r="D76" s="35"/>
      <c r="L76" s="38"/>
    </row>
    <row r="77" spans="1:12" x14ac:dyDescent="0.25">
      <c r="A77" s="35"/>
      <c r="B77" s="35"/>
      <c r="D77" s="35"/>
      <c r="L77" s="38"/>
    </row>
    <row r="78" spans="1:12" x14ac:dyDescent="0.25">
      <c r="A78" s="35"/>
      <c r="B78" s="35"/>
      <c r="D78" s="35"/>
      <c r="L78" s="38"/>
    </row>
    <row r="79" spans="1:12" x14ac:dyDescent="0.25">
      <c r="A79" s="35"/>
      <c r="B79" s="35"/>
      <c r="D79" s="35"/>
      <c r="L79" s="38"/>
    </row>
    <row r="80" spans="1:12" x14ac:dyDescent="0.25">
      <c r="A80" s="35"/>
      <c r="B80" s="35"/>
      <c r="D80" s="35"/>
      <c r="L80" s="38"/>
    </row>
    <row r="81" spans="1:12" x14ac:dyDescent="0.25">
      <c r="A81" s="35"/>
      <c r="B81" s="35"/>
      <c r="D81" s="35"/>
      <c r="L81" s="38"/>
    </row>
    <row r="82" spans="1:12" x14ac:dyDescent="0.25">
      <c r="A82" s="35"/>
      <c r="B82" s="35"/>
      <c r="D82" s="35"/>
      <c r="L82" s="38"/>
    </row>
    <row r="83" spans="1:12" x14ac:dyDescent="0.25">
      <c r="A83" s="35"/>
      <c r="B83" s="35"/>
      <c r="D83" s="35"/>
      <c r="L83" s="38"/>
    </row>
    <row r="84" spans="1:12" x14ac:dyDescent="0.25">
      <c r="A84" s="35"/>
      <c r="B84" s="35"/>
      <c r="D84" s="35"/>
      <c r="L84" s="38"/>
    </row>
    <row r="85" spans="1:12" x14ac:dyDescent="0.25">
      <c r="A85" s="35"/>
      <c r="B85" s="35"/>
      <c r="D85" s="35"/>
      <c r="L85" s="38"/>
    </row>
    <row r="86" spans="1:12" x14ac:dyDescent="0.25">
      <c r="A86" s="35"/>
      <c r="B86" s="35"/>
      <c r="D86" s="35"/>
      <c r="L86" s="38"/>
    </row>
    <row r="87" spans="1:12" x14ac:dyDescent="0.25">
      <c r="A87" s="35"/>
      <c r="B87" s="35"/>
      <c r="D87" s="35"/>
      <c r="L87" s="38"/>
    </row>
    <row r="88" spans="1:12" x14ac:dyDescent="0.25">
      <c r="A88" s="35"/>
      <c r="B88" s="35"/>
      <c r="D88" s="35"/>
      <c r="L88" s="38"/>
    </row>
    <row r="89" spans="1:12" x14ac:dyDescent="0.25">
      <c r="A89" s="35"/>
      <c r="B89" s="35"/>
      <c r="D89" s="35"/>
      <c r="L89" s="38"/>
    </row>
    <row r="90" spans="1:12" x14ac:dyDescent="0.25">
      <c r="A90" s="35"/>
      <c r="B90" s="35"/>
      <c r="D90" s="35"/>
      <c r="L90" s="38"/>
    </row>
    <row r="91" spans="1:12" x14ac:dyDescent="0.25">
      <c r="A91" s="35"/>
      <c r="B91" s="35"/>
      <c r="D91" s="35"/>
      <c r="L91" s="38"/>
    </row>
    <row r="92" spans="1:12" x14ac:dyDescent="0.25">
      <c r="A92" s="35"/>
      <c r="B92" s="35"/>
      <c r="D92" s="35"/>
      <c r="L92" s="38"/>
    </row>
    <row r="93" spans="1:12" x14ac:dyDescent="0.25">
      <c r="A93" s="35"/>
      <c r="B93" s="35"/>
      <c r="D93" s="35"/>
      <c r="L93" s="38"/>
    </row>
    <row r="94" spans="1:12" x14ac:dyDescent="0.25">
      <c r="A94" s="35"/>
      <c r="B94" s="35"/>
      <c r="D94" s="35"/>
      <c r="L94" s="38"/>
    </row>
    <row r="95" spans="1:12" x14ac:dyDescent="0.25">
      <c r="A95" s="35"/>
      <c r="B95" s="35"/>
      <c r="D95" s="35"/>
      <c r="L95" s="38"/>
    </row>
    <row r="96" spans="1:12" x14ac:dyDescent="0.25">
      <c r="A96" s="35"/>
      <c r="B96" s="35"/>
      <c r="D96" s="35"/>
      <c r="L96" s="38"/>
    </row>
    <row r="97" spans="1:12" x14ac:dyDescent="0.25">
      <c r="A97" s="35"/>
      <c r="B97" s="35"/>
      <c r="D97" s="35"/>
      <c r="L97" s="38"/>
    </row>
    <row r="98" spans="1:12" x14ac:dyDescent="0.25">
      <c r="A98" s="35"/>
      <c r="B98" s="35"/>
      <c r="D98" s="35"/>
      <c r="L98" s="38"/>
    </row>
    <row r="99" spans="1:12" x14ac:dyDescent="0.25">
      <c r="A99" s="35"/>
      <c r="B99" s="35"/>
      <c r="D99" s="35"/>
      <c r="L99" s="38"/>
    </row>
    <row r="100" spans="1:12" x14ac:dyDescent="0.25">
      <c r="A100" s="35"/>
      <c r="B100" s="35"/>
      <c r="D100" s="35"/>
      <c r="L100" s="38"/>
    </row>
    <row r="101" spans="1:12" x14ac:dyDescent="0.25">
      <c r="A101" s="35"/>
      <c r="B101" s="35"/>
      <c r="D101" s="35"/>
      <c r="L101" s="38"/>
    </row>
    <row r="102" spans="1:12" x14ac:dyDescent="0.25">
      <c r="A102" s="35"/>
      <c r="B102" s="35"/>
      <c r="D102" s="35"/>
      <c r="L102" s="38"/>
    </row>
    <row r="103" spans="1:12" x14ac:dyDescent="0.25">
      <c r="A103" s="35"/>
      <c r="B103" s="35"/>
      <c r="D103" s="35"/>
      <c r="L103" s="38"/>
    </row>
    <row r="104" spans="1:12" x14ac:dyDescent="0.25">
      <c r="A104" s="35"/>
      <c r="B104" s="35"/>
      <c r="D104" s="35"/>
      <c r="L104" s="38"/>
    </row>
    <row r="105" spans="1:12" x14ac:dyDescent="0.25">
      <c r="A105" s="35"/>
      <c r="B105" s="35"/>
      <c r="D105" s="35"/>
      <c r="L105" s="38"/>
    </row>
    <row r="106" spans="1:12" x14ac:dyDescent="0.25">
      <c r="A106" s="35"/>
      <c r="B106" s="35"/>
      <c r="D106" s="35"/>
      <c r="L106" s="38"/>
    </row>
    <row r="107" spans="1:12" x14ac:dyDescent="0.25">
      <c r="A107" s="35"/>
      <c r="B107" s="35"/>
      <c r="D107" s="35"/>
      <c r="L107" s="38"/>
    </row>
    <row r="108" spans="1:12" x14ac:dyDescent="0.25">
      <c r="A108" s="35"/>
      <c r="B108" s="35"/>
      <c r="D108" s="35"/>
      <c r="L108" s="38"/>
    </row>
    <row r="109" spans="1:12" x14ac:dyDescent="0.25">
      <c r="A109" s="35"/>
      <c r="B109" s="35"/>
      <c r="D109" s="35"/>
      <c r="L109" s="38"/>
    </row>
    <row r="110" spans="1:12" x14ac:dyDescent="0.25">
      <c r="A110" s="35"/>
      <c r="B110" s="35"/>
      <c r="D110" s="35"/>
      <c r="L110" s="38"/>
    </row>
    <row r="111" spans="1:12" x14ac:dyDescent="0.25">
      <c r="A111" s="35"/>
      <c r="B111" s="35"/>
      <c r="D111" s="35"/>
      <c r="L111" s="38"/>
    </row>
    <row r="112" spans="1:12" x14ac:dyDescent="0.25">
      <c r="A112" s="35"/>
      <c r="B112" s="35"/>
      <c r="D112" s="35"/>
      <c r="L112" s="38"/>
    </row>
    <row r="113" spans="1:12" x14ac:dyDescent="0.25">
      <c r="A113" s="35"/>
      <c r="B113" s="35"/>
      <c r="D113" s="35"/>
      <c r="L113" s="38"/>
    </row>
    <row r="114" spans="1:12" x14ac:dyDescent="0.25">
      <c r="A114" s="35"/>
      <c r="B114" s="35"/>
      <c r="D114" s="35"/>
      <c r="L114" s="38"/>
    </row>
    <row r="115" spans="1:12" x14ac:dyDescent="0.25">
      <c r="A115" s="35"/>
      <c r="B115" s="35"/>
      <c r="D115" s="35"/>
      <c r="L115" s="38"/>
    </row>
    <row r="116" spans="1:12" x14ac:dyDescent="0.25">
      <c r="A116" s="35"/>
      <c r="B116" s="35"/>
      <c r="D116" s="35"/>
      <c r="L116" s="38"/>
    </row>
    <row r="117" spans="1:12" x14ac:dyDescent="0.25">
      <c r="A117" s="35"/>
      <c r="B117" s="35"/>
      <c r="D117" s="35"/>
      <c r="L117" s="38"/>
    </row>
    <row r="118" spans="1:12" x14ac:dyDescent="0.25">
      <c r="A118" s="35"/>
      <c r="B118" s="35"/>
      <c r="D118" s="35"/>
      <c r="L118" s="38"/>
    </row>
    <row r="119" spans="1:12" x14ac:dyDescent="0.25">
      <c r="A119" s="35"/>
      <c r="B119" s="35"/>
      <c r="D119" s="35"/>
      <c r="L119" s="38"/>
    </row>
    <row r="120" spans="1:12" x14ac:dyDescent="0.25">
      <c r="A120" s="35"/>
      <c r="B120" s="35"/>
      <c r="D120" s="35"/>
      <c r="L120" s="38"/>
    </row>
    <row r="121" spans="1:12" x14ac:dyDescent="0.25">
      <c r="A121" s="35"/>
      <c r="B121" s="35"/>
      <c r="D121" s="35"/>
      <c r="L121" s="38"/>
    </row>
    <row r="122" spans="1:12" x14ac:dyDescent="0.25">
      <c r="A122" s="35"/>
      <c r="B122" s="35"/>
      <c r="D122" s="35"/>
      <c r="L122" s="38"/>
    </row>
    <row r="123" spans="1:12" x14ac:dyDescent="0.25">
      <c r="A123" s="35"/>
      <c r="B123" s="35"/>
      <c r="D123" s="35"/>
      <c r="L123" s="38"/>
    </row>
    <row r="124" spans="1:12" x14ac:dyDescent="0.25">
      <c r="A124" s="35"/>
      <c r="B124" s="35"/>
      <c r="D124" s="35"/>
      <c r="L124" s="38"/>
    </row>
    <row r="125" spans="1:12" x14ac:dyDescent="0.25">
      <c r="A125" s="35"/>
      <c r="B125" s="35"/>
      <c r="D125" s="35"/>
      <c r="L125" s="38"/>
    </row>
    <row r="126" spans="1:12" x14ac:dyDescent="0.25">
      <c r="A126" s="35"/>
      <c r="B126" s="35"/>
      <c r="D126" s="35"/>
      <c r="L126" s="38"/>
    </row>
    <row r="127" spans="1:12" x14ac:dyDescent="0.25">
      <c r="A127" s="35"/>
      <c r="B127" s="35"/>
      <c r="D127" s="35"/>
      <c r="L127" s="38"/>
    </row>
    <row r="128" spans="1:12" x14ac:dyDescent="0.25">
      <c r="A128" s="35"/>
      <c r="B128" s="35"/>
      <c r="D128" s="35"/>
      <c r="L128" s="38"/>
    </row>
    <row r="129" spans="1:12" x14ac:dyDescent="0.25">
      <c r="A129" s="35"/>
      <c r="B129" s="35"/>
      <c r="D129" s="35"/>
      <c r="L129" s="38"/>
    </row>
    <row r="130" spans="1:12" x14ac:dyDescent="0.25">
      <c r="A130" s="35"/>
      <c r="B130" s="35"/>
      <c r="D130" s="35"/>
      <c r="L130" s="38"/>
    </row>
    <row r="131" spans="1:12" x14ac:dyDescent="0.25">
      <c r="A131" s="35"/>
      <c r="B131" s="35"/>
      <c r="D131" s="35"/>
      <c r="L131" s="38"/>
    </row>
    <row r="132" spans="1:12" x14ac:dyDescent="0.25">
      <c r="A132" s="35"/>
      <c r="B132" s="35"/>
      <c r="D132" s="35"/>
      <c r="L132" s="38"/>
    </row>
    <row r="133" spans="1:12" x14ac:dyDescent="0.25">
      <c r="A133" s="35"/>
      <c r="B133" s="35"/>
      <c r="D133" s="35"/>
      <c r="L133" s="38"/>
    </row>
    <row r="134" spans="1:12" x14ac:dyDescent="0.25">
      <c r="A134" s="35"/>
      <c r="B134" s="35"/>
      <c r="D134" s="35"/>
      <c r="L134" s="38"/>
    </row>
    <row r="135" spans="1:12" x14ac:dyDescent="0.25">
      <c r="A135" s="35"/>
      <c r="B135" s="35"/>
      <c r="D135" s="35"/>
      <c r="L135" s="38"/>
    </row>
    <row r="136" spans="1:12" x14ac:dyDescent="0.25">
      <c r="A136" s="35"/>
      <c r="B136" s="35"/>
      <c r="D136" s="35"/>
      <c r="L136" s="38"/>
    </row>
    <row r="137" spans="1:12" x14ac:dyDescent="0.25">
      <c r="A137" s="35"/>
      <c r="B137" s="35"/>
      <c r="D137" s="35"/>
      <c r="L137" s="38"/>
    </row>
    <row r="138" spans="1:12" x14ac:dyDescent="0.25">
      <c r="A138" s="35"/>
      <c r="B138" s="35"/>
      <c r="D138" s="35"/>
      <c r="L138" s="38"/>
    </row>
    <row r="139" spans="1:12" x14ac:dyDescent="0.25">
      <c r="A139" s="35"/>
      <c r="B139" s="35"/>
      <c r="D139" s="35"/>
      <c r="L139" s="38"/>
    </row>
    <row r="140" spans="1:12" x14ac:dyDescent="0.25">
      <c r="A140" s="35"/>
      <c r="B140" s="35"/>
      <c r="D140" s="35"/>
      <c r="L140" s="38"/>
    </row>
    <row r="141" spans="1:12" x14ac:dyDescent="0.25">
      <c r="A141" s="35"/>
      <c r="B141" s="35"/>
      <c r="D141" s="35"/>
      <c r="L141" s="38"/>
    </row>
    <row r="142" spans="1:12" x14ac:dyDescent="0.25">
      <c r="A142" s="35"/>
      <c r="B142" s="35"/>
      <c r="D142" s="35"/>
      <c r="L142" s="38"/>
    </row>
    <row r="143" spans="1:12" x14ac:dyDescent="0.25">
      <c r="A143" s="35"/>
      <c r="B143" s="35"/>
      <c r="D143" s="35"/>
      <c r="L143" s="38"/>
    </row>
    <row r="144" spans="1:12" x14ac:dyDescent="0.25">
      <c r="A144" s="35"/>
      <c r="B144" s="35"/>
      <c r="D144" s="35"/>
      <c r="L144" s="38"/>
    </row>
    <row r="145" spans="1:12" x14ac:dyDescent="0.25">
      <c r="A145" s="35"/>
      <c r="B145" s="35"/>
      <c r="D145" s="35"/>
      <c r="L145" s="38"/>
    </row>
    <row r="146" spans="1:12" x14ac:dyDescent="0.25">
      <c r="A146" s="35"/>
      <c r="B146" s="35"/>
      <c r="D146" s="35"/>
      <c r="L146" s="38"/>
    </row>
    <row r="147" spans="1:12" x14ac:dyDescent="0.25">
      <c r="A147" s="35"/>
      <c r="B147" s="35"/>
      <c r="D147" s="35"/>
      <c r="L147" s="38"/>
    </row>
    <row r="148" spans="1:12" x14ac:dyDescent="0.25">
      <c r="A148" s="35"/>
      <c r="B148" s="35"/>
      <c r="D148" s="35"/>
      <c r="L148" s="38"/>
    </row>
    <row r="149" spans="1:12" x14ac:dyDescent="0.25">
      <c r="A149" s="35"/>
      <c r="B149" s="35"/>
      <c r="D149" s="35"/>
      <c r="L149" s="38"/>
    </row>
    <row r="150" spans="1:12" x14ac:dyDescent="0.25">
      <c r="A150" s="35"/>
      <c r="B150" s="35"/>
      <c r="D150" s="35"/>
      <c r="L150" s="38"/>
    </row>
    <row r="151" spans="1:12" x14ac:dyDescent="0.25">
      <c r="A151" s="35"/>
      <c r="B151" s="35"/>
      <c r="D151" s="35"/>
      <c r="L151" s="38"/>
    </row>
    <row r="152" spans="1:12" x14ac:dyDescent="0.25">
      <c r="A152" s="35"/>
      <c r="B152" s="35"/>
      <c r="D152" s="35"/>
      <c r="L152" s="38"/>
    </row>
    <row r="153" spans="1:12" x14ac:dyDescent="0.25">
      <c r="A153" s="35"/>
      <c r="B153" s="35"/>
      <c r="D153" s="35"/>
      <c r="L153" s="38"/>
    </row>
    <row r="154" spans="1:12" x14ac:dyDescent="0.25">
      <c r="A154" s="35"/>
      <c r="B154" s="35"/>
      <c r="D154" s="35"/>
      <c r="L154" s="38"/>
    </row>
    <row r="155" spans="1:12" x14ac:dyDescent="0.25">
      <c r="A155" s="35"/>
      <c r="B155" s="35"/>
      <c r="D155" s="35"/>
      <c r="L155" s="38"/>
    </row>
    <row r="156" spans="1:12" x14ac:dyDescent="0.25">
      <c r="A156" s="35"/>
      <c r="B156" s="35"/>
      <c r="D156" s="35"/>
      <c r="L156" s="38"/>
    </row>
    <row r="157" spans="1:12" x14ac:dyDescent="0.25">
      <c r="A157" s="35"/>
      <c r="B157" s="35"/>
      <c r="D157" s="35"/>
      <c r="L157" s="38"/>
    </row>
    <row r="158" spans="1:12" x14ac:dyDescent="0.25">
      <c r="A158" s="35"/>
      <c r="B158" s="35"/>
      <c r="D158" s="35"/>
      <c r="L158" s="38"/>
    </row>
    <row r="159" spans="1:12" x14ac:dyDescent="0.25">
      <c r="A159" s="35"/>
      <c r="B159" s="35"/>
      <c r="D159" s="35"/>
      <c r="L159" s="38"/>
    </row>
    <row r="160" spans="1:12" x14ac:dyDescent="0.25">
      <c r="A160" s="35"/>
      <c r="B160" s="35"/>
      <c r="D160" s="35"/>
      <c r="L160" s="38"/>
    </row>
    <row r="161" spans="1:12" x14ac:dyDescent="0.25">
      <c r="A161" s="35"/>
      <c r="B161" s="35"/>
      <c r="D161" s="35"/>
      <c r="L161" s="38"/>
    </row>
    <row r="162" spans="1:12" x14ac:dyDescent="0.25">
      <c r="A162" s="35"/>
      <c r="B162" s="35"/>
      <c r="D162" s="35"/>
      <c r="L162" s="38"/>
    </row>
    <row r="163" spans="1:12" x14ac:dyDescent="0.25">
      <c r="A163" s="35"/>
      <c r="B163" s="35"/>
      <c r="D163" s="35"/>
      <c r="L163" s="38"/>
    </row>
    <row r="164" spans="1:12" x14ac:dyDescent="0.25">
      <c r="A164" s="35"/>
      <c r="B164" s="35"/>
      <c r="D164" s="35"/>
      <c r="L164" s="38"/>
    </row>
    <row r="165" spans="1:12" x14ac:dyDescent="0.25">
      <c r="A165" s="35"/>
      <c r="B165" s="35"/>
      <c r="D165" s="35"/>
      <c r="L165" s="38"/>
    </row>
    <row r="166" spans="1:12" x14ac:dyDescent="0.25">
      <c r="A166" s="35"/>
      <c r="B166" s="35"/>
      <c r="D166" s="35"/>
      <c r="L166" s="38"/>
    </row>
    <row r="167" spans="1:12" x14ac:dyDescent="0.25">
      <c r="A167" s="35"/>
      <c r="B167" s="35"/>
      <c r="D167" s="35"/>
      <c r="L167" s="38"/>
    </row>
    <row r="168" spans="1:12" x14ac:dyDescent="0.25">
      <c r="A168" s="35"/>
      <c r="B168" s="35"/>
      <c r="D168" s="35"/>
      <c r="L168" s="38"/>
    </row>
    <row r="169" spans="1:12" x14ac:dyDescent="0.25">
      <c r="A169" s="35"/>
      <c r="B169" s="35"/>
      <c r="D169" s="35"/>
      <c r="L169" s="38"/>
    </row>
    <row r="170" spans="1:12" x14ac:dyDescent="0.25">
      <c r="A170" s="35"/>
      <c r="B170" s="35"/>
      <c r="D170" s="35"/>
      <c r="L170" s="38"/>
    </row>
    <row r="171" spans="1:12" x14ac:dyDescent="0.25">
      <c r="A171" s="35"/>
      <c r="B171" s="35"/>
      <c r="D171" s="35"/>
      <c r="L171" s="38"/>
    </row>
    <row r="172" spans="1:12" x14ac:dyDescent="0.25">
      <c r="A172" s="35"/>
      <c r="B172" s="35"/>
      <c r="D172" s="35"/>
      <c r="L172" s="38"/>
    </row>
    <row r="173" spans="1:12" x14ac:dyDescent="0.25">
      <c r="A173" s="35"/>
      <c r="B173" s="35"/>
      <c r="D173" s="35"/>
      <c r="L173" s="38"/>
    </row>
    <row r="174" spans="1:12" x14ac:dyDescent="0.25">
      <c r="A174" s="35"/>
      <c r="B174" s="35"/>
      <c r="D174" s="35"/>
      <c r="L174" s="38"/>
    </row>
    <row r="175" spans="1:12" x14ac:dyDescent="0.25">
      <c r="A175" s="35"/>
      <c r="B175" s="35"/>
      <c r="D175" s="35"/>
      <c r="L175" s="38"/>
    </row>
    <row r="176" spans="1:12" x14ac:dyDescent="0.25">
      <c r="A176" s="35"/>
      <c r="B176" s="35"/>
      <c r="D176" s="35"/>
      <c r="L176" s="38"/>
    </row>
    <row r="177" spans="1:12" x14ac:dyDescent="0.25">
      <c r="A177" s="35"/>
      <c r="B177" s="35"/>
      <c r="D177" s="35"/>
      <c r="L177" s="38"/>
    </row>
    <row r="178" spans="1:12" x14ac:dyDescent="0.25">
      <c r="A178" s="35"/>
      <c r="B178" s="35"/>
      <c r="D178" s="35"/>
      <c r="L178" s="38"/>
    </row>
    <row r="179" spans="1:12" x14ac:dyDescent="0.25">
      <c r="A179" s="35"/>
      <c r="B179" s="35"/>
      <c r="D179" s="35"/>
      <c r="L179" s="38"/>
    </row>
    <row r="180" spans="1:12" x14ac:dyDescent="0.25">
      <c r="A180" s="35"/>
      <c r="B180" s="35"/>
      <c r="D180" s="35"/>
      <c r="L180" s="38"/>
    </row>
    <row r="181" spans="1:12" x14ac:dyDescent="0.25">
      <c r="A181" s="35"/>
      <c r="B181" s="35"/>
      <c r="D181" s="35"/>
      <c r="L181" s="38"/>
    </row>
    <row r="182" spans="1:12" x14ac:dyDescent="0.25">
      <c r="A182" s="35"/>
      <c r="B182" s="35"/>
      <c r="D182" s="35"/>
      <c r="L182" s="38"/>
    </row>
    <row r="183" spans="1:12" x14ac:dyDescent="0.25">
      <c r="A183" s="35"/>
      <c r="B183" s="35"/>
      <c r="D183" s="35"/>
      <c r="L183" s="38"/>
    </row>
    <row r="184" spans="1:12" x14ac:dyDescent="0.25">
      <c r="A184" s="35"/>
      <c r="B184" s="35"/>
      <c r="D184" s="35"/>
      <c r="L184" s="38"/>
    </row>
    <row r="185" spans="1:12" x14ac:dyDescent="0.25">
      <c r="A185" s="35"/>
      <c r="B185" s="35"/>
      <c r="D185" s="35"/>
      <c r="L185" s="38"/>
    </row>
    <row r="186" spans="1:12" x14ac:dyDescent="0.25">
      <c r="A186" s="35"/>
      <c r="B186" s="35"/>
      <c r="D186" s="35"/>
      <c r="L186" s="38"/>
    </row>
    <row r="187" spans="1:12" x14ac:dyDescent="0.25">
      <c r="A187" s="35"/>
      <c r="B187" s="35"/>
      <c r="D187" s="35"/>
      <c r="L187" s="38"/>
    </row>
    <row r="188" spans="1:12" x14ac:dyDescent="0.25">
      <c r="A188" s="35"/>
      <c r="B188" s="35"/>
      <c r="D188" s="35"/>
      <c r="L188" s="38"/>
    </row>
    <row r="189" spans="1:12" x14ac:dyDescent="0.25">
      <c r="A189" s="35"/>
      <c r="B189" s="37"/>
      <c r="D189" s="35"/>
      <c r="L189" s="38"/>
    </row>
    <row r="190" spans="1:12" x14ac:dyDescent="0.25">
      <c r="A190" s="35"/>
      <c r="B190" s="37"/>
      <c r="D190" s="35"/>
      <c r="L190" s="38"/>
    </row>
    <row r="191" spans="1:12" x14ac:dyDescent="0.25">
      <c r="A191" s="35"/>
      <c r="B191" s="37"/>
      <c r="D191" s="35"/>
      <c r="L191" s="38"/>
    </row>
    <row r="192" spans="1:12" x14ac:dyDescent="0.25">
      <c r="A192" s="35"/>
      <c r="B192" s="37"/>
      <c r="D192" s="35"/>
      <c r="L192" s="38"/>
    </row>
    <row r="193" spans="1:12" x14ac:dyDescent="0.25">
      <c r="A193" s="35"/>
      <c r="B193" s="37"/>
      <c r="D193" s="35"/>
      <c r="L193" s="38"/>
    </row>
    <row r="194" spans="1:12" x14ac:dyDescent="0.25">
      <c r="A194" s="35"/>
      <c r="B194" s="37"/>
      <c r="D194" s="35"/>
      <c r="L194" s="38"/>
    </row>
    <row r="195" spans="1:12" x14ac:dyDescent="0.25">
      <c r="A195" s="35"/>
      <c r="B195" s="37"/>
      <c r="D195" s="35"/>
      <c r="L195" s="38"/>
    </row>
    <row r="196" spans="1:12" x14ac:dyDescent="0.25">
      <c r="A196" s="35"/>
      <c r="B196" s="37"/>
      <c r="D196" s="35"/>
      <c r="L196" s="38"/>
    </row>
    <row r="197" spans="1:12" x14ac:dyDescent="0.25">
      <c r="A197" s="35"/>
      <c r="B197" s="37"/>
      <c r="D197" s="35"/>
      <c r="L197" s="38"/>
    </row>
    <row r="198" spans="1:12" x14ac:dyDescent="0.25">
      <c r="A198" s="35"/>
      <c r="B198" s="37"/>
      <c r="D198" s="35"/>
      <c r="L198" s="38"/>
    </row>
    <row r="199" spans="1:12" x14ac:dyDescent="0.25">
      <c r="A199" s="35"/>
      <c r="B199" s="37"/>
      <c r="D199" s="35"/>
      <c r="L199" s="38"/>
    </row>
    <row r="200" spans="1:12" x14ac:dyDescent="0.25">
      <c r="A200" s="35"/>
      <c r="B200" s="37"/>
      <c r="D200" s="35"/>
      <c r="L200" s="38"/>
    </row>
    <row r="201" spans="1:12" x14ac:dyDescent="0.25">
      <c r="A201" s="40"/>
      <c r="B201" s="37"/>
      <c r="D201" s="35"/>
      <c r="L201" s="38"/>
    </row>
    <row r="202" spans="1:12" x14ac:dyDescent="0.25">
      <c r="A202" s="38"/>
      <c r="B202" s="37"/>
      <c r="D202" s="35"/>
      <c r="L202" s="38"/>
    </row>
    <row r="203" spans="1:12" x14ac:dyDescent="0.25">
      <c r="A203" s="38"/>
      <c r="B203" s="37"/>
      <c r="D203" s="35"/>
      <c r="L203" s="38"/>
    </row>
    <row r="204" spans="1:12" x14ac:dyDescent="0.25">
      <c r="A204" s="38"/>
      <c r="B204" s="37"/>
      <c r="D204" s="35"/>
      <c r="L204" s="38"/>
    </row>
    <row r="205" spans="1:12" x14ac:dyDescent="0.25">
      <c r="A205" s="38"/>
      <c r="B205" s="37"/>
      <c r="D205" s="35"/>
      <c r="L205" s="38"/>
    </row>
  </sheetData>
  <sortState ref="D1:D752">
    <sortCondition ref="D1:D752"/>
  </sortState>
  <phoneticPr fontId="1" type="noConversion"/>
  <conditionalFormatting sqref="C1:C18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8"/>
  <sheetViews>
    <sheetView topLeftCell="A10" zoomScale="70" zoomScaleNormal="70" workbookViewId="0"/>
  </sheetViews>
  <sheetFormatPr defaultColWidth="9" defaultRowHeight="15.6" x14ac:dyDescent="0.25"/>
  <cols>
    <col min="1" max="1" width="68.77734375" style="1" customWidth="1"/>
    <col min="2" max="2" width="40.109375" style="1" customWidth="1"/>
    <col min="3" max="3" width="22.77734375" style="1" customWidth="1"/>
    <col min="4" max="4" width="17.77734375" style="1" customWidth="1"/>
    <col min="5" max="5" width="39.33203125" style="4" customWidth="1"/>
    <col min="6" max="6" width="19" style="3" customWidth="1"/>
    <col min="7" max="7" width="46.109375" style="1" customWidth="1"/>
    <col min="8" max="8" width="16.21875" style="1" customWidth="1"/>
    <col min="9" max="9" width="35.21875" style="1" customWidth="1"/>
    <col min="10" max="10" width="17.77734375" style="1" customWidth="1"/>
    <col min="11" max="11" width="14.6640625" style="1" customWidth="1"/>
    <col min="12" max="13" width="29.6640625" style="1" customWidth="1"/>
    <col min="14" max="16384" width="9" style="1"/>
  </cols>
  <sheetData>
    <row r="1" spans="1:12" x14ac:dyDescent="0.25">
      <c r="A1" s="14" t="s">
        <v>2071</v>
      </c>
      <c r="B1" s="14" t="s">
        <v>2050</v>
      </c>
      <c r="C1" s="11"/>
      <c r="D1" s="14"/>
      <c r="E1" s="13" t="s">
        <v>2070</v>
      </c>
      <c r="F1" s="9" t="s">
        <v>24</v>
      </c>
      <c r="G1" s="14" t="s">
        <v>2050</v>
      </c>
      <c r="H1" s="6" t="str">
        <f t="shared" ref="H1:H64" si="0">IF(ISNUMBER(FIND("&lt;string&gt;",G1)),MID(G1,FIND("&lt;string&gt;",G1)+8,FIND("&lt;/string&gt;",G1)-FIND("&lt;string&gt;",G1)-8),IF(ISNUMBER(FIND("&lt;item&gt;",G1)),MID(G1,FIND("&lt;item&gt;",G1)+6,FIND("&lt;/item&gt;",G1)-FIND("&lt;item&gt;",G1)-6),""))</f>
        <v>卓亚云智能</v>
      </c>
      <c r="I1" s="2" t="s">
        <v>2049</v>
      </c>
      <c r="J1" s="3" t="str">
        <f t="shared" ref="J1:J64" si="1">IF(ISNUMBER(FIND("{N}",I1)),REPLACE(I1, FIND("{N}",I1),LEN("{N}"),C1),I1)</f>
        <v>Nice Cloud Smart</v>
      </c>
      <c r="K1" s="7" t="str">
        <f t="shared" ref="K1:K64" si="2">IF(ISNUMBER(FIND("translatable",A1)),H1,IF(ISNUMBER(FIND("{N}",J1)),REPLACE(J1, FIND("{N}",J1),LEN("{N}"),D1),J1))</f>
        <v>Nice Cloud Smart</v>
      </c>
      <c r="L1" s="1" t="str">
        <f t="shared" ref="L1:L64" si="3">IF(I1="",A1,IF(OR(ISNUMBER(--K1),LEFT(K1,2)="0x"),E1&amp;K1&amp;F1,E1&amp;""""&amp;K1&amp;""""&amp;F1))</f>
        <v>&lt;string name="app_name"&gt;"Nice Cloud Smart"&lt;/string&gt;</v>
      </c>
    </row>
    <row r="2" spans="1:12" x14ac:dyDescent="0.25">
      <c r="A2" s="14" t="s">
        <v>2069</v>
      </c>
      <c r="B2" s="14" t="s">
        <v>2068</v>
      </c>
      <c r="C2" s="11"/>
      <c r="D2" s="14"/>
      <c r="E2" s="13" t="s">
        <v>2067</v>
      </c>
      <c r="F2" s="9" t="s">
        <v>24</v>
      </c>
      <c r="G2" s="14" t="s">
        <v>2066</v>
      </c>
      <c r="H2" s="6" t="str">
        <f t="shared" si="0"/>
        <v>544a0c00</v>
      </c>
      <c r="I2" s="6" t="s">
        <v>2065</v>
      </c>
      <c r="J2" s="3" t="str">
        <f t="shared" si="1"/>
        <v>544a0c00</v>
      </c>
      <c r="K2" s="7" t="str">
        <f t="shared" si="2"/>
        <v>544a0c00</v>
      </c>
      <c r="L2" s="1" t="str">
        <f t="shared" si="3"/>
        <v>&lt;string name="app_id"&gt;"544a0c00"&lt;/string&gt;</v>
      </c>
    </row>
    <row r="3" spans="1:12" x14ac:dyDescent="0.25">
      <c r="A3" s="14" t="s">
        <v>2064</v>
      </c>
      <c r="B3" s="14" t="s">
        <v>2062</v>
      </c>
      <c r="C3" s="11"/>
      <c r="D3" s="14"/>
      <c r="E3" s="13" t="s">
        <v>2063</v>
      </c>
      <c r="F3" s="9" t="s">
        <v>24</v>
      </c>
      <c r="G3" s="14" t="s">
        <v>2062</v>
      </c>
      <c r="H3" s="6" t="str">
        <f t="shared" si="0"/>
        <v>Hello world!</v>
      </c>
      <c r="I3" s="1" t="s">
        <v>2061</v>
      </c>
      <c r="J3" s="3" t="str">
        <f t="shared" si="1"/>
        <v>Hello world!</v>
      </c>
      <c r="K3" s="7" t="str">
        <f t="shared" si="2"/>
        <v>Hello world!</v>
      </c>
      <c r="L3" s="1" t="str">
        <f t="shared" si="3"/>
        <v>&lt;string name="hello_world"&gt;"Hello world!"&lt;/string&gt;</v>
      </c>
    </row>
    <row r="4" spans="1:12" x14ac:dyDescent="0.25">
      <c r="A4" s="14" t="s">
        <v>2060</v>
      </c>
      <c r="B4" s="14" t="s">
        <v>2058</v>
      </c>
      <c r="C4" s="11"/>
      <c r="D4" s="14"/>
      <c r="E4" s="13" t="s">
        <v>2059</v>
      </c>
      <c r="F4" s="9" t="s">
        <v>24</v>
      </c>
      <c r="G4" s="14" t="s">
        <v>2058</v>
      </c>
      <c r="H4" s="6" t="str">
        <f t="shared" si="0"/>
        <v>Settings</v>
      </c>
      <c r="I4" s="1" t="s">
        <v>2057</v>
      </c>
      <c r="J4" s="3" t="str">
        <f t="shared" si="1"/>
        <v>Settings</v>
      </c>
      <c r="K4" s="7" t="str">
        <f t="shared" si="2"/>
        <v>Settings</v>
      </c>
      <c r="L4" s="1" t="str">
        <f t="shared" si="3"/>
        <v>&lt;string name="action_settings"&gt;"Settings"&lt;/string&gt;</v>
      </c>
    </row>
    <row r="5" spans="1:12" ht="62.4" x14ac:dyDescent="0.25">
      <c r="A5" s="14" t="s">
        <v>2056</v>
      </c>
      <c r="B5" s="14" t="s">
        <v>114</v>
      </c>
      <c r="C5" s="11"/>
      <c r="D5" s="14"/>
      <c r="E5" s="13" t="s">
        <v>2055</v>
      </c>
      <c r="F5" s="9" t="s">
        <v>2054</v>
      </c>
      <c r="G5" s="14" t="s">
        <v>114</v>
      </c>
      <c r="H5" s="6" t="str">
        <f t="shared" si="0"/>
        <v/>
      </c>
      <c r="I5" s="1" t="s">
        <v>27</v>
      </c>
      <c r="J5" s="3" t="str">
        <f t="shared" si="1"/>
        <v/>
      </c>
      <c r="K5" s="7" t="str">
        <f t="shared" si="2"/>
        <v/>
      </c>
      <c r="L5" s="1" t="str">
        <f t="shared" si="3"/>
        <v>&lt;string name="image_description"&gt;&lt;/string&gt;</v>
      </c>
    </row>
    <row r="6" spans="1:12" ht="31.2" x14ac:dyDescent="0.25">
      <c r="A6" s="12" t="s">
        <v>2053</v>
      </c>
      <c r="B6" s="12" t="s">
        <v>2053</v>
      </c>
      <c r="C6" s="11"/>
      <c r="D6" s="12"/>
      <c r="E6" s="13" t="s">
        <v>2053</v>
      </c>
      <c r="F6" s="9" t="s">
        <v>2053</v>
      </c>
      <c r="G6" s="12" t="s">
        <v>2053</v>
      </c>
      <c r="H6" s="6" t="str">
        <f t="shared" si="0"/>
        <v/>
      </c>
      <c r="I6" s="1" t="s">
        <v>27</v>
      </c>
      <c r="J6" s="3" t="str">
        <f t="shared" si="1"/>
        <v/>
      </c>
      <c r="K6" s="7" t="str">
        <f t="shared" si="2"/>
        <v/>
      </c>
      <c r="L6" s="1" t="str">
        <f t="shared" si="3"/>
        <v>&lt;!-- ActionBar --&gt;</v>
      </c>
    </row>
    <row r="7" spans="1:12" x14ac:dyDescent="0.25">
      <c r="A7" s="14" t="s">
        <v>2052</v>
      </c>
      <c r="B7" s="14" t="s">
        <v>2050</v>
      </c>
      <c r="C7" s="11"/>
      <c r="D7" s="14"/>
      <c r="E7" s="13" t="s">
        <v>2051</v>
      </c>
      <c r="F7" s="9" t="s">
        <v>24</v>
      </c>
      <c r="G7" s="14" t="s">
        <v>2050</v>
      </c>
      <c r="H7" s="6" t="str">
        <f t="shared" si="0"/>
        <v>卓亚云智能</v>
      </c>
      <c r="I7" s="2" t="s">
        <v>2049</v>
      </c>
      <c r="J7" s="3" t="str">
        <f t="shared" si="1"/>
        <v>Nice Cloud Smart</v>
      </c>
      <c r="K7" s="7" t="str">
        <f t="shared" si="2"/>
        <v>Nice Cloud Smart</v>
      </c>
      <c r="L7" s="1" t="str">
        <f t="shared" si="3"/>
        <v>&lt;string name="actionbar_title_main"&gt;"Nice Cloud Smart"&lt;/string&gt;</v>
      </c>
    </row>
    <row r="8" spans="1:12" x14ac:dyDescent="0.25">
      <c r="A8" s="14" t="s">
        <v>2048</v>
      </c>
      <c r="B8" s="14" t="s">
        <v>2046</v>
      </c>
      <c r="C8" s="11"/>
      <c r="D8" s="14"/>
      <c r="E8" s="13" t="s">
        <v>2047</v>
      </c>
      <c r="F8" s="9" t="s">
        <v>24</v>
      </c>
      <c r="G8" s="14" t="s">
        <v>2046</v>
      </c>
      <c r="H8" s="6" t="str">
        <f t="shared" si="0"/>
        <v>安防监控</v>
      </c>
      <c r="I8" s="1" t="s">
        <v>2045</v>
      </c>
      <c r="J8" s="3" t="str">
        <f t="shared" si="1"/>
        <v>Security Monitoring</v>
      </c>
      <c r="K8" s="7" t="str">
        <f t="shared" si="2"/>
        <v>Security Monitoring</v>
      </c>
      <c r="L8" s="1" t="str">
        <f t="shared" si="3"/>
        <v>&lt;string name="actionbar_title_security"&gt;"Security Monitoring"&lt;/string&gt;</v>
      </c>
    </row>
    <row r="9" spans="1:12" x14ac:dyDescent="0.25">
      <c r="A9" s="14" t="s">
        <v>2044</v>
      </c>
      <c r="B9" s="14" t="s">
        <v>1278</v>
      </c>
      <c r="C9" s="11"/>
      <c r="D9" s="14"/>
      <c r="E9" s="13" t="s">
        <v>2043</v>
      </c>
      <c r="F9" s="9" t="s">
        <v>24</v>
      </c>
      <c r="G9" s="14" t="s">
        <v>1278</v>
      </c>
      <c r="H9" s="6" t="str">
        <f t="shared" si="0"/>
        <v>关于卓亚云</v>
      </c>
      <c r="I9" s="1" t="s">
        <v>1277</v>
      </c>
      <c r="J9" s="3" t="str">
        <f t="shared" si="1"/>
        <v>About Nice Cloud</v>
      </c>
      <c r="K9" s="7" t="str">
        <f t="shared" si="2"/>
        <v>About Nice Cloud</v>
      </c>
      <c r="L9" s="1" t="str">
        <f t="shared" si="3"/>
        <v>&lt;string name="actionbar_title_about"&gt;"About Nice Cloud"&lt;/string&gt;</v>
      </c>
    </row>
    <row r="10" spans="1:12" x14ac:dyDescent="0.25">
      <c r="A10" s="14" t="s">
        <v>2042</v>
      </c>
      <c r="B10" s="14" t="s">
        <v>1988</v>
      </c>
      <c r="C10" s="11"/>
      <c r="D10" s="14"/>
      <c r="E10" s="13" t="s">
        <v>2041</v>
      </c>
      <c r="F10" s="9" t="s">
        <v>24</v>
      </c>
      <c r="G10" s="14" t="s">
        <v>1988</v>
      </c>
      <c r="H10" s="6" t="str">
        <f t="shared" si="0"/>
        <v>音乐播放</v>
      </c>
      <c r="I10" s="1" t="s">
        <v>1987</v>
      </c>
      <c r="J10" s="3" t="str">
        <f t="shared" si="1"/>
        <v>Music Player</v>
      </c>
      <c r="K10" s="7" t="str">
        <f t="shared" si="2"/>
        <v>Music Player</v>
      </c>
      <c r="L10" s="1" t="str">
        <f t="shared" si="3"/>
        <v>&lt;string name="actionbar_title_mediaplay"&gt;"Music Player"&lt;/string&gt;</v>
      </c>
    </row>
    <row r="11" spans="1:12" x14ac:dyDescent="0.25">
      <c r="A11" s="14" t="s">
        <v>2040</v>
      </c>
      <c r="B11" s="14" t="s">
        <v>2038</v>
      </c>
      <c r="C11" s="11"/>
      <c r="D11" s="14"/>
      <c r="E11" s="13" t="s">
        <v>2039</v>
      </c>
      <c r="F11" s="9" t="s">
        <v>24</v>
      </c>
      <c r="G11" s="14" t="s">
        <v>2038</v>
      </c>
      <c r="H11" s="6" t="str">
        <f t="shared" si="0"/>
        <v>语音控制</v>
      </c>
      <c r="I11" s="1" t="s">
        <v>2037</v>
      </c>
      <c r="J11" s="3" t="str">
        <f t="shared" si="1"/>
        <v>Voice Control</v>
      </c>
      <c r="K11" s="7" t="str">
        <f t="shared" si="2"/>
        <v>Voice Control</v>
      </c>
      <c r="L11" s="1" t="str">
        <f t="shared" si="3"/>
        <v>&lt;string name="actionbar_title_voicecontrol"&gt;"Voice Control"&lt;/string&gt;</v>
      </c>
    </row>
    <row r="12" spans="1:12" x14ac:dyDescent="0.25">
      <c r="A12" s="14" t="s">
        <v>2036</v>
      </c>
      <c r="B12" s="14" t="s">
        <v>2034</v>
      </c>
      <c r="C12" s="11"/>
      <c r="D12" s="14"/>
      <c r="E12" s="13" t="s">
        <v>2035</v>
      </c>
      <c r="F12" s="9" t="s">
        <v>24</v>
      </c>
      <c r="G12" s="14" t="s">
        <v>2034</v>
      </c>
      <c r="H12" s="6" t="str">
        <f t="shared" si="0"/>
        <v>航班信息</v>
      </c>
      <c r="I12" s="1" t="s">
        <v>2033</v>
      </c>
      <c r="J12" s="3" t="str">
        <f t="shared" si="1"/>
        <v>Flight information</v>
      </c>
      <c r="K12" s="7" t="str">
        <f t="shared" si="2"/>
        <v>Flight information</v>
      </c>
      <c r="L12" s="1" t="str">
        <f t="shared" si="3"/>
        <v>&lt;string name="actionbar_title_voiceflight"&gt;"Flight information"&lt;/string&gt;</v>
      </c>
    </row>
    <row r="13" spans="1:12" x14ac:dyDescent="0.25">
      <c r="A13" s="14" t="s">
        <v>2032</v>
      </c>
      <c r="B13" s="14" t="s">
        <v>2030</v>
      </c>
      <c r="C13" s="11"/>
      <c r="D13" s="14"/>
      <c r="E13" s="13" t="s">
        <v>2031</v>
      </c>
      <c r="F13" s="9" t="s">
        <v>24</v>
      </c>
      <c r="G13" s="14" t="s">
        <v>2030</v>
      </c>
      <c r="H13" s="6" t="str">
        <f t="shared" si="0"/>
        <v>自定义语音命令</v>
      </c>
      <c r="I13" s="1" t="s">
        <v>2029</v>
      </c>
      <c r="J13" s="3" t="str">
        <f t="shared" si="1"/>
        <v>Custom voice commands</v>
      </c>
      <c r="K13" s="7" t="str">
        <f t="shared" si="2"/>
        <v>Custom voice commands</v>
      </c>
      <c r="L13" s="1" t="str">
        <f t="shared" si="3"/>
        <v>&lt;string name="actionbar_title_customvoice"&gt;"Custom voice commands"&lt;/string&gt;</v>
      </c>
    </row>
    <row r="14" spans="1:12" x14ac:dyDescent="0.25">
      <c r="A14" s="14" t="s">
        <v>2028</v>
      </c>
      <c r="B14" s="14" t="s">
        <v>2026</v>
      </c>
      <c r="C14" s="11"/>
      <c r="D14" s="14"/>
      <c r="E14" s="13" t="s">
        <v>2027</v>
      </c>
      <c r="F14" s="9" t="s">
        <v>24</v>
      </c>
      <c r="G14" s="14" t="s">
        <v>2026</v>
      </c>
      <c r="H14" s="6" t="str">
        <f t="shared" si="0"/>
        <v>视频列表</v>
      </c>
      <c r="I14" s="1" t="s">
        <v>2025</v>
      </c>
      <c r="J14" s="3" t="str">
        <f t="shared" si="1"/>
        <v>Video List</v>
      </c>
      <c r="K14" s="7" t="str">
        <f t="shared" si="2"/>
        <v>Video List</v>
      </c>
      <c r="L14" s="1" t="str">
        <f t="shared" si="3"/>
        <v>&lt;string name="actionbar_title_vidiolist"&gt;"Video List"&lt;/string&gt;</v>
      </c>
    </row>
    <row r="15" spans="1:12" x14ac:dyDescent="0.25">
      <c r="A15" s="14" t="s">
        <v>2024</v>
      </c>
      <c r="B15" s="14" t="s">
        <v>1093</v>
      </c>
      <c r="C15" s="11"/>
      <c r="D15" s="14"/>
      <c r="E15" s="13" t="s">
        <v>2023</v>
      </c>
      <c r="F15" s="9" t="s">
        <v>24</v>
      </c>
      <c r="G15" s="14" t="s">
        <v>1093</v>
      </c>
      <c r="H15" s="6" t="str">
        <f t="shared" si="0"/>
        <v>定时任务</v>
      </c>
      <c r="I15" s="1" t="s">
        <v>1092</v>
      </c>
      <c r="J15" s="3" t="str">
        <f t="shared" si="1"/>
        <v>Regular tasks</v>
      </c>
      <c r="K15" s="7" t="str">
        <f t="shared" si="2"/>
        <v>Regular tasks</v>
      </c>
      <c r="L15" s="1" t="str">
        <f t="shared" si="3"/>
        <v>&lt;string name="actionbar_title_timertask"&gt;"Regular tasks"&lt;/string&gt;</v>
      </c>
    </row>
    <row r="16" spans="1:12" x14ac:dyDescent="0.25">
      <c r="A16" s="14" t="s">
        <v>2022</v>
      </c>
      <c r="B16" s="14" t="s">
        <v>1085</v>
      </c>
      <c r="C16" s="11"/>
      <c r="D16" s="14"/>
      <c r="E16" s="13" t="s">
        <v>2021</v>
      </c>
      <c r="F16" s="9" t="s">
        <v>24</v>
      </c>
      <c r="G16" s="14" t="s">
        <v>1085</v>
      </c>
      <c r="H16" s="6" t="str">
        <f t="shared" si="0"/>
        <v>添加定时</v>
      </c>
      <c r="I16" s="1" t="s">
        <v>1084</v>
      </c>
      <c r="J16" s="3" t="str">
        <f t="shared" si="1"/>
        <v>Adding Timing</v>
      </c>
      <c r="K16" s="7" t="str">
        <f t="shared" si="2"/>
        <v>Adding Timing</v>
      </c>
      <c r="L16" s="1" t="str">
        <f t="shared" si="3"/>
        <v>&lt;string name="actionbar_title_addtimer"&gt;"Adding Timing"&lt;/string&gt;</v>
      </c>
    </row>
    <row r="17" spans="1:12" x14ac:dyDescent="0.25">
      <c r="A17" s="14" t="s">
        <v>2020</v>
      </c>
      <c r="B17" s="14" t="s">
        <v>2018</v>
      </c>
      <c r="C17" s="11"/>
      <c r="D17" s="14"/>
      <c r="E17" s="13" t="s">
        <v>2019</v>
      </c>
      <c r="F17" s="9" t="s">
        <v>24</v>
      </c>
      <c r="G17" s="14" t="s">
        <v>2018</v>
      </c>
      <c r="H17" s="6" t="str">
        <f t="shared" si="0"/>
        <v>SOS呼救系统</v>
      </c>
      <c r="I17" s="1" t="s">
        <v>2017</v>
      </c>
      <c r="J17" s="3" t="str">
        <f t="shared" si="1"/>
        <v>SOS call system</v>
      </c>
      <c r="K17" s="7" t="str">
        <f t="shared" si="2"/>
        <v>SOS call system</v>
      </c>
      <c r="L17" s="1" t="str">
        <f t="shared" si="3"/>
        <v>&lt;string name="actionbar_title_SOS"&gt;"SOS call system"&lt;/string&gt;</v>
      </c>
    </row>
    <row r="18" spans="1:12" x14ac:dyDescent="0.25">
      <c r="A18" s="14" t="s">
        <v>2016</v>
      </c>
      <c r="B18" s="14" t="s">
        <v>2014</v>
      </c>
      <c r="C18" s="11"/>
      <c r="D18" s="14"/>
      <c r="E18" s="13" t="s">
        <v>2015</v>
      </c>
      <c r="F18" s="9" t="s">
        <v>24</v>
      </c>
      <c r="G18" s="14" t="s">
        <v>2014</v>
      </c>
      <c r="H18" s="6" t="str">
        <f t="shared" si="0"/>
        <v>界面选项</v>
      </c>
      <c r="I18" s="1" t="s">
        <v>2013</v>
      </c>
      <c r="J18" s="3" t="str">
        <f t="shared" si="1"/>
        <v>Interface Options</v>
      </c>
      <c r="K18" s="7" t="str">
        <f t="shared" si="2"/>
        <v>Interface Options</v>
      </c>
      <c r="L18" s="1" t="str">
        <f t="shared" si="3"/>
        <v>&lt;string name="actionbar_title_register_bar"&gt;"Interface Options"&lt;/string&gt;</v>
      </c>
    </row>
    <row r="19" spans="1:12" x14ac:dyDescent="0.25">
      <c r="A19" s="14" t="s">
        <v>2012</v>
      </c>
      <c r="B19" s="14" t="s">
        <v>2010</v>
      </c>
      <c r="C19" s="11"/>
      <c r="D19" s="14"/>
      <c r="E19" s="13" t="s">
        <v>2011</v>
      </c>
      <c r="F19" s="9" t="s">
        <v>24</v>
      </c>
      <c r="G19" s="14" t="s">
        <v>2010</v>
      </c>
      <c r="H19" s="6" t="str">
        <f t="shared" si="0"/>
        <v>添加主机</v>
      </c>
      <c r="I19" s="1" t="s">
        <v>2009</v>
      </c>
      <c r="J19" s="3" t="str">
        <f t="shared" si="1"/>
        <v>Add Host</v>
      </c>
      <c r="K19" s="7" t="str">
        <f t="shared" si="2"/>
        <v>Add Host</v>
      </c>
      <c r="L19" s="1" t="str">
        <f t="shared" si="3"/>
        <v>&lt;string name="actionbar_title_register_add"&gt;"Add Host"&lt;/string&gt;</v>
      </c>
    </row>
    <row r="20" spans="1:12" x14ac:dyDescent="0.25">
      <c r="A20" s="14" t="s">
        <v>2008</v>
      </c>
      <c r="B20" s="14" t="s">
        <v>2006</v>
      </c>
      <c r="C20" s="11"/>
      <c r="D20" s="14"/>
      <c r="E20" s="13" t="s">
        <v>2007</v>
      </c>
      <c r="F20" s="9" t="s">
        <v>24</v>
      </c>
      <c r="G20" s="14" t="s">
        <v>2006</v>
      </c>
      <c r="H20" s="6" t="str">
        <f t="shared" si="0"/>
        <v>解绑</v>
      </c>
      <c r="I20" s="1" t="s">
        <v>2005</v>
      </c>
      <c r="J20" s="3" t="str">
        <f t="shared" si="1"/>
        <v>Unbundling</v>
      </c>
      <c r="K20" s="7" t="str">
        <f t="shared" si="2"/>
        <v>Unbundling</v>
      </c>
      <c r="L20" s="1" t="str">
        <f t="shared" si="3"/>
        <v>&lt;string name="actionbar_title_register_delete"&gt;"Unbundling"&lt;/string&gt;</v>
      </c>
    </row>
    <row r="21" spans="1:12" x14ac:dyDescent="0.25">
      <c r="A21" s="14" t="s">
        <v>2004</v>
      </c>
      <c r="B21" s="14" t="s">
        <v>1642</v>
      </c>
      <c r="C21" s="11"/>
      <c r="D21" s="14"/>
      <c r="E21" s="13" t="s">
        <v>2003</v>
      </c>
      <c r="F21" s="9" t="s">
        <v>24</v>
      </c>
      <c r="G21" s="14" t="s">
        <v>1642</v>
      </c>
      <c r="H21" s="6" t="str">
        <f t="shared" si="0"/>
        <v>修改密码</v>
      </c>
      <c r="I21" s="2" t="s">
        <v>1641</v>
      </c>
      <c r="J21" s="3" t="str">
        <f t="shared" si="1"/>
        <v>Change Password</v>
      </c>
      <c r="K21" s="7" t="str">
        <f t="shared" si="2"/>
        <v>Change Password</v>
      </c>
      <c r="L21" s="1" t="str">
        <f t="shared" si="3"/>
        <v>&lt;string name="actionbar_title_register_change"&gt;"Change Password"&lt;/string&gt;</v>
      </c>
    </row>
    <row r="22" spans="1:12" x14ac:dyDescent="0.25">
      <c r="A22" s="14" t="s">
        <v>2002</v>
      </c>
      <c r="B22" s="14" t="s">
        <v>2000</v>
      </c>
      <c r="C22" s="11"/>
      <c r="D22" s="14"/>
      <c r="E22" s="13" t="s">
        <v>2001</v>
      </c>
      <c r="F22" s="9" t="s">
        <v>24</v>
      </c>
      <c r="G22" s="14" t="s">
        <v>2000</v>
      </c>
      <c r="H22" s="6" t="str">
        <f t="shared" si="0"/>
        <v>注册</v>
      </c>
      <c r="I22" s="2" t="s">
        <v>1999</v>
      </c>
      <c r="J22" s="3" t="str">
        <f t="shared" si="1"/>
        <v>Registered</v>
      </c>
      <c r="K22" s="7" t="str">
        <f t="shared" si="2"/>
        <v>Registered</v>
      </c>
      <c r="L22" s="1" t="str">
        <f t="shared" si="3"/>
        <v>&lt;string name="actionbar_title_register_new"&gt;"Registered"&lt;/string&gt;</v>
      </c>
    </row>
    <row r="23" spans="1:12" ht="46.8" x14ac:dyDescent="0.25">
      <c r="A23" s="12" t="s">
        <v>1998</v>
      </c>
      <c r="B23" s="12" t="s">
        <v>1998</v>
      </c>
      <c r="C23" s="11"/>
      <c r="D23" s="12"/>
      <c r="E23" s="13" t="s">
        <v>1998</v>
      </c>
      <c r="F23" s="9" t="s">
        <v>1998</v>
      </c>
      <c r="G23" s="12" t="s">
        <v>1998</v>
      </c>
      <c r="H23" s="6" t="str">
        <f t="shared" si="0"/>
        <v/>
      </c>
      <c r="I23" s="1" t="s">
        <v>27</v>
      </c>
      <c r="J23" s="3" t="str">
        <f t="shared" si="1"/>
        <v/>
      </c>
      <c r="K23" s="7" t="str">
        <f t="shared" si="2"/>
        <v/>
      </c>
      <c r="L23" s="1" t="str">
        <f t="shared" si="3"/>
        <v>&lt;!-- ShortcutView --&gt;</v>
      </c>
    </row>
    <row r="24" spans="1:12" x14ac:dyDescent="0.25">
      <c r="A24" s="14" t="s">
        <v>1997</v>
      </c>
      <c r="B24" s="14" t="s">
        <v>1995</v>
      </c>
      <c r="C24" s="11"/>
      <c r="D24" s="14"/>
      <c r="E24" s="13" t="s">
        <v>1996</v>
      </c>
      <c r="F24" s="9" t="s">
        <v>24</v>
      </c>
      <c r="G24" s="14" t="s">
        <v>1995</v>
      </c>
      <c r="H24" s="6" t="str">
        <f t="shared" si="0"/>
        <v>声控</v>
      </c>
      <c r="I24" s="1" t="s">
        <v>1994</v>
      </c>
      <c r="J24" s="3" t="str">
        <f t="shared" si="1"/>
        <v>Voice</v>
      </c>
      <c r="K24" s="7" t="str">
        <f t="shared" si="2"/>
        <v>Voice</v>
      </c>
      <c r="L24" s="1" t="str">
        <f t="shared" si="3"/>
        <v>&lt;string name="shortcut_voice"&gt;"Voice"&lt;/string&gt;</v>
      </c>
    </row>
    <row r="25" spans="1:12" x14ac:dyDescent="0.25">
      <c r="A25" s="14" t="s">
        <v>1993</v>
      </c>
      <c r="B25" s="14" t="s">
        <v>1428</v>
      </c>
      <c r="C25" s="11"/>
      <c r="D25" s="14"/>
      <c r="E25" s="13" t="s">
        <v>1992</v>
      </c>
      <c r="F25" s="9" t="s">
        <v>24</v>
      </c>
      <c r="G25" s="14" t="s">
        <v>1428</v>
      </c>
      <c r="H25" s="6" t="str">
        <f t="shared" si="0"/>
        <v>监控</v>
      </c>
      <c r="I25" s="2" t="s">
        <v>1991</v>
      </c>
      <c r="J25" s="3" t="str">
        <f t="shared" si="1"/>
        <v>Monitor</v>
      </c>
      <c r="K25" s="7" t="str">
        <f t="shared" si="2"/>
        <v>Monitor</v>
      </c>
      <c r="L25" s="1" t="str">
        <f t="shared" si="3"/>
        <v>&lt;string name="shortcut_watch"&gt;"Monitor"&lt;/string&gt;</v>
      </c>
    </row>
    <row r="26" spans="1:12" x14ac:dyDescent="0.25">
      <c r="A26" s="14" t="s">
        <v>1990</v>
      </c>
      <c r="B26" s="14" t="s">
        <v>1988</v>
      </c>
      <c r="C26" s="11"/>
      <c r="D26" s="14"/>
      <c r="E26" s="13" t="s">
        <v>1989</v>
      </c>
      <c r="F26" s="9" t="s">
        <v>24</v>
      </c>
      <c r="G26" s="14" t="s">
        <v>1988</v>
      </c>
      <c r="H26" s="6" t="str">
        <f t="shared" si="0"/>
        <v>音乐播放</v>
      </c>
      <c r="I26" s="1" t="s">
        <v>1987</v>
      </c>
      <c r="J26" s="3" t="str">
        <f t="shared" si="1"/>
        <v>Music Player</v>
      </c>
      <c r="K26" s="7" t="str">
        <f t="shared" si="2"/>
        <v>Music Player</v>
      </c>
      <c r="L26" s="1" t="str">
        <f t="shared" si="3"/>
        <v>&lt;string name="shortcut_remote"&gt;"Music Player"&lt;/string&gt;</v>
      </c>
    </row>
    <row r="27" spans="1:12" x14ac:dyDescent="0.25">
      <c r="A27" s="14" t="s">
        <v>1986</v>
      </c>
      <c r="B27" s="14" t="s">
        <v>1984</v>
      </c>
      <c r="C27" s="11"/>
      <c r="D27" s="14"/>
      <c r="E27" s="13" t="s">
        <v>1985</v>
      </c>
      <c r="F27" s="9" t="s">
        <v>24</v>
      </c>
      <c r="G27" s="14" t="s">
        <v>1984</v>
      </c>
      <c r="H27" s="6" t="str">
        <f t="shared" si="0"/>
        <v>开门锁</v>
      </c>
      <c r="I27" s="1" t="s">
        <v>1983</v>
      </c>
      <c r="J27" s="3" t="str">
        <f t="shared" si="1"/>
        <v>Open door</v>
      </c>
      <c r="K27" s="7" t="str">
        <f t="shared" si="2"/>
        <v>Open door</v>
      </c>
      <c r="L27" s="1" t="str">
        <f t="shared" si="3"/>
        <v>&lt;string name="shortcut_key"&gt;"Open door"&lt;/string&gt;</v>
      </c>
    </row>
    <row r="28" spans="1:12" x14ac:dyDescent="0.25">
      <c r="A28" s="14" t="s">
        <v>1982</v>
      </c>
      <c r="B28" s="14" t="s">
        <v>1980</v>
      </c>
      <c r="C28" s="11"/>
      <c r="D28" s="14"/>
      <c r="E28" s="13" t="s">
        <v>1981</v>
      </c>
      <c r="F28" s="9" t="s">
        <v>24</v>
      </c>
      <c r="G28" s="14" t="s">
        <v>1980</v>
      </c>
      <c r="H28" s="6" t="str">
        <f t="shared" si="0"/>
        <v>生活便利</v>
      </c>
      <c r="I28" s="1" t="s">
        <v>1979</v>
      </c>
      <c r="J28" s="3" t="str">
        <f t="shared" si="1"/>
        <v>Life convenience</v>
      </c>
      <c r="K28" s="7" t="str">
        <f t="shared" si="2"/>
        <v>Life convenience</v>
      </c>
      <c r="L28" s="1" t="str">
        <f t="shared" si="3"/>
        <v>&lt;string name="shortcut_convenience"&gt;"Life convenience"&lt;/string&gt;</v>
      </c>
    </row>
    <row r="29" spans="1:12" x14ac:dyDescent="0.25">
      <c r="A29" s="14" t="s">
        <v>1978</v>
      </c>
      <c r="B29" s="14" t="s">
        <v>1976</v>
      </c>
      <c r="C29" s="11"/>
      <c r="D29" s="14"/>
      <c r="E29" s="13" t="s">
        <v>1977</v>
      </c>
      <c r="F29" s="9" t="s">
        <v>24</v>
      </c>
      <c r="G29" s="14" t="s">
        <v>1976</v>
      </c>
      <c r="H29" s="6" t="str">
        <f t="shared" si="0"/>
        <v>一键呼救</v>
      </c>
      <c r="I29" s="1" t="s">
        <v>1975</v>
      </c>
      <c r="J29" s="3" t="str">
        <f t="shared" si="1"/>
        <v>A key for help</v>
      </c>
      <c r="K29" s="7" t="str">
        <f t="shared" si="2"/>
        <v>A key for help</v>
      </c>
      <c r="L29" s="1" t="str">
        <f t="shared" si="3"/>
        <v>&lt;string name="shortcut_other"&gt;"A key for help"&lt;/string&gt;</v>
      </c>
    </row>
    <row r="30" spans="1:12" ht="31.2" x14ac:dyDescent="0.25">
      <c r="A30" s="12" t="s">
        <v>1974</v>
      </c>
      <c r="B30" s="12" t="s">
        <v>1974</v>
      </c>
      <c r="C30" s="11"/>
      <c r="D30" s="12"/>
      <c r="E30" s="13" t="s">
        <v>1974</v>
      </c>
      <c r="F30" s="9" t="s">
        <v>1974</v>
      </c>
      <c r="G30" s="12" t="s">
        <v>1974</v>
      </c>
      <c r="H30" s="6" t="str">
        <f t="shared" si="0"/>
        <v/>
      </c>
      <c r="I30" s="1" t="s">
        <v>27</v>
      </c>
      <c r="J30" s="3" t="str">
        <f t="shared" si="1"/>
        <v/>
      </c>
      <c r="K30" s="7" t="str">
        <f t="shared" si="2"/>
        <v/>
      </c>
      <c r="L30" s="1" t="str">
        <f t="shared" si="3"/>
        <v>&lt;!-- commen --&gt;</v>
      </c>
    </row>
    <row r="31" spans="1:12" x14ac:dyDescent="0.25">
      <c r="A31" s="14" t="s">
        <v>1973</v>
      </c>
      <c r="B31" s="14" t="s">
        <v>1971</v>
      </c>
      <c r="C31" s="11"/>
      <c r="D31" s="14"/>
      <c r="E31" s="13" t="s">
        <v>1972</v>
      </c>
      <c r="F31" s="9" t="s">
        <v>24</v>
      </c>
      <c r="G31" s="14" t="s">
        <v>1971</v>
      </c>
      <c r="H31" s="6" t="str">
        <f t="shared" si="0"/>
        <v>"请检查网络连接是否正常!"</v>
      </c>
      <c r="I31" s="1" t="s">
        <v>1970</v>
      </c>
      <c r="J31" s="3" t="str">
        <f t="shared" si="1"/>
        <v>Please check the network connection is normal!</v>
      </c>
      <c r="K31" s="7" t="str">
        <f t="shared" si="2"/>
        <v>Please check the network connection is normal!</v>
      </c>
      <c r="L31" s="1" t="str">
        <f t="shared" si="3"/>
        <v>&lt;string name="network_check"&gt;"Please check the network connection is normal!"&lt;/string&gt;</v>
      </c>
    </row>
    <row r="32" spans="1:12" x14ac:dyDescent="0.25">
      <c r="A32" s="14" t="s">
        <v>1969</v>
      </c>
      <c r="B32" s="14" t="s">
        <v>1967</v>
      </c>
      <c r="C32" s="11"/>
      <c r="D32" s="14"/>
      <c r="E32" s="13" t="s">
        <v>1968</v>
      </c>
      <c r="F32" s="9" t="s">
        <v>24</v>
      </c>
      <c r="G32" s="14" t="s">
        <v>1967</v>
      </c>
      <c r="H32" s="6" t="str">
        <f t="shared" si="0"/>
        <v>"删除失败"</v>
      </c>
      <c r="I32" s="1" t="s">
        <v>1966</v>
      </c>
      <c r="J32" s="3" t="str">
        <f t="shared" si="1"/>
        <v>Delete failed</v>
      </c>
      <c r="K32" s="7" t="str">
        <f t="shared" si="2"/>
        <v>Delete failed</v>
      </c>
      <c r="L32" s="1" t="str">
        <f t="shared" si="3"/>
        <v>&lt;string name="error_delete"&gt;"Delete failed"&lt;/string&gt;</v>
      </c>
    </row>
    <row r="33" spans="1:12" x14ac:dyDescent="0.25">
      <c r="A33" s="14" t="s">
        <v>1965</v>
      </c>
      <c r="B33" s="14" t="s">
        <v>1963</v>
      </c>
      <c r="C33" s="11"/>
      <c r="D33" s="14"/>
      <c r="E33" s="13" t="s">
        <v>1964</v>
      </c>
      <c r="F33" s="9" t="s">
        <v>24</v>
      </c>
      <c r="G33" s="14" t="s">
        <v>1963</v>
      </c>
      <c r="H33" s="6" t="str">
        <f t="shared" si="0"/>
        <v>"数据加载失败"</v>
      </c>
      <c r="I33" s="1" t="s">
        <v>1962</v>
      </c>
      <c r="J33" s="3" t="str">
        <f t="shared" si="1"/>
        <v>Data Load Failure</v>
      </c>
      <c r="K33" s="7" t="str">
        <f t="shared" si="2"/>
        <v>Data Load Failure</v>
      </c>
      <c r="L33" s="1" t="str">
        <f t="shared" si="3"/>
        <v>&lt;string name="error_data"&gt;"Data Load Failure"&lt;/string&gt;</v>
      </c>
    </row>
    <row r="34" spans="1:12" x14ac:dyDescent="0.25">
      <c r="A34" s="14" t="s">
        <v>1961</v>
      </c>
      <c r="B34" s="14" t="s">
        <v>1959</v>
      </c>
      <c r="C34" s="11"/>
      <c r="D34" s="14"/>
      <c r="E34" s="13" t="s">
        <v>1960</v>
      </c>
      <c r="F34" s="9" t="s">
        <v>24</v>
      </c>
      <c r="G34" s="14" t="s">
        <v>1959</v>
      </c>
      <c r="H34" s="6" t="str">
        <f t="shared" si="0"/>
        <v>"其他错误"</v>
      </c>
      <c r="I34" s="1" t="s">
        <v>1958</v>
      </c>
      <c r="J34" s="3" t="str">
        <f t="shared" si="1"/>
        <v>Other errors</v>
      </c>
      <c r="K34" s="7" t="str">
        <f t="shared" si="2"/>
        <v>Other errors</v>
      </c>
      <c r="L34" s="1" t="str">
        <f t="shared" si="3"/>
        <v>&lt;string name="error_other"&gt;"Other errors"&lt;/string&gt;</v>
      </c>
    </row>
    <row r="35" spans="1:12" x14ac:dyDescent="0.25">
      <c r="A35" s="14" t="s">
        <v>1957</v>
      </c>
      <c r="B35" s="14" t="s">
        <v>1955</v>
      </c>
      <c r="C35" s="11"/>
      <c r="D35" s="14"/>
      <c r="E35" s="13" t="s">
        <v>1956</v>
      </c>
      <c r="F35" s="9" t="s">
        <v>24</v>
      </c>
      <c r="G35" s="14" t="s">
        <v>1955</v>
      </c>
      <c r="H35" s="6" t="str">
        <f t="shared" si="0"/>
        <v>"操作成功"</v>
      </c>
      <c r="I35" s="1" t="s">
        <v>1954</v>
      </c>
      <c r="J35" s="3" t="str">
        <f t="shared" si="1"/>
        <v>Successful operation</v>
      </c>
      <c r="K35" s="7" t="str">
        <f t="shared" si="2"/>
        <v>Successful operation</v>
      </c>
      <c r="L35" s="1" t="str">
        <f t="shared" si="3"/>
        <v>&lt;string name="operation_ok"&gt;"Successful operation"&lt;/string&gt;</v>
      </c>
    </row>
    <row r="36" spans="1:12" x14ac:dyDescent="0.25">
      <c r="A36" s="14" t="s">
        <v>1953</v>
      </c>
      <c r="B36" s="14" t="s">
        <v>1915</v>
      </c>
      <c r="C36" s="11"/>
      <c r="D36" s="14"/>
      <c r="E36" s="13" t="s">
        <v>1952</v>
      </c>
      <c r="F36" s="9" t="s">
        <v>24</v>
      </c>
      <c r="G36" s="14" t="s">
        <v>1915</v>
      </c>
      <c r="H36" s="6" t="str">
        <f t="shared" si="0"/>
        <v>"删除成功"</v>
      </c>
      <c r="I36" s="1" t="s">
        <v>1914</v>
      </c>
      <c r="J36" s="3" t="str">
        <f t="shared" si="1"/>
        <v>Delete successful</v>
      </c>
      <c r="K36" s="7" t="str">
        <f t="shared" si="2"/>
        <v>Delete successful</v>
      </c>
      <c r="L36" s="1" t="str">
        <f t="shared" si="3"/>
        <v>&lt;string name="success_delete"&gt;"Delete successful"&lt;/string&gt;</v>
      </c>
    </row>
    <row r="37" spans="1:12" x14ac:dyDescent="0.25">
      <c r="A37" s="14" t="s">
        <v>1951</v>
      </c>
      <c r="B37" s="14" t="s">
        <v>1949</v>
      </c>
      <c r="C37" s="11"/>
      <c r="D37" s="14"/>
      <c r="E37" s="13" t="s">
        <v>1950</v>
      </c>
      <c r="F37" s="9" t="s">
        <v>24</v>
      </c>
      <c r="G37" s="14" t="s">
        <v>1949</v>
      </c>
      <c r="H37" s="6" t="str">
        <f t="shared" si="0"/>
        <v>"发送成功"</v>
      </c>
      <c r="I37" s="1" t="s">
        <v>1948</v>
      </c>
      <c r="J37" s="3" t="str">
        <f t="shared" si="1"/>
        <v>Send Success</v>
      </c>
      <c r="K37" s="7" t="str">
        <f t="shared" si="2"/>
        <v>Send Success</v>
      </c>
      <c r="L37" s="1" t="str">
        <f t="shared" si="3"/>
        <v>&lt;string name="success_send"&gt;"Send Success"&lt;/string&gt;</v>
      </c>
    </row>
    <row r="38" spans="1:12" x14ac:dyDescent="0.25">
      <c r="A38" s="14" t="s">
        <v>1947</v>
      </c>
      <c r="B38" s="14" t="s">
        <v>1043</v>
      </c>
      <c r="C38" s="11"/>
      <c r="D38" s="14"/>
      <c r="E38" s="13" t="s">
        <v>1946</v>
      </c>
      <c r="F38" s="9" t="s">
        <v>24</v>
      </c>
      <c r="G38" s="14" t="s">
        <v>1043</v>
      </c>
      <c r="H38" s="6" t="str">
        <f t="shared" si="0"/>
        <v>是</v>
      </c>
      <c r="I38" s="2" t="s">
        <v>1758</v>
      </c>
      <c r="J38" s="3" t="str">
        <f t="shared" si="1"/>
        <v>Yes</v>
      </c>
      <c r="K38" s="7" t="str">
        <f t="shared" si="2"/>
        <v>Yes</v>
      </c>
      <c r="L38" s="1" t="str">
        <f t="shared" si="3"/>
        <v>&lt;string name="dialog_yes"&gt;"Yes"&lt;/string&gt;</v>
      </c>
    </row>
    <row r="39" spans="1:12" x14ac:dyDescent="0.25">
      <c r="A39" s="14" t="s">
        <v>1945</v>
      </c>
      <c r="B39" s="14" t="s">
        <v>1943</v>
      </c>
      <c r="C39" s="11"/>
      <c r="D39" s="14"/>
      <c r="E39" s="13" t="s">
        <v>1944</v>
      </c>
      <c r="F39" s="9" t="s">
        <v>24</v>
      </c>
      <c r="G39" s="14" t="s">
        <v>1943</v>
      </c>
      <c r="H39" s="6" t="str">
        <f t="shared" si="0"/>
        <v>否</v>
      </c>
      <c r="I39" s="1" t="s">
        <v>1756</v>
      </c>
      <c r="J39" s="3" t="str">
        <f t="shared" si="1"/>
        <v>No</v>
      </c>
      <c r="K39" s="7" t="str">
        <f t="shared" si="2"/>
        <v>No</v>
      </c>
      <c r="L39" s="1" t="str">
        <f t="shared" si="3"/>
        <v>&lt;string name="dialog_no"&gt;"No"&lt;/string&gt;</v>
      </c>
    </row>
    <row r="40" spans="1:12" x14ac:dyDescent="0.25">
      <c r="A40" s="14" t="s">
        <v>1942</v>
      </c>
      <c r="B40" s="14" t="s">
        <v>1940</v>
      </c>
      <c r="C40" s="11"/>
      <c r="D40" s="14"/>
      <c r="E40" s="13" t="s">
        <v>1941</v>
      </c>
      <c r="F40" s="9" t="s">
        <v>24</v>
      </c>
      <c r="G40" s="14" t="s">
        <v>1940</v>
      </c>
      <c r="H40" s="6" t="str">
        <f t="shared" si="0"/>
        <v>确认</v>
      </c>
      <c r="I40" s="2" t="s">
        <v>450</v>
      </c>
      <c r="J40" s="3" t="str">
        <f t="shared" si="1"/>
        <v>OK</v>
      </c>
      <c r="K40" s="7" t="str">
        <f t="shared" si="2"/>
        <v>OK</v>
      </c>
      <c r="L40" s="1" t="str">
        <f t="shared" si="3"/>
        <v>&lt;string name="dialog_ok"&gt;"OK"&lt;/string&gt;</v>
      </c>
    </row>
    <row r="41" spans="1:12" x14ac:dyDescent="0.25">
      <c r="A41" s="14" t="s">
        <v>1939</v>
      </c>
      <c r="B41" s="14" t="s">
        <v>463</v>
      </c>
      <c r="C41" s="11"/>
      <c r="D41" s="14"/>
      <c r="E41" s="13" t="s">
        <v>1938</v>
      </c>
      <c r="F41" s="9" t="s">
        <v>24</v>
      </c>
      <c r="G41" s="14" t="s">
        <v>463</v>
      </c>
      <c r="H41" s="6" t="str">
        <f t="shared" si="0"/>
        <v>删除</v>
      </c>
      <c r="I41" s="2" t="s">
        <v>462</v>
      </c>
      <c r="J41" s="3" t="str">
        <f t="shared" si="1"/>
        <v>Delete</v>
      </c>
      <c r="K41" s="7" t="str">
        <f t="shared" si="2"/>
        <v>Delete</v>
      </c>
      <c r="L41" s="1" t="str">
        <f t="shared" si="3"/>
        <v>&lt;string name="dialog_delete"&gt;"Delete"&lt;/string&gt;</v>
      </c>
    </row>
    <row r="42" spans="1:12" x14ac:dyDescent="0.25">
      <c r="A42" s="14" t="s">
        <v>1937</v>
      </c>
      <c r="B42" s="14" t="s">
        <v>1935</v>
      </c>
      <c r="C42" s="11"/>
      <c r="D42" s="14"/>
      <c r="E42" s="13" t="s">
        <v>1936</v>
      </c>
      <c r="F42" s="9" t="s">
        <v>24</v>
      </c>
      <c r="G42" s="14" t="s">
        <v>1935</v>
      </c>
      <c r="H42" s="6" t="str">
        <f t="shared" si="0"/>
        <v>完成</v>
      </c>
      <c r="I42" s="2" t="s">
        <v>1934</v>
      </c>
      <c r="J42" s="3" t="str">
        <f t="shared" si="1"/>
        <v>Carry out</v>
      </c>
      <c r="K42" s="7" t="str">
        <f t="shared" si="2"/>
        <v>Carry out</v>
      </c>
      <c r="L42" s="1" t="str">
        <f t="shared" si="3"/>
        <v>&lt;string name="dialog_save"&gt;"Carry out"&lt;/string&gt;</v>
      </c>
    </row>
    <row r="43" spans="1:12" x14ac:dyDescent="0.25">
      <c r="A43" s="14" t="s">
        <v>1933</v>
      </c>
      <c r="B43" s="14" t="s">
        <v>1931</v>
      </c>
      <c r="C43" s="11"/>
      <c r="D43" s="14"/>
      <c r="E43" s="13" t="s">
        <v>1932</v>
      </c>
      <c r="F43" s="9" t="s">
        <v>24</v>
      </c>
      <c r="G43" s="14" t="s">
        <v>1931</v>
      </c>
      <c r="H43" s="6" t="str">
        <f t="shared" si="0"/>
        <v>编辑成员</v>
      </c>
      <c r="I43" s="1" t="s">
        <v>1930</v>
      </c>
      <c r="J43" s="3" t="str">
        <f t="shared" si="1"/>
        <v>Editing member</v>
      </c>
      <c r="K43" s="7" t="str">
        <f t="shared" si="2"/>
        <v>Editing member</v>
      </c>
      <c r="L43" s="1" t="str">
        <f t="shared" si="3"/>
        <v>&lt;string name="dialog_addmember"&gt;"Editing member"&lt;/string&gt;</v>
      </c>
    </row>
    <row r="44" spans="1:12" x14ac:dyDescent="0.25">
      <c r="A44" s="14" t="s">
        <v>1929</v>
      </c>
      <c r="B44" s="14" t="s">
        <v>1927</v>
      </c>
      <c r="C44" s="11"/>
      <c r="D44" s="14"/>
      <c r="E44" s="13" t="s">
        <v>1928</v>
      </c>
      <c r="F44" s="9" t="s">
        <v>24</v>
      </c>
      <c r="G44" s="14" t="s">
        <v>1927</v>
      </c>
      <c r="H44" s="6" t="str">
        <f t="shared" si="0"/>
        <v>取消</v>
      </c>
      <c r="I44" s="2" t="s">
        <v>350</v>
      </c>
      <c r="J44" s="3" t="str">
        <f t="shared" si="1"/>
        <v>Cancel</v>
      </c>
      <c r="K44" s="7" t="str">
        <f t="shared" si="2"/>
        <v>Cancel</v>
      </c>
      <c r="L44" s="1" t="str">
        <f t="shared" si="3"/>
        <v>&lt;string name="dialog_cancel"&gt;"Cancel"&lt;/string&gt;</v>
      </c>
    </row>
    <row r="45" spans="1:12" x14ac:dyDescent="0.25">
      <c r="A45" s="14" t="s">
        <v>1926</v>
      </c>
      <c r="B45" s="14" t="s">
        <v>1924</v>
      </c>
      <c r="C45" s="11"/>
      <c r="D45" s="14"/>
      <c r="E45" s="13" t="s">
        <v>1925</v>
      </c>
      <c r="F45" s="9" t="s">
        <v>24</v>
      </c>
      <c r="G45" s="14" t="s">
        <v>1924</v>
      </c>
      <c r="H45" s="6" t="str">
        <f t="shared" si="0"/>
        <v>确定</v>
      </c>
      <c r="I45" s="2" t="s">
        <v>450</v>
      </c>
      <c r="J45" s="3" t="str">
        <f t="shared" si="1"/>
        <v>OK</v>
      </c>
      <c r="K45" s="7" t="str">
        <f t="shared" si="2"/>
        <v>OK</v>
      </c>
      <c r="L45" s="1" t="str">
        <f t="shared" si="3"/>
        <v>&lt;string name="dialog_btn_ok"&gt;"OK"&lt;/string&gt;</v>
      </c>
    </row>
    <row r="46" spans="1:12" x14ac:dyDescent="0.25">
      <c r="A46" s="14" t="s">
        <v>1923</v>
      </c>
      <c r="B46" s="14" t="s">
        <v>1316</v>
      </c>
      <c r="C46" s="11"/>
      <c r="D46" s="14"/>
      <c r="E46" s="13" t="s">
        <v>1922</v>
      </c>
      <c r="F46" s="9" t="s">
        <v>24</v>
      </c>
      <c r="G46" s="14" t="s">
        <v>1316</v>
      </c>
      <c r="H46" s="6" t="str">
        <f t="shared" si="0"/>
        <v>重命名</v>
      </c>
      <c r="I46" s="1" t="s">
        <v>1315</v>
      </c>
      <c r="J46" s="3" t="str">
        <f t="shared" si="1"/>
        <v>Rename</v>
      </c>
      <c r="K46" s="7" t="str">
        <f t="shared" si="2"/>
        <v>Rename</v>
      </c>
      <c r="L46" s="1" t="str">
        <f t="shared" si="3"/>
        <v>&lt;string name="dialog_rename"&gt;"Rename"&lt;/string&gt;</v>
      </c>
    </row>
    <row r="47" spans="1:12" x14ac:dyDescent="0.25">
      <c r="A47" s="14" t="s">
        <v>1921</v>
      </c>
      <c r="B47" s="14" t="s">
        <v>1919</v>
      </c>
      <c r="C47" s="11"/>
      <c r="D47" s="14"/>
      <c r="E47" s="13" t="s">
        <v>1920</v>
      </c>
      <c r="F47" s="9" t="s">
        <v>24</v>
      </c>
      <c r="G47" s="14" t="s">
        <v>1919</v>
      </c>
      <c r="H47" s="6" t="str">
        <f t="shared" si="0"/>
        <v>"点击确认删除"</v>
      </c>
      <c r="I47" s="1" t="s">
        <v>1918</v>
      </c>
      <c r="J47" s="3" t="str">
        <f t="shared" si="1"/>
        <v>Click Confirm Delete</v>
      </c>
      <c r="K47" s="7" t="str">
        <f t="shared" si="2"/>
        <v>Click Confirm Delete</v>
      </c>
      <c r="L47" s="1" t="str">
        <f t="shared" si="3"/>
        <v>&lt;string name="dialog_delete_confirm"&gt;"Click Confirm Delete"&lt;/string&gt;</v>
      </c>
    </row>
    <row r="48" spans="1:12" x14ac:dyDescent="0.25">
      <c r="A48" s="14" t="s">
        <v>1917</v>
      </c>
      <c r="B48" s="14" t="s">
        <v>1915</v>
      </c>
      <c r="C48" s="11"/>
      <c r="D48" s="14"/>
      <c r="E48" s="13" t="s">
        <v>1916</v>
      </c>
      <c r="F48" s="9" t="s">
        <v>24</v>
      </c>
      <c r="G48" s="14" t="s">
        <v>1915</v>
      </c>
      <c r="H48" s="6" t="str">
        <f t="shared" si="0"/>
        <v>"删除成功"</v>
      </c>
      <c r="I48" s="1" t="s">
        <v>1914</v>
      </c>
      <c r="J48" s="3" t="str">
        <f t="shared" si="1"/>
        <v>Delete successful</v>
      </c>
      <c r="K48" s="7" t="str">
        <f t="shared" si="2"/>
        <v>Delete successful</v>
      </c>
      <c r="L48" s="1" t="str">
        <f t="shared" si="3"/>
        <v>&lt;string name="dialog_delete_ok"&gt;"Delete successful"&lt;/string&gt;</v>
      </c>
    </row>
    <row r="49" spans="1:12" x14ac:dyDescent="0.25">
      <c r="A49" s="14" t="s">
        <v>1913</v>
      </c>
      <c r="B49" s="14" t="s">
        <v>1911</v>
      </c>
      <c r="C49" s="11"/>
      <c r="D49" s="14"/>
      <c r="E49" s="13" t="s">
        <v>1912</v>
      </c>
      <c r="F49" s="9" t="s">
        <v>24</v>
      </c>
      <c r="G49" s="14" t="s">
        <v>1911</v>
      </c>
      <c r="H49" s="6" t="str">
        <f t="shared" si="0"/>
        <v>提示</v>
      </c>
      <c r="I49" s="1" t="s">
        <v>1910</v>
      </c>
      <c r="J49" s="3" t="str">
        <f t="shared" si="1"/>
        <v>Prompt</v>
      </c>
      <c r="K49" s="7" t="str">
        <f t="shared" si="2"/>
        <v>Prompt</v>
      </c>
      <c r="L49" s="1" t="str">
        <f t="shared" si="3"/>
        <v>&lt;string name="dialog_btn_prompt"&gt;"Prompt"&lt;/string&gt;</v>
      </c>
    </row>
    <row r="50" spans="1:12" x14ac:dyDescent="0.25">
      <c r="A50" s="14" t="s">
        <v>1909</v>
      </c>
      <c r="B50" s="14" t="s">
        <v>1907</v>
      </c>
      <c r="C50" s="11"/>
      <c r="D50" s="14"/>
      <c r="E50" s="13" t="s">
        <v>1908</v>
      </c>
      <c r="F50" s="9" t="s">
        <v>24</v>
      </c>
      <c r="G50" s="14" t="s">
        <v>1907</v>
      </c>
      <c r="H50" s="6" t="str">
        <f t="shared" si="0"/>
        <v>"正在加载..."</v>
      </c>
      <c r="I50" s="2" t="s">
        <v>1906</v>
      </c>
      <c r="J50" s="3" t="str">
        <f t="shared" si="1"/>
        <v>Loading …</v>
      </c>
      <c r="K50" s="7" t="str">
        <f t="shared" si="2"/>
        <v>Loading …</v>
      </c>
      <c r="L50" s="1" t="str">
        <f t="shared" si="3"/>
        <v>&lt;string name="dialog_btn_load"&gt;"Loading …"&lt;/string&gt;</v>
      </c>
    </row>
    <row r="51" spans="1:12" x14ac:dyDescent="0.25">
      <c r="A51" s="14" t="s">
        <v>1905</v>
      </c>
      <c r="B51" s="14" t="s">
        <v>1904</v>
      </c>
      <c r="C51" s="11"/>
      <c r="D51" s="14"/>
      <c r="E51" s="13" t="s">
        <v>1903</v>
      </c>
      <c r="F51" s="9" t="s">
        <v>24</v>
      </c>
      <c r="G51" s="14" t="s">
        <v>1902</v>
      </c>
      <c r="H51" s="6" t="str">
        <f t="shared" si="0"/>
        <v>"正在重新连接···"</v>
      </c>
      <c r="I51" s="2" t="s">
        <v>1901</v>
      </c>
      <c r="J51" s="3" t="str">
        <f t="shared" si="1"/>
        <v>Reconnecting ...</v>
      </c>
      <c r="K51" s="7" t="str">
        <f t="shared" si="2"/>
        <v>Reconnecting ...</v>
      </c>
      <c r="L51" s="1" t="str">
        <f t="shared" si="3"/>
        <v>&lt;string name="dialog_load_reconnect"&gt;"Reconnecting ..."&lt;/string&gt;</v>
      </c>
    </row>
    <row r="52" spans="1:12" x14ac:dyDescent="0.25">
      <c r="A52" s="14" t="s">
        <v>1900</v>
      </c>
      <c r="B52" s="14" t="s">
        <v>1898</v>
      </c>
      <c r="C52" s="11"/>
      <c r="D52" s="14"/>
      <c r="E52" s="13" t="s">
        <v>1899</v>
      </c>
      <c r="F52" s="9" t="s">
        <v>24</v>
      </c>
      <c r="G52" s="14" t="s">
        <v>1898</v>
      </c>
      <c r="H52" s="6" t="str">
        <f t="shared" si="0"/>
        <v>学习按键</v>
      </c>
      <c r="I52" s="1" t="s">
        <v>1897</v>
      </c>
      <c r="J52" s="3" t="str">
        <f t="shared" si="1"/>
        <v>Button to learn</v>
      </c>
      <c r="K52" s="7" t="str">
        <f t="shared" si="2"/>
        <v>Button to learn</v>
      </c>
      <c r="L52" s="1" t="str">
        <f t="shared" si="3"/>
        <v>&lt;string name="dialog_ir_study"&gt;"Button to learn"&lt;/string&gt;</v>
      </c>
    </row>
    <row r="53" spans="1:12" x14ac:dyDescent="0.25">
      <c r="A53" s="14" t="s">
        <v>1896</v>
      </c>
      <c r="B53" s="14" t="s">
        <v>1894</v>
      </c>
      <c r="C53" s="11"/>
      <c r="D53" s="14"/>
      <c r="E53" s="13" t="s">
        <v>1895</v>
      </c>
      <c r="F53" s="9" t="s">
        <v>24</v>
      </c>
      <c r="G53" s="14" t="s">
        <v>1894</v>
      </c>
      <c r="H53" s="6" t="str">
        <f t="shared" si="0"/>
        <v>按键改名</v>
      </c>
      <c r="I53" s="1" t="s">
        <v>1893</v>
      </c>
      <c r="J53" s="3" t="str">
        <f t="shared" si="1"/>
        <v>Key renamed</v>
      </c>
      <c r="K53" s="7" t="str">
        <f t="shared" si="2"/>
        <v>Key renamed</v>
      </c>
      <c r="L53" s="1" t="str">
        <f t="shared" si="3"/>
        <v>&lt;string name="dialog_ir_rename"&gt;"Key renamed"&lt;/string&gt;</v>
      </c>
    </row>
    <row r="54" spans="1:12" x14ac:dyDescent="0.25">
      <c r="A54" s="14" t="s">
        <v>1892</v>
      </c>
      <c r="B54" s="14" t="s">
        <v>1890</v>
      </c>
      <c r="C54" s="11"/>
      <c r="D54" s="14"/>
      <c r="E54" s="13" t="s">
        <v>1891</v>
      </c>
      <c r="F54" s="9" t="s">
        <v>24</v>
      </c>
      <c r="G54" s="14" t="s">
        <v>1890</v>
      </c>
      <c r="H54" s="6" t="str">
        <f t="shared" si="0"/>
        <v>设备改名</v>
      </c>
      <c r="I54" s="1" t="s">
        <v>1889</v>
      </c>
      <c r="J54" s="3" t="str">
        <f t="shared" si="1"/>
        <v>Equipment renamed</v>
      </c>
      <c r="K54" s="7" t="str">
        <f t="shared" si="2"/>
        <v>Equipment renamed</v>
      </c>
      <c r="L54" s="1" t="str">
        <f t="shared" si="3"/>
        <v>&lt;string name="dialog_ir_rename_device"&gt;"Equipment renamed"&lt;/string&gt;</v>
      </c>
    </row>
    <row r="55" spans="1:12" x14ac:dyDescent="0.25">
      <c r="A55" s="14" t="s">
        <v>1888</v>
      </c>
      <c r="B55" s="14" t="s">
        <v>1886</v>
      </c>
      <c r="C55" s="11"/>
      <c r="D55" s="14"/>
      <c r="E55" s="13" t="s">
        <v>1887</v>
      </c>
      <c r="F55" s="9" t="s">
        <v>24</v>
      </c>
      <c r="G55" s="14" t="s">
        <v>1886</v>
      </c>
      <c r="H55" s="6" t="str">
        <f t="shared" si="0"/>
        <v>删除按键</v>
      </c>
      <c r="I55" s="1" t="s">
        <v>1885</v>
      </c>
      <c r="J55" s="3" t="str">
        <f t="shared" si="1"/>
        <v>Delete button</v>
      </c>
      <c r="K55" s="7" t="str">
        <f t="shared" si="2"/>
        <v>Delete button</v>
      </c>
      <c r="L55" s="1" t="str">
        <f t="shared" si="3"/>
        <v>&lt;string name="dialog_ir_del"&gt;"Delete button"&lt;/string&gt;</v>
      </c>
    </row>
    <row r="56" spans="1:12" x14ac:dyDescent="0.25">
      <c r="A56" s="14" t="s">
        <v>1884</v>
      </c>
      <c r="B56" s="14" t="s">
        <v>1882</v>
      </c>
      <c r="C56" s="11"/>
      <c r="D56" s="14"/>
      <c r="E56" s="13" t="s">
        <v>1883</v>
      </c>
      <c r="F56" s="9" t="s">
        <v>24</v>
      </c>
      <c r="G56" s="14" t="s">
        <v>1882</v>
      </c>
      <c r="H56" s="6" t="str">
        <f t="shared" si="0"/>
        <v>删除摇控</v>
      </c>
      <c r="I56" s="1" t="s">
        <v>1881</v>
      </c>
      <c r="J56" s="3" t="str">
        <f t="shared" si="1"/>
        <v>Remove remote control</v>
      </c>
      <c r="K56" s="7" t="str">
        <f t="shared" si="2"/>
        <v>Remove remote control</v>
      </c>
      <c r="L56" s="1" t="str">
        <f t="shared" si="3"/>
        <v>&lt;string name="dialog_ir_del_device"&gt;"Remove remote control"&lt;/string&gt;</v>
      </c>
    </row>
    <row r="57" spans="1:12" x14ac:dyDescent="0.25">
      <c r="A57" s="14" t="s">
        <v>1880</v>
      </c>
      <c r="B57" s="14" t="s">
        <v>1878</v>
      </c>
      <c r="C57" s="11"/>
      <c r="D57" s="14"/>
      <c r="E57" s="13" t="s">
        <v>1879</v>
      </c>
      <c r="F57" s="9" t="s">
        <v>24</v>
      </c>
      <c r="G57" s="14" t="s">
        <v>1878</v>
      </c>
      <c r="H57" s="6" t="str">
        <f t="shared" si="0"/>
        <v>&amp;#160;&amp;#160;学码模式，请将摇控器红外探头\n对准设备，距离2cm~3cm，长按按键，\n18秒超时退出</v>
      </c>
      <c r="I57" s="1" t="s">
        <v>1877</v>
      </c>
      <c r="J57" s="3" t="str">
        <f t="shared" si="1"/>
        <v>Learn code mode, set the remote control infrared probe \ n alignment apparatus from 2cm ~ 3cm, long press the button, \ n18 second timeout exit</v>
      </c>
      <c r="K57" s="7" t="str">
        <f t="shared" si="2"/>
        <v>Learn code mode, set the remote control infrared probe \ n alignment apparatus from 2cm ~ 3cm, long press the button, \ n18 second timeout exit</v>
      </c>
      <c r="L57" s="1" t="str">
        <f t="shared" si="3"/>
        <v>&lt;string name="dialog_ir_study_txt"&gt;"Learn code mode, set the remote control infrared probe \ n alignment apparatus from 2cm ~ 3cm, long press the button, \ n18 second timeout exit"&lt;/string&gt;</v>
      </c>
    </row>
    <row r="58" spans="1:12" x14ac:dyDescent="0.25">
      <c r="A58" s="14" t="s">
        <v>1876</v>
      </c>
      <c r="B58" s="14" t="s">
        <v>1874</v>
      </c>
      <c r="C58" s="11"/>
      <c r="D58" s="14"/>
      <c r="E58" s="13" t="s">
        <v>1875</v>
      </c>
      <c r="F58" s="9" t="s">
        <v>24</v>
      </c>
      <c r="G58" s="14" t="s">
        <v>1874</v>
      </c>
      <c r="H58" s="6" t="str">
        <f t="shared" si="0"/>
        <v>所有设备</v>
      </c>
      <c r="I58" s="1" t="s">
        <v>1873</v>
      </c>
      <c r="J58" s="3" t="str">
        <f t="shared" si="1"/>
        <v>All devices</v>
      </c>
      <c r="K58" s="7" t="str">
        <f t="shared" si="2"/>
        <v>All devices</v>
      </c>
      <c r="L58" s="1" t="str">
        <f t="shared" si="3"/>
        <v>&lt;string name="dialog_other_all_data"&gt;"All devices"&lt;/string&gt;</v>
      </c>
    </row>
    <row r="59" spans="1:12" x14ac:dyDescent="0.25">
      <c r="A59" s="14" t="s">
        <v>1872</v>
      </c>
      <c r="B59" s="14" t="s">
        <v>1820</v>
      </c>
      <c r="C59" s="11"/>
      <c r="D59" s="14"/>
      <c r="E59" s="13" t="s">
        <v>1871</v>
      </c>
      <c r="F59" s="9" t="s">
        <v>24</v>
      </c>
      <c r="G59" s="14" t="s">
        <v>1820</v>
      </c>
      <c r="H59" s="6" t="str">
        <f t="shared" si="0"/>
        <v>设置用户名</v>
      </c>
      <c r="I59" s="1" t="s">
        <v>1819</v>
      </c>
      <c r="J59" s="3" t="str">
        <f t="shared" si="1"/>
        <v>Set username</v>
      </c>
      <c r="K59" s="7" t="str">
        <f t="shared" si="2"/>
        <v>Set username</v>
      </c>
      <c r="L59" s="1" t="str">
        <f t="shared" si="3"/>
        <v>&lt;string name="dialog_other_set_user"&gt;"Set username"&lt;/string&gt;</v>
      </c>
    </row>
    <row r="60" spans="1:12" x14ac:dyDescent="0.25">
      <c r="A60" s="14" t="s">
        <v>1870</v>
      </c>
      <c r="B60" s="14" t="s">
        <v>1868</v>
      </c>
      <c r="C60" s="11"/>
      <c r="D60" s="14"/>
      <c r="E60" s="13" t="s">
        <v>1869</v>
      </c>
      <c r="F60" s="9" t="s">
        <v>24</v>
      </c>
      <c r="G60" s="14" t="s">
        <v>1868</v>
      </c>
      <c r="H60" s="6" t="str">
        <f t="shared" si="0"/>
        <v>获取用户名</v>
      </c>
      <c r="I60" s="1" t="s">
        <v>1867</v>
      </c>
      <c r="J60" s="3" t="str">
        <f t="shared" si="1"/>
        <v>Get Username</v>
      </c>
      <c r="K60" s="7" t="str">
        <f t="shared" si="2"/>
        <v>Get Username</v>
      </c>
      <c r="L60" s="1" t="str">
        <f t="shared" si="3"/>
        <v>&lt;string name="dialog_other_get_user"&gt;"Get Username"&lt;/string&gt;</v>
      </c>
    </row>
    <row r="61" spans="1:12" x14ac:dyDescent="0.25">
      <c r="A61" s="14" t="s">
        <v>1866</v>
      </c>
      <c r="B61" s="14" t="s">
        <v>551</v>
      </c>
      <c r="C61" s="11"/>
      <c r="D61" s="14"/>
      <c r="E61" s="13" t="s">
        <v>1865</v>
      </c>
      <c r="F61" s="9" t="s">
        <v>24</v>
      </c>
      <c r="G61" s="14" t="s">
        <v>551</v>
      </c>
      <c r="H61" s="6" t="str">
        <f t="shared" si="0"/>
        <v>场景</v>
      </c>
      <c r="I61" s="1" t="s">
        <v>550</v>
      </c>
      <c r="J61" s="3" t="str">
        <f t="shared" si="1"/>
        <v>Scenes</v>
      </c>
      <c r="K61" s="7" t="str">
        <f t="shared" si="2"/>
        <v>Scenes</v>
      </c>
      <c r="L61" s="1" t="str">
        <f t="shared" si="3"/>
        <v>&lt;string name="dialog_scence"&gt;"Scenes"&lt;/string&gt;</v>
      </c>
    </row>
    <row r="62" spans="1:12" x14ac:dyDescent="0.25">
      <c r="A62" s="14" t="s">
        <v>1864</v>
      </c>
      <c r="B62" s="14" t="s">
        <v>1862</v>
      </c>
      <c r="C62" s="11"/>
      <c r="D62" s="14"/>
      <c r="E62" s="13" t="s">
        <v>1863</v>
      </c>
      <c r="F62" s="9" t="s">
        <v>24</v>
      </c>
      <c r="G62" s="14" t="s">
        <v>1862</v>
      </c>
      <c r="H62" s="6" t="str">
        <f t="shared" si="0"/>
        <v>场景名</v>
      </c>
      <c r="I62" s="1" t="s">
        <v>1861</v>
      </c>
      <c r="J62" s="3" t="str">
        <f t="shared" si="1"/>
        <v>Scene name</v>
      </c>
      <c r="K62" s="7" t="str">
        <f t="shared" si="2"/>
        <v>Scene name</v>
      </c>
      <c r="L62" s="1" t="str">
        <f t="shared" si="3"/>
        <v>&lt;string name="dialog_add_scence_hint"&gt;"Scene name"&lt;/string&gt;</v>
      </c>
    </row>
    <row r="63" spans="1:12" x14ac:dyDescent="0.25">
      <c r="A63" s="14" t="s">
        <v>1860</v>
      </c>
      <c r="B63" s="14" t="s">
        <v>56</v>
      </c>
      <c r="C63" s="11"/>
      <c r="D63" s="14"/>
      <c r="E63" s="13" t="s">
        <v>1859</v>
      </c>
      <c r="F63" s="9" t="s">
        <v>24</v>
      </c>
      <c r="G63" s="14" t="s">
        <v>56</v>
      </c>
      <c r="H63" s="6" t="str">
        <f t="shared" si="0"/>
        <v>设备</v>
      </c>
      <c r="I63" s="1" t="s">
        <v>55</v>
      </c>
      <c r="J63" s="3" t="str">
        <f t="shared" si="1"/>
        <v>Equipment</v>
      </c>
      <c r="K63" s="7" t="str">
        <f t="shared" si="2"/>
        <v>Equipment</v>
      </c>
      <c r="L63" s="1" t="str">
        <f t="shared" si="3"/>
        <v>&lt;string name="dialog_device"&gt;"Equipment"&lt;/string&gt;</v>
      </c>
    </row>
    <row r="64" spans="1:12" x14ac:dyDescent="0.25">
      <c r="A64" s="14" t="s">
        <v>1858</v>
      </c>
      <c r="B64" s="14" t="s">
        <v>1856</v>
      </c>
      <c r="C64" s="11"/>
      <c r="D64" s="14"/>
      <c r="E64" s="13" t="s">
        <v>1857</v>
      </c>
      <c r="F64" s="9" t="s">
        <v>24</v>
      </c>
      <c r="G64" s="14" t="s">
        <v>1856</v>
      </c>
      <c r="H64" s="6" t="str">
        <f t="shared" si="0"/>
        <v>设备入网</v>
      </c>
      <c r="I64" s="1" t="s">
        <v>1855</v>
      </c>
      <c r="J64" s="3" t="str">
        <f t="shared" si="1"/>
        <v>Network equipment</v>
      </c>
      <c r="K64" s="7" t="str">
        <f t="shared" si="2"/>
        <v>Network equipment</v>
      </c>
      <c r="L64" s="1" t="str">
        <f t="shared" si="3"/>
        <v>&lt;string name="dialog_way_in"&gt;"Network equipment"&lt;/string&gt;</v>
      </c>
    </row>
    <row r="65" spans="1:12" x14ac:dyDescent="0.25">
      <c r="A65" s="14" t="s">
        <v>1854</v>
      </c>
      <c r="B65" s="14" t="s">
        <v>1852</v>
      </c>
      <c r="C65" s="11"/>
      <c r="D65" s="14"/>
      <c r="E65" s="13" t="s">
        <v>1853</v>
      </c>
      <c r="F65" s="9" t="s">
        <v>24</v>
      </c>
      <c r="G65" s="14" t="s">
        <v>1852</v>
      </c>
      <c r="H65" s="6" t="str">
        <f t="shared" ref="H65:H128" si="4">IF(ISNUMBER(FIND("&lt;string&gt;",G65)),MID(G65,FIND("&lt;string&gt;",G65)+8,FIND("&lt;/string&gt;",G65)-FIND("&lt;string&gt;",G65)-8),IF(ISNUMBER(FIND("&lt;item&gt;",G65)),MID(G65,FIND("&lt;item&gt;",G65)+6,FIND("&lt;/item&gt;",G65)-FIND("&lt;item&gt;",G65)-6),""))</f>
        <v>设备离网</v>
      </c>
      <c r="I65" s="1" t="s">
        <v>1851</v>
      </c>
      <c r="J65" s="3" t="str">
        <f t="shared" ref="J65:J128" si="5">IF(ISNUMBER(FIND("{N}",I65)),REPLACE(I65, FIND("{N}",I65),LEN("{N}"),C65),I65)</f>
        <v>Off-grid equipment</v>
      </c>
      <c r="K65" s="7" t="str">
        <f t="shared" ref="K65:K128" si="6">IF(ISNUMBER(FIND("translatable",A65)),H65,IF(ISNUMBER(FIND("{N}",J65)),REPLACE(J65, FIND("{N}",J65),LEN("{N}"),D65),J65))</f>
        <v>Off-grid equipment</v>
      </c>
      <c r="L65" s="1" t="str">
        <f t="shared" ref="L65:L128" si="7">IF(I65="",A65,IF(OR(ISNUMBER(--K65),LEFT(K65,2)="0x"),E65&amp;K65&amp;F65,E65&amp;""""&amp;K65&amp;""""&amp;F65))</f>
        <v>&lt;string name="dialog_way_out"&gt;"Off-grid equipment"&lt;/string&gt;</v>
      </c>
    </row>
    <row r="66" spans="1:12" x14ac:dyDescent="0.25">
      <c r="A66" s="14" t="s">
        <v>1850</v>
      </c>
      <c r="B66" s="14" t="s">
        <v>1848</v>
      </c>
      <c r="C66" s="11"/>
      <c r="D66" s="14"/>
      <c r="E66" s="13" t="s">
        <v>1849</v>
      </c>
      <c r="F66" s="9" t="s">
        <v>24</v>
      </c>
      <c r="G66" s="14" t="s">
        <v>1848</v>
      </c>
      <c r="H66" s="6" t="str">
        <f t="shared" si="4"/>
        <v>入网</v>
      </c>
      <c r="I66" s="1" t="s">
        <v>1847</v>
      </c>
      <c r="J66" s="3" t="str">
        <f t="shared" si="5"/>
        <v>Network</v>
      </c>
      <c r="K66" s="7" t="str">
        <f t="shared" si="6"/>
        <v>Network</v>
      </c>
      <c r="L66" s="1" t="str">
        <f t="shared" si="7"/>
        <v>&lt;string name="dialog_way_in_base"&gt;"Network"&lt;/string&gt;</v>
      </c>
    </row>
    <row r="67" spans="1:12" x14ac:dyDescent="0.25">
      <c r="A67" s="14" t="s">
        <v>1846</v>
      </c>
      <c r="B67" s="14" t="s">
        <v>1844</v>
      </c>
      <c r="C67" s="11"/>
      <c r="D67" s="14"/>
      <c r="E67" s="13" t="s">
        <v>1845</v>
      </c>
      <c r="F67" s="9" t="s">
        <v>24</v>
      </c>
      <c r="G67" s="14" t="s">
        <v>1844</v>
      </c>
      <c r="H67" s="6" t="str">
        <f t="shared" si="4"/>
        <v>开始入网</v>
      </c>
      <c r="I67" s="1" t="s">
        <v>1843</v>
      </c>
      <c r="J67" s="3" t="str">
        <f t="shared" si="5"/>
        <v>Start Network</v>
      </c>
      <c r="K67" s="7" t="str">
        <f t="shared" si="6"/>
        <v>Start Network</v>
      </c>
      <c r="L67" s="1" t="str">
        <f t="shared" si="7"/>
        <v>&lt;string name="dialog_way_in_start"&gt;"Start Network"&lt;/string&gt;</v>
      </c>
    </row>
    <row r="68" spans="1:12" x14ac:dyDescent="0.25">
      <c r="A68" s="14" t="s">
        <v>1842</v>
      </c>
      <c r="B68" s="14" t="s">
        <v>1840</v>
      </c>
      <c r="C68" s="11"/>
      <c r="D68" s="14"/>
      <c r="E68" s="13" t="s">
        <v>1841</v>
      </c>
      <c r="F68" s="9" t="s">
        <v>24</v>
      </c>
      <c r="G68" s="14" t="s">
        <v>1840</v>
      </c>
      <c r="H68" s="6" t="str">
        <f t="shared" si="4"/>
        <v>停止入网</v>
      </c>
      <c r="I68" s="1" t="s">
        <v>1839</v>
      </c>
      <c r="J68" s="3" t="str">
        <f t="shared" si="5"/>
        <v>Stop Network</v>
      </c>
      <c r="K68" s="7" t="str">
        <f t="shared" si="6"/>
        <v>Stop Network</v>
      </c>
      <c r="L68" s="1" t="str">
        <f t="shared" si="7"/>
        <v>&lt;string name="dialog_way_in_stop"&gt;"Stop Network"&lt;/string&gt;</v>
      </c>
    </row>
    <row r="69" spans="1:12" x14ac:dyDescent="0.25">
      <c r="A69" s="14" t="s">
        <v>1838</v>
      </c>
      <c r="B69" s="14" t="s">
        <v>1836</v>
      </c>
      <c r="C69" s="11"/>
      <c r="D69" s="14"/>
      <c r="E69" s="13" t="s">
        <v>1837</v>
      </c>
      <c r="F69" s="9" t="s">
        <v>24</v>
      </c>
      <c r="G69" s="14" t="s">
        <v>1836</v>
      </c>
      <c r="H69" s="6" t="str">
        <f t="shared" si="4"/>
        <v>离网</v>
      </c>
      <c r="I69" s="1" t="s">
        <v>1835</v>
      </c>
      <c r="J69" s="3" t="str">
        <f t="shared" si="5"/>
        <v>Off-grid</v>
      </c>
      <c r="K69" s="7" t="str">
        <f t="shared" si="6"/>
        <v>Off-grid</v>
      </c>
      <c r="L69" s="1" t="str">
        <f t="shared" si="7"/>
        <v>&lt;string name="dialog_way_out_base"&gt;"Off-grid"&lt;/string&gt;</v>
      </c>
    </row>
    <row r="70" spans="1:12" x14ac:dyDescent="0.25">
      <c r="A70" s="14" t="s">
        <v>1834</v>
      </c>
      <c r="B70" s="14" t="s">
        <v>1832</v>
      </c>
      <c r="C70" s="11"/>
      <c r="D70" s="14"/>
      <c r="E70" s="13" t="s">
        <v>1833</v>
      </c>
      <c r="F70" s="9" t="s">
        <v>24</v>
      </c>
      <c r="G70" s="14" t="s">
        <v>1832</v>
      </c>
      <c r="H70" s="6" t="str">
        <f t="shared" si="4"/>
        <v>场景任务</v>
      </c>
      <c r="I70" s="1" t="s">
        <v>1831</v>
      </c>
      <c r="J70" s="3" t="str">
        <f t="shared" si="5"/>
        <v>Scene task</v>
      </c>
      <c r="K70" s="7" t="str">
        <f t="shared" si="6"/>
        <v>Scene task</v>
      </c>
      <c r="L70" s="1" t="str">
        <f t="shared" si="7"/>
        <v>&lt;string name="dialog_scence_alarm"&gt;"Scene task"&lt;/string&gt;</v>
      </c>
    </row>
    <row r="71" spans="1:12" x14ac:dyDescent="0.25">
      <c r="A71" s="14" t="s">
        <v>1830</v>
      </c>
      <c r="B71" s="14" t="s">
        <v>1828</v>
      </c>
      <c r="C71" s="11"/>
      <c r="D71" s="14"/>
      <c r="E71" s="13" t="s">
        <v>1829</v>
      </c>
      <c r="F71" s="9" t="s">
        <v>24</v>
      </c>
      <c r="G71" s="14" t="s">
        <v>1828</v>
      </c>
      <c r="H71" s="6" t="str">
        <f t="shared" si="4"/>
        <v>设备报警</v>
      </c>
      <c r="I71" s="1" t="s">
        <v>1827</v>
      </c>
      <c r="J71" s="3" t="str">
        <f t="shared" si="5"/>
        <v>Equipment Alarm</v>
      </c>
      <c r="K71" s="7" t="str">
        <f t="shared" si="6"/>
        <v>Equipment Alarm</v>
      </c>
      <c r="L71" s="1" t="str">
        <f t="shared" si="7"/>
        <v>&lt;string name="dialog_device_alarm"&gt;"Equipment Alarm"&lt;/string&gt;</v>
      </c>
    </row>
    <row r="72" spans="1:12" x14ac:dyDescent="0.25">
      <c r="A72" s="14" t="s">
        <v>1826</v>
      </c>
      <c r="B72" s="14" t="s">
        <v>1824</v>
      </c>
      <c r="C72" s="11"/>
      <c r="D72" s="14"/>
      <c r="E72" s="13" t="s">
        <v>1825</v>
      </c>
      <c r="F72" s="9" t="s">
        <v>24</v>
      </c>
      <c r="G72" s="14" t="s">
        <v>1824</v>
      </c>
      <c r="H72" s="6" t="str">
        <f t="shared" si="4"/>
        <v>用户名</v>
      </c>
      <c r="I72" s="1" t="s">
        <v>1823</v>
      </c>
      <c r="J72" s="3" t="str">
        <f t="shared" si="5"/>
        <v>Username</v>
      </c>
      <c r="K72" s="7" t="str">
        <f t="shared" si="6"/>
        <v>Username</v>
      </c>
      <c r="L72" s="1" t="str">
        <f t="shared" si="7"/>
        <v>&lt;string name="dialog_username"&gt;"Username"&lt;/string&gt;</v>
      </c>
    </row>
    <row r="73" spans="1:12" x14ac:dyDescent="0.25">
      <c r="A73" s="14" t="s">
        <v>1822</v>
      </c>
      <c r="B73" s="14" t="s">
        <v>1820</v>
      </c>
      <c r="C73" s="11"/>
      <c r="D73" s="14"/>
      <c r="E73" s="13" t="s">
        <v>1821</v>
      </c>
      <c r="F73" s="9" t="s">
        <v>24</v>
      </c>
      <c r="G73" s="14" t="s">
        <v>1820</v>
      </c>
      <c r="H73" s="6" t="str">
        <f t="shared" si="4"/>
        <v>设置用户名</v>
      </c>
      <c r="I73" s="1" t="s">
        <v>1819</v>
      </c>
      <c r="J73" s="3" t="str">
        <f t="shared" si="5"/>
        <v>Set username</v>
      </c>
      <c r="K73" s="7" t="str">
        <f t="shared" si="6"/>
        <v>Set username</v>
      </c>
      <c r="L73" s="1" t="str">
        <f t="shared" si="7"/>
        <v>&lt;string name="dialog_set_username"&gt;"Set username"&lt;/string&gt;</v>
      </c>
    </row>
    <row r="74" spans="1:12" x14ac:dyDescent="0.25">
      <c r="A74" s="14" t="s">
        <v>1818</v>
      </c>
      <c r="B74" s="14" t="s">
        <v>1816</v>
      </c>
      <c r="C74" s="11"/>
      <c r="D74" s="14"/>
      <c r="E74" s="13" t="s">
        <v>1817</v>
      </c>
      <c r="F74" s="9" t="s">
        <v>24</v>
      </c>
      <c r="G74" s="14" t="s">
        <v>1816</v>
      </c>
      <c r="H74" s="6" t="str">
        <f t="shared" si="4"/>
        <v>新名称</v>
      </c>
      <c r="I74" s="1" t="s">
        <v>1815</v>
      </c>
      <c r="J74" s="3" t="str">
        <f t="shared" si="5"/>
        <v>New Name</v>
      </c>
      <c r="K74" s="7" t="str">
        <f t="shared" si="6"/>
        <v>New Name</v>
      </c>
      <c r="L74" s="1" t="str">
        <f t="shared" si="7"/>
        <v>&lt;string name="dialog_newname"&gt;"New Name"&lt;/string&gt;</v>
      </c>
    </row>
    <row r="75" spans="1:12" x14ac:dyDescent="0.25">
      <c r="A75" s="14" t="s">
        <v>1814</v>
      </c>
      <c r="B75" s="14" t="s">
        <v>561</v>
      </c>
      <c r="C75" s="11"/>
      <c r="D75" s="14"/>
      <c r="E75" s="13" t="s">
        <v>1813</v>
      </c>
      <c r="F75" s="9" t="s">
        <v>24</v>
      </c>
      <c r="G75" s="14" t="s">
        <v>561</v>
      </c>
      <c r="H75" s="6" t="str">
        <f t="shared" si="4"/>
        <v>区域</v>
      </c>
      <c r="I75" s="1" t="s">
        <v>560</v>
      </c>
      <c r="J75" s="3" t="str">
        <f t="shared" si="5"/>
        <v>Area</v>
      </c>
      <c r="K75" s="7" t="str">
        <f t="shared" si="6"/>
        <v>Area</v>
      </c>
      <c r="L75" s="1" t="str">
        <f t="shared" si="7"/>
        <v>&lt;string name="dialog_area"&gt;"Area"&lt;/string&gt;</v>
      </c>
    </row>
    <row r="76" spans="1:12" x14ac:dyDescent="0.25">
      <c r="A76" s="14" t="s">
        <v>1812</v>
      </c>
      <c r="B76" s="14" t="s">
        <v>1810</v>
      </c>
      <c r="C76" s="11"/>
      <c r="D76" s="14"/>
      <c r="E76" s="13" t="s">
        <v>1811</v>
      </c>
      <c r="F76" s="9" t="s">
        <v>24</v>
      </c>
      <c r="G76" s="14" t="s">
        <v>1810</v>
      </c>
      <c r="H76" s="6" t="str">
        <f t="shared" si="4"/>
        <v>状态</v>
      </c>
      <c r="I76" s="1" t="s">
        <v>1809</v>
      </c>
      <c r="J76" s="3" t="str">
        <f t="shared" si="5"/>
        <v>Status</v>
      </c>
      <c r="K76" s="7" t="str">
        <f t="shared" si="6"/>
        <v>Status</v>
      </c>
      <c r="L76" s="1" t="str">
        <f t="shared" si="7"/>
        <v>&lt;string name="dialog_state"&gt;"Status"&lt;/string&gt;</v>
      </c>
    </row>
    <row r="77" spans="1:12" x14ac:dyDescent="0.25">
      <c r="A77" s="14" t="s">
        <v>1808</v>
      </c>
      <c r="B77" s="14" t="s">
        <v>1806</v>
      </c>
      <c r="C77" s="11"/>
      <c r="D77" s="14"/>
      <c r="E77" s="13" t="s">
        <v>1807</v>
      </c>
      <c r="F77" s="9" t="s">
        <v>24</v>
      </c>
      <c r="G77" s="14" t="s">
        <v>1806</v>
      </c>
      <c r="H77" s="6" t="str">
        <f t="shared" si="4"/>
        <v>亮度</v>
      </c>
      <c r="I77" s="1" t="s">
        <v>1805</v>
      </c>
      <c r="J77" s="3" t="str">
        <f t="shared" si="5"/>
        <v>Brightness</v>
      </c>
      <c r="K77" s="7" t="str">
        <f t="shared" si="6"/>
        <v>Brightness</v>
      </c>
      <c r="L77" s="1" t="str">
        <f t="shared" si="7"/>
        <v>&lt;string name="dialog_brightness"&gt;"Brightness"&lt;/string&gt;</v>
      </c>
    </row>
    <row r="78" spans="1:12" x14ac:dyDescent="0.25">
      <c r="A78" s="14" t="s">
        <v>1804</v>
      </c>
      <c r="B78" s="14" t="s">
        <v>1802</v>
      </c>
      <c r="C78" s="11"/>
      <c r="D78" s="14"/>
      <c r="E78" s="13" t="s">
        <v>1803</v>
      </c>
      <c r="F78" s="9" t="s">
        <v>24</v>
      </c>
      <c r="G78" s="14" t="s">
        <v>1802</v>
      </c>
      <c r="H78" s="6" t="str">
        <f t="shared" si="4"/>
        <v>亮度值</v>
      </c>
      <c r="I78" s="1" t="s">
        <v>1801</v>
      </c>
      <c r="J78" s="3" t="str">
        <f t="shared" si="5"/>
        <v>Brightness value</v>
      </c>
      <c r="K78" s="7" t="str">
        <f t="shared" si="6"/>
        <v>Brightness value</v>
      </c>
      <c r="L78" s="1" t="str">
        <f t="shared" si="7"/>
        <v>&lt;string name="dialog_brightness_value"&gt;"Brightness value"&lt;/string&gt;</v>
      </c>
    </row>
    <row r="79" spans="1:12" x14ac:dyDescent="0.25">
      <c r="A79" s="14" t="s">
        <v>1800</v>
      </c>
      <c r="B79" s="14" t="s">
        <v>1798</v>
      </c>
      <c r="C79" s="11"/>
      <c r="D79" s="14"/>
      <c r="E79" s="13" t="s">
        <v>1799</v>
      </c>
      <c r="F79" s="9" t="s">
        <v>24</v>
      </c>
      <c r="G79" s="14" t="s">
        <v>1798</v>
      </c>
      <c r="H79" s="6" t="str">
        <f t="shared" si="4"/>
        <v>颜色值</v>
      </c>
      <c r="I79" s="1" t="s">
        <v>1797</v>
      </c>
      <c r="J79" s="3" t="str">
        <f t="shared" si="5"/>
        <v>Color values</v>
      </c>
      <c r="K79" s="7" t="str">
        <f t="shared" si="6"/>
        <v>Color values</v>
      </c>
      <c r="L79" s="1" t="str">
        <f t="shared" si="7"/>
        <v>&lt;string name="dialog_color_value"&gt;"Color values"&lt;/string&gt;</v>
      </c>
    </row>
    <row r="80" spans="1:12" x14ac:dyDescent="0.25">
      <c r="A80" s="14" t="s">
        <v>1796</v>
      </c>
      <c r="B80" s="14" t="s">
        <v>1794</v>
      </c>
      <c r="C80" s="11"/>
      <c r="D80" s="14"/>
      <c r="E80" s="13" t="s">
        <v>1795</v>
      </c>
      <c r="F80" s="9" t="s">
        <v>24</v>
      </c>
      <c r="G80" s="14" t="s">
        <v>1794</v>
      </c>
      <c r="H80" s="6" t="str">
        <f t="shared" si="4"/>
        <v>颜色</v>
      </c>
      <c r="I80" s="1" t="s">
        <v>1793</v>
      </c>
      <c r="J80" s="3" t="str">
        <f t="shared" si="5"/>
        <v>Colour</v>
      </c>
      <c r="K80" s="7" t="str">
        <f t="shared" si="6"/>
        <v>Colour</v>
      </c>
      <c r="L80" s="1" t="str">
        <f t="shared" si="7"/>
        <v>&lt;string name="dialog_color"&gt;"Colour"&lt;/string&gt;</v>
      </c>
    </row>
    <row r="81" spans="1:12" x14ac:dyDescent="0.25">
      <c r="A81" s="14" t="s">
        <v>1792</v>
      </c>
      <c r="B81" s="14" t="s">
        <v>1790</v>
      </c>
      <c r="C81" s="11"/>
      <c r="D81" s="14"/>
      <c r="E81" s="13" t="s">
        <v>1791</v>
      </c>
      <c r="F81" s="9" t="s">
        <v>24</v>
      </c>
      <c r="G81" s="14" t="s">
        <v>1790</v>
      </c>
      <c r="H81" s="6" t="str">
        <f t="shared" si="4"/>
        <v>饱和度</v>
      </c>
      <c r="I81" s="1" t="s">
        <v>1789</v>
      </c>
      <c r="J81" s="3" t="str">
        <f t="shared" si="5"/>
        <v>Saturation</v>
      </c>
      <c r="K81" s="7" t="str">
        <f t="shared" si="6"/>
        <v>Saturation</v>
      </c>
      <c r="L81" s="1" t="str">
        <f t="shared" si="7"/>
        <v>&lt;string name="dialog_saturation"&gt;"Saturation"&lt;/string&gt;</v>
      </c>
    </row>
    <row r="82" spans="1:12" x14ac:dyDescent="0.25">
      <c r="A82" s="14" t="s">
        <v>1788</v>
      </c>
      <c r="B82" s="14" t="s">
        <v>1786</v>
      </c>
      <c r="C82" s="11"/>
      <c r="D82" s="14"/>
      <c r="E82" s="13" t="s">
        <v>1787</v>
      </c>
      <c r="F82" s="9" t="s">
        <v>24</v>
      </c>
      <c r="G82" s="14" t="s">
        <v>1786</v>
      </c>
      <c r="H82" s="6" t="str">
        <f t="shared" si="4"/>
        <v>色温</v>
      </c>
      <c r="I82" s="1" t="s">
        <v>1785</v>
      </c>
      <c r="J82" s="3" t="str">
        <f t="shared" si="5"/>
        <v>Color Temperature</v>
      </c>
      <c r="K82" s="7" t="str">
        <f t="shared" si="6"/>
        <v>Color Temperature</v>
      </c>
      <c r="L82" s="1" t="str">
        <f t="shared" si="7"/>
        <v>&lt;string name="dialog_temperature"&gt;"Color Temperature"&lt;/string&gt;</v>
      </c>
    </row>
    <row r="83" spans="1:12" x14ac:dyDescent="0.25">
      <c r="A83" s="14" t="s">
        <v>1784</v>
      </c>
      <c r="B83" s="14" t="s">
        <v>1782</v>
      </c>
      <c r="C83" s="11"/>
      <c r="D83" s="14"/>
      <c r="E83" s="13" t="s">
        <v>1783</v>
      </c>
      <c r="F83" s="9" t="s">
        <v>24</v>
      </c>
      <c r="G83" s="14" t="s">
        <v>1782</v>
      </c>
      <c r="H83" s="6" t="str">
        <f t="shared" si="4"/>
        <v>延时</v>
      </c>
      <c r="I83" s="1" t="s">
        <v>1781</v>
      </c>
      <c r="J83" s="3" t="str">
        <f t="shared" si="5"/>
        <v>Delay</v>
      </c>
      <c r="K83" s="7" t="str">
        <f t="shared" si="6"/>
        <v>Delay</v>
      </c>
      <c r="L83" s="1" t="str">
        <f t="shared" si="7"/>
        <v>&lt;string name="dialog_delaytime"&gt;"Delay"&lt;/string&gt;</v>
      </c>
    </row>
    <row r="84" spans="1:12" x14ac:dyDescent="0.25">
      <c r="A84" s="14" t="s">
        <v>1780</v>
      </c>
      <c r="B84" s="14" t="s">
        <v>1778</v>
      </c>
      <c r="C84" s="11"/>
      <c r="D84" s="14"/>
      <c r="E84" s="13" t="s">
        <v>1779</v>
      </c>
      <c r="F84" s="9" t="s">
        <v>24</v>
      </c>
      <c r="G84" s="14" t="s">
        <v>1778</v>
      </c>
      <c r="H84" s="6" t="str">
        <f t="shared" si="4"/>
        <v>未知</v>
      </c>
      <c r="I84" s="1" t="s">
        <v>1777</v>
      </c>
      <c r="J84" s="3" t="str">
        <f t="shared" si="5"/>
        <v>Unknown</v>
      </c>
      <c r="K84" s="7" t="str">
        <f t="shared" si="6"/>
        <v>Unknown</v>
      </c>
      <c r="L84" s="1" t="str">
        <f t="shared" si="7"/>
        <v>&lt;string name="dialog_none"&gt;"Unknown"&lt;/string&gt;</v>
      </c>
    </row>
    <row r="85" spans="1:12" ht="46.8" x14ac:dyDescent="0.25">
      <c r="A85" s="14" t="s">
        <v>1774</v>
      </c>
      <c r="B85" s="14" t="s">
        <v>1774</v>
      </c>
      <c r="C85" s="11"/>
      <c r="D85" s="14"/>
      <c r="E85" s="13" t="s">
        <v>1776</v>
      </c>
      <c r="F85" s="9" t="s">
        <v>1775</v>
      </c>
      <c r="G85" s="14" t="s">
        <v>1774</v>
      </c>
      <c r="H85" s="6" t="str">
        <f t="shared" si="4"/>
        <v/>
      </c>
      <c r="I85" s="1" t="s">
        <v>27</v>
      </c>
      <c r="J85" s="3" t="str">
        <f t="shared" si="5"/>
        <v/>
      </c>
      <c r="K85" s="7" t="str">
        <f t="shared" si="6"/>
        <v/>
      </c>
      <c r="L85" s="1" t="str">
        <f t="shared" si="7"/>
        <v>&lt;string-array name="dialog_state_array"&gt;</v>
      </c>
    </row>
    <row r="86" spans="1:12" x14ac:dyDescent="0.25">
      <c r="A86" s="14" t="s">
        <v>1770</v>
      </c>
      <c r="B86" s="14" t="s">
        <v>1770</v>
      </c>
      <c r="C86" s="11"/>
      <c r="D86" s="14"/>
      <c r="E86" s="13" t="s">
        <v>177</v>
      </c>
      <c r="F86" s="9" t="s">
        <v>176</v>
      </c>
      <c r="G86" s="14" t="s">
        <v>1770</v>
      </c>
      <c r="H86" s="6" t="str">
        <f t="shared" si="4"/>
        <v>打开</v>
      </c>
      <c r="I86" s="2" t="s">
        <v>696</v>
      </c>
      <c r="J86" s="3" t="str">
        <f t="shared" si="5"/>
        <v>Turn on</v>
      </c>
      <c r="K86" s="7" t="str">
        <f t="shared" si="6"/>
        <v>Turn on</v>
      </c>
      <c r="L86" s="1" t="str">
        <f t="shared" si="7"/>
        <v>&lt;item&gt;"Turn on"&lt;/item&gt;</v>
      </c>
    </row>
    <row r="87" spans="1:12" x14ac:dyDescent="0.25">
      <c r="A87" s="14" t="s">
        <v>1769</v>
      </c>
      <c r="B87" s="14" t="s">
        <v>1769</v>
      </c>
      <c r="C87" s="11"/>
      <c r="D87" s="14"/>
      <c r="E87" s="13" t="s">
        <v>177</v>
      </c>
      <c r="F87" s="9" t="s">
        <v>176</v>
      </c>
      <c r="G87" s="14" t="s">
        <v>1769</v>
      </c>
      <c r="H87" s="6" t="str">
        <f t="shared" si="4"/>
        <v>关闭</v>
      </c>
      <c r="I87" s="1" t="s">
        <v>693</v>
      </c>
      <c r="J87" s="3" t="str">
        <f t="shared" si="5"/>
        <v>Shut down</v>
      </c>
      <c r="K87" s="7" t="str">
        <f t="shared" si="6"/>
        <v>Shut down</v>
      </c>
      <c r="L87" s="1" t="str">
        <f t="shared" si="7"/>
        <v>&lt;item&gt;"Shut down"&lt;/item&gt;</v>
      </c>
    </row>
    <row r="88" spans="1:12" ht="31.2" x14ac:dyDescent="0.25">
      <c r="A88" s="14" t="s">
        <v>172</v>
      </c>
      <c r="B88" s="14" t="s">
        <v>172</v>
      </c>
      <c r="C88" s="11"/>
      <c r="D88" s="14"/>
      <c r="E88" s="13" t="s">
        <v>173</v>
      </c>
      <c r="F88" s="9" t="s">
        <v>173</v>
      </c>
      <c r="G88" s="14" t="s">
        <v>172</v>
      </c>
      <c r="H88" s="6" t="str">
        <f t="shared" si="4"/>
        <v/>
      </c>
      <c r="I88" s="1" t="s">
        <v>27</v>
      </c>
      <c r="J88" s="3" t="str">
        <f t="shared" si="5"/>
        <v/>
      </c>
      <c r="K88" s="7" t="str">
        <f t="shared" si="6"/>
        <v/>
      </c>
      <c r="L88" s="1" t="str">
        <f t="shared" si="7"/>
        <v>&lt;/string-array&gt;</v>
      </c>
    </row>
    <row r="89" spans="1:12" ht="62.4" x14ac:dyDescent="0.25">
      <c r="A89" s="14" t="s">
        <v>1771</v>
      </c>
      <c r="B89" s="14" t="s">
        <v>1771</v>
      </c>
      <c r="C89" s="11"/>
      <c r="D89" s="14"/>
      <c r="E89" s="13" t="s">
        <v>1773</v>
      </c>
      <c r="F89" s="9" t="s">
        <v>1772</v>
      </c>
      <c r="G89" s="14" t="s">
        <v>1771</v>
      </c>
      <c r="H89" s="6" t="str">
        <f t="shared" si="4"/>
        <v/>
      </c>
      <c r="I89" s="1" t="s">
        <v>27</v>
      </c>
      <c r="J89" s="3" t="str">
        <f t="shared" si="5"/>
        <v/>
      </c>
      <c r="K89" s="7" t="str">
        <f t="shared" si="6"/>
        <v/>
      </c>
      <c r="L89" s="1" t="str">
        <f t="shared" si="7"/>
        <v>&lt;string-array name="dialog_state_array_cl"&gt;</v>
      </c>
    </row>
    <row r="90" spans="1:12" x14ac:dyDescent="0.25">
      <c r="A90" s="14" t="s">
        <v>1770</v>
      </c>
      <c r="B90" s="14" t="s">
        <v>1770</v>
      </c>
      <c r="C90" s="11"/>
      <c r="D90" s="14"/>
      <c r="E90" s="13" t="s">
        <v>177</v>
      </c>
      <c r="F90" s="9" t="s">
        <v>176</v>
      </c>
      <c r="G90" s="14" t="s">
        <v>1770</v>
      </c>
      <c r="H90" s="6" t="str">
        <f t="shared" si="4"/>
        <v>打开</v>
      </c>
      <c r="I90" s="1" t="s">
        <v>696</v>
      </c>
      <c r="J90" s="3" t="str">
        <f t="shared" si="5"/>
        <v>Turn on</v>
      </c>
      <c r="K90" s="7" t="str">
        <f t="shared" si="6"/>
        <v>Turn on</v>
      </c>
      <c r="L90" s="1" t="str">
        <f t="shared" si="7"/>
        <v>&lt;item&gt;"Turn on"&lt;/item&gt;</v>
      </c>
    </row>
    <row r="91" spans="1:12" x14ac:dyDescent="0.25">
      <c r="A91" s="14" t="s">
        <v>1769</v>
      </c>
      <c r="B91" s="14" t="s">
        <v>1769</v>
      </c>
      <c r="C91" s="11"/>
      <c r="D91" s="14"/>
      <c r="E91" s="13" t="s">
        <v>177</v>
      </c>
      <c r="F91" s="9" t="s">
        <v>176</v>
      </c>
      <c r="G91" s="14" t="s">
        <v>1769</v>
      </c>
      <c r="H91" s="6" t="str">
        <f t="shared" si="4"/>
        <v>关闭</v>
      </c>
      <c r="I91" s="1" t="s">
        <v>693</v>
      </c>
      <c r="J91" s="3" t="str">
        <f t="shared" si="5"/>
        <v>Shut down</v>
      </c>
      <c r="K91" s="7" t="str">
        <f t="shared" si="6"/>
        <v>Shut down</v>
      </c>
      <c r="L91" s="1" t="str">
        <f t="shared" si="7"/>
        <v>&lt;item&gt;"Shut down"&lt;/item&gt;</v>
      </c>
    </row>
    <row r="92" spans="1:12" x14ac:dyDescent="0.25">
      <c r="A92" s="14" t="s">
        <v>1768</v>
      </c>
      <c r="B92" s="14" t="s">
        <v>1768</v>
      </c>
      <c r="C92" s="11"/>
      <c r="D92" s="14"/>
      <c r="E92" s="13" t="s">
        <v>177</v>
      </c>
      <c r="F92" s="9" t="s">
        <v>176</v>
      </c>
      <c r="G92" s="14" t="s">
        <v>1768</v>
      </c>
      <c r="H92" s="6" t="str">
        <f t="shared" si="4"/>
        <v>暂停</v>
      </c>
      <c r="I92" s="1" t="s">
        <v>689</v>
      </c>
      <c r="J92" s="3" t="str">
        <f t="shared" si="5"/>
        <v>Time out</v>
      </c>
      <c r="K92" s="7" t="str">
        <f t="shared" si="6"/>
        <v>Time out</v>
      </c>
      <c r="L92" s="1" t="str">
        <f t="shared" si="7"/>
        <v>&lt;item&gt;"Time out"&lt;/item&gt;</v>
      </c>
    </row>
    <row r="93" spans="1:12" ht="31.2" x14ac:dyDescent="0.25">
      <c r="A93" s="14" t="s">
        <v>172</v>
      </c>
      <c r="B93" s="14" t="s">
        <v>172</v>
      </c>
      <c r="C93" s="11"/>
      <c r="D93" s="14"/>
      <c r="E93" s="13" t="s">
        <v>173</v>
      </c>
      <c r="F93" s="9" t="s">
        <v>173</v>
      </c>
      <c r="G93" s="14" t="s">
        <v>172</v>
      </c>
      <c r="H93" s="6" t="str">
        <f t="shared" si="4"/>
        <v/>
      </c>
      <c r="I93" s="1" t="s">
        <v>27</v>
      </c>
      <c r="J93" s="3" t="str">
        <f t="shared" si="5"/>
        <v/>
      </c>
      <c r="K93" s="7" t="str">
        <f t="shared" si="6"/>
        <v/>
      </c>
      <c r="L93" s="1" t="str">
        <f t="shared" si="7"/>
        <v>&lt;/string-array&gt;</v>
      </c>
    </row>
    <row r="94" spans="1:12" ht="46.8" x14ac:dyDescent="0.25">
      <c r="A94" s="14" t="s">
        <v>1765</v>
      </c>
      <c r="B94" s="14" t="s">
        <v>1765</v>
      </c>
      <c r="C94" s="11"/>
      <c r="D94" s="14"/>
      <c r="E94" s="13" t="s">
        <v>1767</v>
      </c>
      <c r="F94" s="9" t="s">
        <v>1766</v>
      </c>
      <c r="G94" s="14" t="s">
        <v>1765</v>
      </c>
      <c r="H94" s="6" t="str">
        <f t="shared" si="4"/>
        <v/>
      </c>
      <c r="I94" s="1" t="s">
        <v>27</v>
      </c>
      <c r="J94" s="3" t="str">
        <f t="shared" si="5"/>
        <v/>
      </c>
      <c r="K94" s="7" t="str">
        <f t="shared" si="6"/>
        <v/>
      </c>
      <c r="L94" s="1" t="str">
        <f t="shared" si="7"/>
        <v>&lt;integer-array name="dialog_state_value"&gt;</v>
      </c>
    </row>
    <row r="95" spans="1:12" x14ac:dyDescent="0.25">
      <c r="A95" s="14" t="s">
        <v>1752</v>
      </c>
      <c r="B95" s="14" t="s">
        <v>1752</v>
      </c>
      <c r="C95" s="11"/>
      <c r="D95" s="14"/>
      <c r="E95" s="13" t="s">
        <v>177</v>
      </c>
      <c r="F95" s="9" t="s">
        <v>176</v>
      </c>
      <c r="G95" s="14" t="s">
        <v>1752</v>
      </c>
      <c r="H95" s="6" t="str">
        <f t="shared" si="4"/>
        <v>1</v>
      </c>
      <c r="I95" s="1" t="s">
        <v>1751</v>
      </c>
      <c r="J95" s="3" t="str">
        <f t="shared" si="5"/>
        <v>1</v>
      </c>
      <c r="K95" s="7" t="str">
        <f t="shared" si="6"/>
        <v>1</v>
      </c>
      <c r="L95" s="1" t="str">
        <f t="shared" si="7"/>
        <v>&lt;item&gt;1&lt;/item&gt;</v>
      </c>
    </row>
    <row r="96" spans="1:12" x14ac:dyDescent="0.25">
      <c r="A96" s="14" t="s">
        <v>1750</v>
      </c>
      <c r="B96" s="14" t="s">
        <v>1750</v>
      </c>
      <c r="C96" s="11"/>
      <c r="D96" s="14"/>
      <c r="E96" s="13" t="s">
        <v>177</v>
      </c>
      <c r="F96" s="9" t="s">
        <v>176</v>
      </c>
      <c r="G96" s="14" t="s">
        <v>1750</v>
      </c>
      <c r="H96" s="6" t="str">
        <f t="shared" si="4"/>
        <v>0</v>
      </c>
      <c r="I96" s="1" t="s">
        <v>1749</v>
      </c>
      <c r="J96" s="3" t="str">
        <f t="shared" si="5"/>
        <v>0</v>
      </c>
      <c r="K96" s="7" t="str">
        <f t="shared" si="6"/>
        <v>0</v>
      </c>
      <c r="L96" s="1" t="str">
        <f t="shared" si="7"/>
        <v>&lt;item&gt;0&lt;/item&gt;</v>
      </c>
    </row>
    <row r="97" spans="1:12" x14ac:dyDescent="0.25">
      <c r="A97" s="14" t="s">
        <v>1764</v>
      </c>
      <c r="B97" s="14" t="s">
        <v>1764</v>
      </c>
      <c r="C97" s="11"/>
      <c r="D97" s="14"/>
      <c r="E97" s="13" t="s">
        <v>177</v>
      </c>
      <c r="F97" s="9" t="s">
        <v>176</v>
      </c>
      <c r="G97" s="14" t="s">
        <v>1764</v>
      </c>
      <c r="H97" s="6" t="str">
        <f t="shared" si="4"/>
        <v>2</v>
      </c>
      <c r="I97" s="1" t="s">
        <v>1763</v>
      </c>
      <c r="J97" s="3" t="str">
        <f t="shared" si="5"/>
        <v>2</v>
      </c>
      <c r="K97" s="7" t="str">
        <f t="shared" si="6"/>
        <v>2</v>
      </c>
      <c r="L97" s="1" t="str">
        <f t="shared" si="7"/>
        <v>&lt;item&gt;2&lt;/item&gt;</v>
      </c>
    </row>
    <row r="98" spans="1:12" ht="31.2" x14ac:dyDescent="0.25">
      <c r="A98" s="14" t="s">
        <v>633</v>
      </c>
      <c r="B98" s="14" t="s">
        <v>633</v>
      </c>
      <c r="C98" s="11"/>
      <c r="D98" s="14"/>
      <c r="E98" s="13" t="s">
        <v>634</v>
      </c>
      <c r="F98" s="9" t="s">
        <v>634</v>
      </c>
      <c r="G98" s="14" t="s">
        <v>633</v>
      </c>
      <c r="H98" s="6" t="str">
        <f t="shared" si="4"/>
        <v/>
      </c>
      <c r="I98" s="1" t="s">
        <v>27</v>
      </c>
      <c r="J98" s="3" t="str">
        <f t="shared" si="5"/>
        <v/>
      </c>
      <c r="K98" s="7" t="str">
        <f t="shared" si="6"/>
        <v/>
      </c>
      <c r="L98" s="1" t="str">
        <f t="shared" si="7"/>
        <v>&lt;/integer-array&gt;</v>
      </c>
    </row>
    <row r="99" spans="1:12" ht="46.8" x14ac:dyDescent="0.25">
      <c r="A99" s="14" t="s">
        <v>1760</v>
      </c>
      <c r="B99" s="14" t="s">
        <v>1760</v>
      </c>
      <c r="C99" s="11"/>
      <c r="D99" s="14"/>
      <c r="E99" s="13" t="s">
        <v>1762</v>
      </c>
      <c r="F99" s="9" t="s">
        <v>1761</v>
      </c>
      <c r="G99" s="14" t="s">
        <v>1760</v>
      </c>
      <c r="H99" s="6" t="str">
        <f t="shared" si="4"/>
        <v/>
      </c>
      <c r="I99" s="1" t="s">
        <v>27</v>
      </c>
      <c r="J99" s="3" t="str">
        <f t="shared" si="5"/>
        <v/>
      </c>
      <c r="K99" s="7" t="str">
        <f t="shared" si="6"/>
        <v/>
      </c>
      <c r="L99" s="1" t="str">
        <f t="shared" si="7"/>
        <v>&lt;string-array name="dialog_alarm_array"&gt;</v>
      </c>
    </row>
    <row r="100" spans="1:12" x14ac:dyDescent="0.25">
      <c r="A100" s="14" t="s">
        <v>1759</v>
      </c>
      <c r="B100" s="14" t="s">
        <v>1759</v>
      </c>
      <c r="C100" s="11"/>
      <c r="D100" s="14"/>
      <c r="E100" s="13" t="s">
        <v>177</v>
      </c>
      <c r="F100" s="9" t="s">
        <v>176</v>
      </c>
      <c r="G100" s="14" t="s">
        <v>1759</v>
      </c>
      <c r="H100" s="6" t="str">
        <f t="shared" si="4"/>
        <v>是</v>
      </c>
      <c r="I100" s="2" t="s">
        <v>1758</v>
      </c>
      <c r="J100" s="3" t="str">
        <f t="shared" si="5"/>
        <v>Yes</v>
      </c>
      <c r="K100" s="7" t="str">
        <f t="shared" si="6"/>
        <v>Yes</v>
      </c>
      <c r="L100" s="1" t="str">
        <f t="shared" si="7"/>
        <v>&lt;item&gt;"Yes"&lt;/item&gt;</v>
      </c>
    </row>
    <row r="101" spans="1:12" x14ac:dyDescent="0.25">
      <c r="A101" s="14" t="s">
        <v>1757</v>
      </c>
      <c r="B101" s="14" t="s">
        <v>1757</v>
      </c>
      <c r="C101" s="11"/>
      <c r="D101" s="14"/>
      <c r="E101" s="13" t="s">
        <v>177</v>
      </c>
      <c r="F101" s="9" t="s">
        <v>176</v>
      </c>
      <c r="G101" s="14" t="s">
        <v>1757</v>
      </c>
      <c r="H101" s="6" t="str">
        <f t="shared" si="4"/>
        <v>非</v>
      </c>
      <c r="I101" s="2" t="s">
        <v>1756</v>
      </c>
      <c r="J101" s="3" t="str">
        <f t="shared" si="5"/>
        <v>No</v>
      </c>
      <c r="K101" s="7" t="str">
        <f t="shared" si="6"/>
        <v>No</v>
      </c>
      <c r="L101" s="1" t="str">
        <f t="shared" si="7"/>
        <v>&lt;item&gt;"No"&lt;/item&gt;</v>
      </c>
    </row>
    <row r="102" spans="1:12" ht="31.2" x14ac:dyDescent="0.25">
      <c r="A102" s="14" t="s">
        <v>172</v>
      </c>
      <c r="B102" s="14" t="s">
        <v>172</v>
      </c>
      <c r="C102" s="11"/>
      <c r="D102" s="14"/>
      <c r="E102" s="13" t="s">
        <v>173</v>
      </c>
      <c r="F102" s="9" t="s">
        <v>173</v>
      </c>
      <c r="G102" s="14" t="s">
        <v>172</v>
      </c>
      <c r="H102" s="6" t="str">
        <f t="shared" si="4"/>
        <v/>
      </c>
      <c r="I102" s="1" t="s">
        <v>27</v>
      </c>
      <c r="J102" s="3" t="str">
        <f t="shared" si="5"/>
        <v/>
      </c>
      <c r="K102" s="7" t="str">
        <f t="shared" si="6"/>
        <v/>
      </c>
      <c r="L102" s="1" t="str">
        <f t="shared" si="7"/>
        <v>&lt;/string-array&gt;</v>
      </c>
    </row>
    <row r="103" spans="1:12" ht="46.8" x14ac:dyDescent="0.25">
      <c r="A103" s="14" t="s">
        <v>1753</v>
      </c>
      <c r="B103" s="14" t="s">
        <v>1753</v>
      </c>
      <c r="C103" s="11"/>
      <c r="D103" s="14"/>
      <c r="E103" s="13" t="s">
        <v>1755</v>
      </c>
      <c r="F103" s="9" t="s">
        <v>1754</v>
      </c>
      <c r="G103" s="14" t="s">
        <v>1753</v>
      </c>
      <c r="H103" s="6" t="str">
        <f t="shared" si="4"/>
        <v/>
      </c>
      <c r="I103" s="1" t="s">
        <v>27</v>
      </c>
      <c r="J103" s="3" t="str">
        <f t="shared" si="5"/>
        <v/>
      </c>
      <c r="K103" s="7" t="str">
        <f t="shared" si="6"/>
        <v/>
      </c>
      <c r="L103" s="1" t="str">
        <f t="shared" si="7"/>
        <v>&lt;integer-array name="dialog_alarm_value"&gt;</v>
      </c>
    </row>
    <row r="104" spans="1:12" x14ac:dyDescent="0.25">
      <c r="A104" s="14" t="s">
        <v>1752</v>
      </c>
      <c r="B104" s="14" t="s">
        <v>1752</v>
      </c>
      <c r="C104" s="11"/>
      <c r="D104" s="14"/>
      <c r="E104" s="13" t="s">
        <v>177</v>
      </c>
      <c r="F104" s="9" t="s">
        <v>176</v>
      </c>
      <c r="G104" s="14" t="s">
        <v>1752</v>
      </c>
      <c r="H104" s="6" t="str">
        <f t="shared" si="4"/>
        <v>1</v>
      </c>
      <c r="I104" s="1" t="s">
        <v>1751</v>
      </c>
      <c r="J104" s="3" t="str">
        <f t="shared" si="5"/>
        <v>1</v>
      </c>
      <c r="K104" s="7" t="str">
        <f t="shared" si="6"/>
        <v>1</v>
      </c>
      <c r="L104" s="1" t="str">
        <f t="shared" si="7"/>
        <v>&lt;item&gt;1&lt;/item&gt;</v>
      </c>
    </row>
    <row r="105" spans="1:12" x14ac:dyDescent="0.25">
      <c r="A105" s="14" t="s">
        <v>1750</v>
      </c>
      <c r="B105" s="14" t="s">
        <v>1750</v>
      </c>
      <c r="C105" s="11"/>
      <c r="D105" s="14"/>
      <c r="E105" s="13" t="s">
        <v>177</v>
      </c>
      <c r="F105" s="9" t="s">
        <v>176</v>
      </c>
      <c r="G105" s="14" t="s">
        <v>1750</v>
      </c>
      <c r="H105" s="6" t="str">
        <f t="shared" si="4"/>
        <v>0</v>
      </c>
      <c r="I105" s="1" t="s">
        <v>1749</v>
      </c>
      <c r="J105" s="3" t="str">
        <f t="shared" si="5"/>
        <v>0</v>
      </c>
      <c r="K105" s="7" t="str">
        <f t="shared" si="6"/>
        <v>0</v>
      </c>
      <c r="L105" s="1" t="str">
        <f t="shared" si="7"/>
        <v>&lt;item&gt;0&lt;/item&gt;</v>
      </c>
    </row>
    <row r="106" spans="1:12" ht="31.2" x14ac:dyDescent="0.25">
      <c r="A106" s="14" t="s">
        <v>633</v>
      </c>
      <c r="B106" s="14" t="s">
        <v>633</v>
      </c>
      <c r="C106" s="11"/>
      <c r="D106" s="14"/>
      <c r="E106" s="13" t="s">
        <v>634</v>
      </c>
      <c r="F106" s="9" t="s">
        <v>634</v>
      </c>
      <c r="G106" s="14" t="s">
        <v>633</v>
      </c>
      <c r="H106" s="6" t="str">
        <f t="shared" si="4"/>
        <v/>
      </c>
      <c r="I106" s="1" t="s">
        <v>27</v>
      </c>
      <c r="J106" s="3" t="str">
        <f t="shared" si="5"/>
        <v/>
      </c>
      <c r="K106" s="7" t="str">
        <f t="shared" si="6"/>
        <v/>
      </c>
      <c r="L106" s="1" t="str">
        <f t="shared" si="7"/>
        <v>&lt;/integer-array&gt;</v>
      </c>
    </row>
    <row r="107" spans="1:12" ht="46.8" x14ac:dyDescent="0.25">
      <c r="A107" s="12" t="s">
        <v>1748</v>
      </c>
      <c r="B107" s="12" t="s">
        <v>1748</v>
      </c>
      <c r="C107" s="11"/>
      <c r="D107" s="12"/>
      <c r="E107" s="13" t="s">
        <v>1748</v>
      </c>
      <c r="F107" s="9" t="s">
        <v>1748</v>
      </c>
      <c r="G107" s="12" t="s">
        <v>1748</v>
      </c>
      <c r="H107" s="6" t="str">
        <f t="shared" si="4"/>
        <v/>
      </c>
      <c r="I107" s="1" t="s">
        <v>27</v>
      </c>
      <c r="J107" s="3" t="str">
        <f t="shared" si="5"/>
        <v/>
      </c>
      <c r="K107" s="7" t="str">
        <f t="shared" si="6"/>
        <v/>
      </c>
      <c r="L107" s="1" t="str">
        <f t="shared" si="7"/>
        <v>&lt;!-- LoginActivity --&gt;</v>
      </c>
    </row>
    <row r="108" spans="1:12" x14ac:dyDescent="0.25">
      <c r="A108" s="14" t="s">
        <v>1747</v>
      </c>
      <c r="B108" s="14" t="s">
        <v>1745</v>
      </c>
      <c r="C108" s="11"/>
      <c r="D108" s="14"/>
      <c r="E108" s="13" t="s">
        <v>1746</v>
      </c>
      <c r="F108" s="9" t="s">
        <v>24</v>
      </c>
      <c r="G108" s="14" t="s">
        <v>1745</v>
      </c>
      <c r="H108" s="6" t="str">
        <f t="shared" si="4"/>
        <v>记住密码</v>
      </c>
      <c r="I108" s="31" t="s">
        <v>1744</v>
      </c>
      <c r="J108" s="3" t="str">
        <f t="shared" si="5"/>
        <v>Remember</v>
      </c>
      <c r="K108" s="7" t="str">
        <f t="shared" si="6"/>
        <v>Remember</v>
      </c>
      <c r="L108" s="1" t="str">
        <f t="shared" si="7"/>
        <v>&lt;string name="login_checkbox_pwd"&gt;"Remember"&lt;/string&gt;</v>
      </c>
    </row>
    <row r="109" spans="1:12" x14ac:dyDescent="0.25">
      <c r="A109" s="14" t="s">
        <v>1743</v>
      </c>
      <c r="B109" s="14" t="s">
        <v>1741</v>
      </c>
      <c r="C109" s="11"/>
      <c r="D109" s="14"/>
      <c r="E109" s="13" t="s">
        <v>1742</v>
      </c>
      <c r="F109" s="9" t="s">
        <v>24</v>
      </c>
      <c r="G109" s="14" t="s">
        <v>1741</v>
      </c>
      <c r="H109" s="6" t="str">
        <f t="shared" si="4"/>
        <v>自动登录</v>
      </c>
      <c r="I109" s="30" t="s">
        <v>1740</v>
      </c>
      <c r="J109" s="3" t="str">
        <f t="shared" si="5"/>
        <v>Auto login</v>
      </c>
      <c r="K109" s="7" t="str">
        <f t="shared" si="6"/>
        <v>Auto login</v>
      </c>
      <c r="L109" s="1" t="str">
        <f t="shared" si="7"/>
        <v>&lt;string name="login_checkbox_auto"&gt;"Auto login"&lt;/string&gt;</v>
      </c>
    </row>
    <row r="110" spans="1:12" x14ac:dyDescent="0.25">
      <c r="A110" s="14" t="s">
        <v>1739</v>
      </c>
      <c r="B110" s="14" t="s">
        <v>1737</v>
      </c>
      <c r="C110" s="11"/>
      <c r="D110" s="14"/>
      <c r="E110" s="13" t="s">
        <v>1738</v>
      </c>
      <c r="F110" s="9" t="s">
        <v>24</v>
      </c>
      <c r="G110" s="14" t="s">
        <v>1737</v>
      </c>
      <c r="H110" s="6" t="str">
        <f t="shared" si="4"/>
        <v>登录</v>
      </c>
      <c r="I110" s="29" t="s">
        <v>1736</v>
      </c>
      <c r="J110" s="3" t="str">
        <f t="shared" si="5"/>
        <v>Login</v>
      </c>
      <c r="K110" s="7" t="str">
        <f t="shared" si="6"/>
        <v>Login</v>
      </c>
      <c r="L110" s="1" t="str">
        <f t="shared" si="7"/>
        <v>&lt;string name="login_btn_login"&gt;"Login"&lt;/string&gt;</v>
      </c>
    </row>
    <row r="111" spans="1:12" x14ac:dyDescent="0.25">
      <c r="A111" s="14" t="s">
        <v>1735</v>
      </c>
      <c r="B111" s="14" t="s">
        <v>1733</v>
      </c>
      <c r="C111" s="11"/>
      <c r="D111" s="14"/>
      <c r="E111" s="13" t="s">
        <v>1734</v>
      </c>
      <c r="F111" s="9" t="s">
        <v>24</v>
      </c>
      <c r="G111" s="14" t="s">
        <v>1733</v>
      </c>
      <c r="H111" s="6" t="str">
        <f t="shared" si="4"/>
        <v>手机号/账号</v>
      </c>
      <c r="I111" s="29" t="s">
        <v>1729</v>
      </c>
      <c r="J111" s="3" t="str">
        <f t="shared" si="5"/>
        <v xml:space="preserve"> </v>
      </c>
      <c r="K111" s="7" t="str">
        <f t="shared" si="6"/>
        <v xml:space="preserve"> </v>
      </c>
      <c r="L111" s="1" t="str">
        <f t="shared" si="7"/>
        <v>&lt;string name="login_account_hint_new"&gt;" "&lt;/string&gt;</v>
      </c>
    </row>
    <row r="112" spans="1:12" x14ac:dyDescent="0.25">
      <c r="A112" s="14" t="s">
        <v>1732</v>
      </c>
      <c r="B112" s="14" t="s">
        <v>1730</v>
      </c>
      <c r="C112" s="11"/>
      <c r="D112" s="14"/>
      <c r="E112" s="13" t="s">
        <v>1731</v>
      </c>
      <c r="F112" s="9" t="s">
        <v>24</v>
      </c>
      <c r="G112" s="14" t="s">
        <v>1730</v>
      </c>
      <c r="H112" s="6" t="str">
        <f t="shared" si="4"/>
        <v>6-16位字符</v>
      </c>
      <c r="I112" s="29" t="s">
        <v>1729</v>
      </c>
      <c r="J112" s="3" t="str">
        <f t="shared" si="5"/>
        <v xml:space="preserve"> </v>
      </c>
      <c r="K112" s="7" t="str">
        <f t="shared" si="6"/>
        <v xml:space="preserve"> </v>
      </c>
      <c r="L112" s="1" t="str">
        <f t="shared" si="7"/>
        <v>&lt;string name="login_pwd_hint_new"&gt;" "&lt;/string&gt;</v>
      </c>
    </row>
    <row r="113" spans="1:12" x14ac:dyDescent="0.25">
      <c r="A113" s="14" t="s">
        <v>1728</v>
      </c>
      <c r="B113" s="14" t="s">
        <v>1726</v>
      </c>
      <c r="C113" s="11"/>
      <c r="D113" s="14"/>
      <c r="E113" s="13" t="s">
        <v>1727</v>
      </c>
      <c r="F113" s="9" t="s">
        <v>24</v>
      </c>
      <c r="G113" s="14" t="s">
        <v>1726</v>
      </c>
      <c r="H113" s="6" t="str">
        <f t="shared" si="4"/>
        <v>请选择您要进入的主机</v>
      </c>
      <c r="I113" s="1" t="s">
        <v>1725</v>
      </c>
      <c r="J113" s="3" t="str">
        <f t="shared" si="5"/>
        <v>Please select the host you want to enter</v>
      </c>
      <c r="K113" s="7" t="str">
        <f t="shared" si="6"/>
        <v>Please select the host you want to enter</v>
      </c>
      <c r="L113" s="1" t="str">
        <f t="shared" si="7"/>
        <v>&lt;string name="login_select_host"&gt;"Please select the host you want to enter"&lt;/string&gt;</v>
      </c>
    </row>
    <row r="114" spans="1:12" x14ac:dyDescent="0.25">
      <c r="A114" s="14" t="s">
        <v>1724</v>
      </c>
      <c r="B114" s="14" t="s">
        <v>1722</v>
      </c>
      <c r="C114" s="11"/>
      <c r="D114" s="14"/>
      <c r="E114" s="13" t="s">
        <v>1723</v>
      </c>
      <c r="F114" s="9" t="s">
        <v>24</v>
      </c>
      <c r="G114" s="14" t="s">
        <v>1722</v>
      </c>
      <c r="H114" s="6" t="str">
        <f t="shared" si="4"/>
        <v>手&amp;#160;&amp;#160;机&amp;#160;&amp;#160;号</v>
      </c>
      <c r="I114" s="1" t="s">
        <v>1721</v>
      </c>
      <c r="J114" s="3" t="str">
        <f t="shared" si="5"/>
        <v>Mobile number</v>
      </c>
      <c r="K114" s="7" t="str">
        <f t="shared" si="6"/>
        <v>Mobile number</v>
      </c>
      <c r="L114" s="1" t="str">
        <f t="shared" si="7"/>
        <v>&lt;string name="register_account"&gt;"Mobile number"&lt;/string&gt;</v>
      </c>
    </row>
    <row r="115" spans="1:12" x14ac:dyDescent="0.25">
      <c r="A115" s="14" t="s">
        <v>1720</v>
      </c>
      <c r="B115" s="14" t="s">
        <v>1718</v>
      </c>
      <c r="C115" s="11"/>
      <c r="D115" s="14"/>
      <c r="E115" s="13" t="s">
        <v>1719</v>
      </c>
      <c r="F115" s="9" t="s">
        <v>24</v>
      </c>
      <c r="G115" s="14" t="s">
        <v>1718</v>
      </c>
      <c r="H115" s="6" t="str">
        <f t="shared" si="4"/>
        <v>密&amp;#160;&amp;#160;&amp;#160;&amp;#160;&amp;#160;&amp;#160;&amp;#160;&amp;#160;码</v>
      </c>
      <c r="I115" s="2" t="s">
        <v>1717</v>
      </c>
      <c r="J115" s="3" t="str">
        <f t="shared" si="5"/>
        <v>Password</v>
      </c>
      <c r="K115" s="7" t="str">
        <f t="shared" si="6"/>
        <v>Password</v>
      </c>
      <c r="L115" s="1" t="str">
        <f t="shared" si="7"/>
        <v>&lt;string name="register_pwd"&gt;"Password"&lt;/string&gt;</v>
      </c>
    </row>
    <row r="116" spans="1:12" x14ac:dyDescent="0.25">
      <c r="A116" s="14" t="s">
        <v>1716</v>
      </c>
      <c r="B116" s="14" t="s">
        <v>1714</v>
      </c>
      <c r="C116" s="11"/>
      <c r="D116" s="14"/>
      <c r="E116" s="13" t="s">
        <v>1715</v>
      </c>
      <c r="F116" s="9" t="s">
        <v>24</v>
      </c>
      <c r="G116" s="14" t="s">
        <v>1714</v>
      </c>
      <c r="H116" s="6" t="str">
        <f t="shared" si="4"/>
        <v>确认密码</v>
      </c>
      <c r="I116" s="2" t="s">
        <v>1713</v>
      </c>
      <c r="J116" s="3" t="str">
        <f t="shared" si="5"/>
        <v>Confirm password</v>
      </c>
      <c r="K116" s="7" t="str">
        <f t="shared" si="6"/>
        <v>Confirm password</v>
      </c>
      <c r="L116" s="1" t="str">
        <f t="shared" si="7"/>
        <v>&lt;string name="register_confirm"&gt;"Confirm password"&lt;/string&gt;</v>
      </c>
    </row>
    <row r="117" spans="1:12" x14ac:dyDescent="0.25">
      <c r="A117" s="14" t="s">
        <v>1712</v>
      </c>
      <c r="B117" s="14" t="s">
        <v>1710</v>
      </c>
      <c r="C117" s="11"/>
      <c r="D117" s="14"/>
      <c r="E117" s="13" t="s">
        <v>1711</v>
      </c>
      <c r="F117" s="9" t="s">
        <v>24</v>
      </c>
      <c r="G117" s="14" t="s">
        <v>1710</v>
      </c>
      <c r="H117" s="6" t="str">
        <f t="shared" si="4"/>
        <v>主机账号</v>
      </c>
      <c r="I117" s="1" t="s">
        <v>1709</v>
      </c>
      <c r="J117" s="3" t="str">
        <f t="shared" si="5"/>
        <v>Host Account</v>
      </c>
      <c r="K117" s="7" t="str">
        <f t="shared" si="6"/>
        <v>Host Account</v>
      </c>
      <c r="L117" s="1" t="str">
        <f t="shared" si="7"/>
        <v>&lt;string name="register_host_account"&gt;"Host Account"&lt;/string&gt;</v>
      </c>
    </row>
    <row r="118" spans="1:12" x14ac:dyDescent="0.25">
      <c r="A118" s="14" t="s">
        <v>1708</v>
      </c>
      <c r="B118" s="14" t="s">
        <v>1706</v>
      </c>
      <c r="C118" s="11"/>
      <c r="D118" s="14"/>
      <c r="E118" s="13" t="s">
        <v>1707</v>
      </c>
      <c r="F118" s="9" t="s">
        <v>24</v>
      </c>
      <c r="G118" s="14" t="s">
        <v>1706</v>
      </c>
      <c r="H118" s="6" t="str">
        <f t="shared" si="4"/>
        <v>主机密码</v>
      </c>
      <c r="I118" s="1" t="s">
        <v>1705</v>
      </c>
      <c r="J118" s="3" t="str">
        <f t="shared" si="5"/>
        <v>Host password</v>
      </c>
      <c r="K118" s="7" t="str">
        <f t="shared" si="6"/>
        <v>Host password</v>
      </c>
      <c r="L118" s="1" t="str">
        <f t="shared" si="7"/>
        <v>&lt;string name="register_host_pwd"&gt;"Host password"&lt;/string&gt;</v>
      </c>
    </row>
    <row r="119" spans="1:12" x14ac:dyDescent="0.25">
      <c r="A119" s="14" t="s">
        <v>1704</v>
      </c>
      <c r="B119" s="14" t="s">
        <v>1702</v>
      </c>
      <c r="C119" s="11"/>
      <c r="D119" s="14"/>
      <c r="E119" s="13" t="s">
        <v>1703</v>
      </c>
      <c r="F119" s="9" t="s">
        <v>24</v>
      </c>
      <c r="G119" s="14" t="s">
        <v>1702</v>
      </c>
      <c r="H119" s="6" t="str">
        <f t="shared" si="4"/>
        <v>主机别名</v>
      </c>
      <c r="I119" s="1" t="s">
        <v>1701</v>
      </c>
      <c r="J119" s="3" t="str">
        <f t="shared" si="5"/>
        <v>Host Aliases</v>
      </c>
      <c r="K119" s="7" t="str">
        <f t="shared" si="6"/>
        <v>Host Aliases</v>
      </c>
      <c r="L119" s="1" t="str">
        <f t="shared" si="7"/>
        <v>&lt;string name="register_host_alias"&gt;"Host Aliases"&lt;/string&gt;</v>
      </c>
    </row>
    <row r="120" spans="1:12" x14ac:dyDescent="0.25">
      <c r="A120" s="14" t="s">
        <v>1700</v>
      </c>
      <c r="B120" s="14" t="s">
        <v>1698</v>
      </c>
      <c r="C120" s="11"/>
      <c r="D120" s="14"/>
      <c r="E120" s="13" t="s">
        <v>1699</v>
      </c>
      <c r="F120" s="9" t="s">
        <v>24</v>
      </c>
      <c r="G120" s="14" t="s">
        <v>1698</v>
      </c>
      <c r="H120" s="6" t="str">
        <f t="shared" si="4"/>
        <v>验&amp;#160;&amp;#160;证&amp;#160;&amp;#160;码</v>
      </c>
      <c r="I120" s="1" t="s">
        <v>1697</v>
      </c>
      <c r="J120" s="3" t="str">
        <f t="shared" si="5"/>
        <v>Verification code</v>
      </c>
      <c r="K120" s="7" t="str">
        <f t="shared" si="6"/>
        <v>Verification code</v>
      </c>
      <c r="L120" s="1" t="str">
        <f t="shared" si="7"/>
        <v>&lt;string name="register_validate"&gt;"Verification code"&lt;/string&gt;</v>
      </c>
    </row>
    <row r="121" spans="1:12" x14ac:dyDescent="0.25">
      <c r="A121" s="14" t="s">
        <v>1696</v>
      </c>
      <c r="B121" s="14" t="s">
        <v>1694</v>
      </c>
      <c r="C121" s="11"/>
      <c r="D121" s="14"/>
      <c r="E121" s="13" t="s">
        <v>1695</v>
      </c>
      <c r="F121" s="9" t="s">
        <v>24</v>
      </c>
      <c r="G121" s="14" t="s">
        <v>1694</v>
      </c>
      <c r="H121" s="6" t="str">
        <f t="shared" si="4"/>
        <v>获取验证码</v>
      </c>
      <c r="I121" s="2" t="s">
        <v>1693</v>
      </c>
      <c r="J121" s="3" t="str">
        <f t="shared" si="5"/>
        <v>Get verification code</v>
      </c>
      <c r="K121" s="7" t="str">
        <f t="shared" si="6"/>
        <v>Get verification code</v>
      </c>
      <c r="L121" s="1" t="str">
        <f t="shared" si="7"/>
        <v>&lt;string name="register_send_msg"&gt;"Get verification code"&lt;/string&gt;</v>
      </c>
    </row>
    <row r="122" spans="1:12" x14ac:dyDescent="0.25">
      <c r="A122" s="14" t="s">
        <v>1692</v>
      </c>
      <c r="B122" s="14" t="s">
        <v>1690</v>
      </c>
      <c r="C122" s="11"/>
      <c r="D122" s="14"/>
      <c r="E122" s="13" t="s">
        <v>1691</v>
      </c>
      <c r="F122" s="9" t="s">
        <v>24</v>
      </c>
      <c r="G122" s="14" t="s">
        <v>1690</v>
      </c>
      <c r="H122" s="6" t="str">
        <f t="shared" si="4"/>
        <v>已验证</v>
      </c>
      <c r="I122" s="1" t="s">
        <v>1689</v>
      </c>
      <c r="J122" s="3" t="str">
        <f t="shared" si="5"/>
        <v>Verified</v>
      </c>
      <c r="K122" s="7" t="str">
        <f t="shared" si="6"/>
        <v>Verified</v>
      </c>
      <c r="L122" s="1" t="str">
        <f t="shared" si="7"/>
        <v>&lt;string name="register_send_msg_ok"&gt;"Verified"&lt;/string&gt;</v>
      </c>
    </row>
    <row r="123" spans="1:12" x14ac:dyDescent="0.25">
      <c r="A123" s="14" t="s">
        <v>1688</v>
      </c>
      <c r="B123" s="14" t="s">
        <v>1686</v>
      </c>
      <c r="C123" s="11"/>
      <c r="D123" s="14"/>
      <c r="E123" s="13" t="s">
        <v>1687</v>
      </c>
      <c r="F123" s="9" t="s">
        <v>24</v>
      </c>
      <c r="G123" s="14" t="s">
        <v>1686</v>
      </c>
      <c r="H123" s="6" t="str">
        <f t="shared" si="4"/>
        <v>重新获取</v>
      </c>
      <c r="I123" s="1" t="s">
        <v>1685</v>
      </c>
      <c r="J123" s="3" t="str">
        <f t="shared" si="5"/>
        <v>Reacquire</v>
      </c>
      <c r="K123" s="7" t="str">
        <f t="shared" si="6"/>
        <v>Reacquire</v>
      </c>
      <c r="L123" s="1" t="str">
        <f t="shared" si="7"/>
        <v>&lt;string name="register_send_msg_again"&gt;"Reacquire"&lt;/string&gt;</v>
      </c>
    </row>
    <row r="124" spans="1:12" x14ac:dyDescent="0.25">
      <c r="A124" s="14" t="s">
        <v>1684</v>
      </c>
      <c r="B124" s="14" t="s">
        <v>1682</v>
      </c>
      <c r="C124" s="11"/>
      <c r="D124" s="14"/>
      <c r="E124" s="13" t="s">
        <v>1683</v>
      </c>
      <c r="F124" s="9" t="s">
        <v>24</v>
      </c>
      <c r="G124" s="14" t="s">
        <v>1682</v>
      </c>
      <c r="H124" s="6" t="str">
        <f t="shared" si="4"/>
        <v>新&amp;#160;&amp;#160;密&amp;#160;&amp;#160;码</v>
      </c>
      <c r="I124" s="1" t="s">
        <v>1681</v>
      </c>
      <c r="J124" s="3" t="str">
        <f t="shared" si="5"/>
        <v>New password</v>
      </c>
      <c r="K124" s="7" t="str">
        <f t="shared" si="6"/>
        <v>New password</v>
      </c>
      <c r="L124" s="1" t="str">
        <f t="shared" si="7"/>
        <v>&lt;string name="register_new_psw"&gt;"New password"&lt;/string&gt;</v>
      </c>
    </row>
    <row r="125" spans="1:12" x14ac:dyDescent="0.25">
      <c r="A125" s="14" t="s">
        <v>1680</v>
      </c>
      <c r="B125" s="14" t="s">
        <v>1678</v>
      </c>
      <c r="C125" s="11"/>
      <c r="D125" s="14"/>
      <c r="E125" s="13" t="s">
        <v>1679</v>
      </c>
      <c r="F125" s="9" t="s">
        <v>24</v>
      </c>
      <c r="G125" s="14" t="s">
        <v>1678</v>
      </c>
      <c r="H125" s="6" t="str">
        <f t="shared" si="4"/>
        <v>主机</v>
      </c>
      <c r="I125" s="1" t="s">
        <v>1677</v>
      </c>
      <c r="J125" s="3" t="str">
        <f t="shared" si="5"/>
        <v>Host computer</v>
      </c>
      <c r="K125" s="7" t="str">
        <f t="shared" si="6"/>
        <v>Host computer</v>
      </c>
      <c r="L125" s="1" t="str">
        <f t="shared" si="7"/>
        <v>&lt;string name="register_master"&gt;"Host computer"&lt;/string&gt;</v>
      </c>
    </row>
    <row r="126" spans="1:12" x14ac:dyDescent="0.25">
      <c r="A126" s="14" t="s">
        <v>1676</v>
      </c>
      <c r="B126" s="14" t="s">
        <v>1674</v>
      </c>
      <c r="C126" s="11"/>
      <c r="D126" s="14"/>
      <c r="E126" s="13" t="s">
        <v>1675</v>
      </c>
      <c r="F126" s="9" t="s">
        <v>24</v>
      </c>
      <c r="G126" s="14" t="s">
        <v>1674</v>
      </c>
      <c r="H126" s="6" t="str">
        <f t="shared" si="4"/>
        <v>获取主机</v>
      </c>
      <c r="I126" s="1" t="s">
        <v>1673</v>
      </c>
      <c r="J126" s="3" t="str">
        <f t="shared" si="5"/>
        <v>Get Host</v>
      </c>
      <c r="K126" s="7" t="str">
        <f t="shared" si="6"/>
        <v>Get Host</v>
      </c>
      <c r="L126" s="1" t="str">
        <f t="shared" si="7"/>
        <v>&lt;string name="register_master_lookup"&gt;"Get Host"&lt;/string&gt;</v>
      </c>
    </row>
    <row r="127" spans="1:12" s="15" customFormat="1" x14ac:dyDescent="0.25">
      <c r="A127" s="20" t="s">
        <v>1672</v>
      </c>
      <c r="B127" s="20" t="s">
        <v>1666</v>
      </c>
      <c r="C127" s="23"/>
      <c r="D127" s="20"/>
      <c r="E127" s="22" t="s">
        <v>1671</v>
      </c>
      <c r="F127" s="21" t="s">
        <v>24</v>
      </c>
      <c r="G127" s="20" t="s">
        <v>1666</v>
      </c>
      <c r="H127" s="19" t="str">
        <f t="shared" si="4"/>
        <v>修改失败</v>
      </c>
      <c r="I127" s="15" t="s">
        <v>1665</v>
      </c>
      <c r="J127" s="17" t="str">
        <f t="shared" si="5"/>
        <v>Modification fails</v>
      </c>
      <c r="K127" s="7" t="str">
        <f t="shared" si="6"/>
        <v>修改失败</v>
      </c>
      <c r="L127" s="1" t="str">
        <f t="shared" si="7"/>
        <v>&lt;string name="register_master_set_psw_err"  translatable="false"&gt;"修改失败"&lt;/string&gt;</v>
      </c>
    </row>
    <row r="128" spans="1:12" s="15" customFormat="1" x14ac:dyDescent="0.25">
      <c r="A128" s="20" t="s">
        <v>1670</v>
      </c>
      <c r="B128" s="20" t="s">
        <v>1662</v>
      </c>
      <c r="C128" s="23"/>
      <c r="D128" s="20"/>
      <c r="E128" s="22" t="s">
        <v>1669</v>
      </c>
      <c r="F128" s="21" t="s">
        <v>24</v>
      </c>
      <c r="G128" s="20" t="s">
        <v>1662</v>
      </c>
      <c r="H128" s="19" t="str">
        <f t="shared" si="4"/>
        <v>修改成功</v>
      </c>
      <c r="I128" s="15" t="s">
        <v>1661</v>
      </c>
      <c r="J128" s="17" t="str">
        <f t="shared" si="5"/>
        <v>Successfully modified</v>
      </c>
      <c r="K128" s="7" t="str">
        <f t="shared" si="6"/>
        <v>修改成功</v>
      </c>
      <c r="L128" s="1" t="str">
        <f t="shared" si="7"/>
        <v>&lt;string name="register_master_set_psw_ok"  translatable="false"&gt;"修改成功"&lt;/string&gt;</v>
      </c>
    </row>
    <row r="129" spans="1:27" s="15" customFormat="1" x14ac:dyDescent="0.25">
      <c r="A129" s="20" t="s">
        <v>1668</v>
      </c>
      <c r="B129" s="20" t="s">
        <v>1666</v>
      </c>
      <c r="C129" s="23"/>
      <c r="D129" s="20"/>
      <c r="E129" s="22" t="s">
        <v>1667</v>
      </c>
      <c r="F129" s="21" t="s">
        <v>24</v>
      </c>
      <c r="G129" s="20" t="s">
        <v>1666</v>
      </c>
      <c r="H129" s="19" t="str">
        <f t="shared" ref="H129:H192" si="8">IF(ISNUMBER(FIND("&lt;string&gt;",G129)),MID(G129,FIND("&lt;string&gt;",G129)+8,FIND("&lt;/string&gt;",G129)-FIND("&lt;string&gt;",G129)-8),IF(ISNUMBER(FIND("&lt;item&gt;",G129)),MID(G129,FIND("&lt;item&gt;",G129)+6,FIND("&lt;/item&gt;",G129)-FIND("&lt;item&gt;",G129)-6),""))</f>
        <v>修改失败</v>
      </c>
      <c r="I129" s="15" t="s">
        <v>1665</v>
      </c>
      <c r="J129" s="17" t="str">
        <f t="shared" ref="J129:J192" si="9">IF(ISNUMBER(FIND("{N}",I129)),REPLACE(I129, FIND("{N}",I129),LEN("{N}"),C129),I129)</f>
        <v>Modification fails</v>
      </c>
      <c r="K129" s="7" t="str">
        <f t="shared" ref="K129:K192" si="10">IF(ISNUMBER(FIND("translatable",A129)),H129,IF(ISNUMBER(FIND("{N}",J129)),REPLACE(J129, FIND("{N}",J129),LEN("{N}"),D129),J129))</f>
        <v>Modification fails</v>
      </c>
      <c r="L129" s="1" t="str">
        <f t="shared" ref="L129:L192" si="11">IF(I129="",A129,IF(OR(ISNUMBER(--K129),LEFT(K129,2)="0x"),E129&amp;K129&amp;F129,E129&amp;""""&amp;K129&amp;""""&amp;F129))</f>
        <v>&lt;string name="register_master_set_psw_err_toast"&gt;"Modification fails"&lt;/string&gt;</v>
      </c>
    </row>
    <row r="130" spans="1:27" s="15" customFormat="1" x14ac:dyDescent="0.25">
      <c r="A130" s="20" t="s">
        <v>1664</v>
      </c>
      <c r="B130" s="20" t="s">
        <v>1662</v>
      </c>
      <c r="C130" s="23"/>
      <c r="D130" s="20"/>
      <c r="E130" s="22" t="s">
        <v>1663</v>
      </c>
      <c r="F130" s="21" t="s">
        <v>24</v>
      </c>
      <c r="G130" s="20" t="s">
        <v>1662</v>
      </c>
      <c r="H130" s="19" t="str">
        <f t="shared" si="8"/>
        <v>修改成功</v>
      </c>
      <c r="I130" s="15" t="s">
        <v>1661</v>
      </c>
      <c r="J130" s="17" t="str">
        <f t="shared" si="9"/>
        <v>Successfully modified</v>
      </c>
      <c r="K130" s="7" t="str">
        <f t="shared" si="10"/>
        <v>Successfully modified</v>
      </c>
      <c r="L130" s="1" t="str">
        <f t="shared" si="11"/>
        <v>&lt;string name="register_master_set_psw_ok_toast"&gt;"Successfully modified"&lt;/string&gt;</v>
      </c>
    </row>
    <row r="131" spans="1:27" x14ac:dyDescent="0.25">
      <c r="A131" s="14" t="s">
        <v>1660</v>
      </c>
      <c r="B131" s="14" t="s">
        <v>1658</v>
      </c>
      <c r="C131" s="11"/>
      <c r="D131" s="14"/>
      <c r="E131" s="13" t="s">
        <v>1659</v>
      </c>
      <c r="F131" s="9" t="s">
        <v>24</v>
      </c>
      <c r="G131" s="14" t="s">
        <v>1658</v>
      </c>
      <c r="H131" s="6" t="str">
        <f t="shared" si="8"/>
        <v>选择您需要进入的选项</v>
      </c>
      <c r="I131" s="1" t="s">
        <v>1657</v>
      </c>
      <c r="J131" s="3" t="str">
        <f t="shared" si="9"/>
        <v>Select the option you want to enter</v>
      </c>
      <c r="K131" s="7" t="str">
        <f t="shared" si="10"/>
        <v>Select the option you want to enter</v>
      </c>
      <c r="L131" s="1" t="str">
        <f t="shared" si="11"/>
        <v>&lt;string name="register_bar"&gt;"Select the option you want to enter"&lt;/string&gt;</v>
      </c>
    </row>
    <row r="132" spans="1:27" x14ac:dyDescent="0.25">
      <c r="A132" s="14" t="s">
        <v>1656</v>
      </c>
      <c r="B132" s="14" t="s">
        <v>1654</v>
      </c>
      <c r="C132" s="11"/>
      <c r="D132" s="14"/>
      <c r="E132" s="13" t="s">
        <v>1655</v>
      </c>
      <c r="F132" s="9" t="s">
        <v>24</v>
      </c>
      <c r="G132" s="14" t="s">
        <v>1654</v>
      </c>
      <c r="H132" s="6" t="str">
        <f t="shared" si="8"/>
        <v>注册账号</v>
      </c>
      <c r="I132" s="1" t="s">
        <v>1653</v>
      </c>
      <c r="J132" s="3" t="str">
        <f t="shared" si="9"/>
        <v>Register an account</v>
      </c>
      <c r="K132" s="7" t="str">
        <f t="shared" si="10"/>
        <v>Register an account</v>
      </c>
      <c r="L132" s="1" t="str">
        <f t="shared" si="11"/>
        <v>&lt;string name="register_bar_new"&gt;"Register an account"&lt;/string&gt;</v>
      </c>
    </row>
    <row r="133" spans="1:27" x14ac:dyDescent="0.25">
      <c r="A133" s="14" t="s">
        <v>1652</v>
      </c>
      <c r="B133" s="14" t="s">
        <v>1650</v>
      </c>
      <c r="C133" s="11"/>
      <c r="D133" s="14"/>
      <c r="E133" s="13" t="s">
        <v>1651</v>
      </c>
      <c r="F133" s="9" t="s">
        <v>24</v>
      </c>
      <c r="G133" s="14" t="s">
        <v>1650</v>
      </c>
      <c r="H133" s="6" t="str">
        <f t="shared" si="8"/>
        <v>解绑账号</v>
      </c>
      <c r="I133" s="1" t="s">
        <v>1649</v>
      </c>
      <c r="J133" s="3" t="str">
        <f t="shared" si="9"/>
        <v>Unbundling Account</v>
      </c>
      <c r="K133" s="7" t="str">
        <f t="shared" si="10"/>
        <v>Unbundling Account</v>
      </c>
      <c r="L133" s="1" t="str">
        <f t="shared" si="11"/>
        <v>&lt;string name="register_bar_delete"&gt;"Unbundling Account"&lt;/string&gt;</v>
      </c>
      <c r="AA133" s="1">
        <v>1</v>
      </c>
    </row>
    <row r="134" spans="1:27" x14ac:dyDescent="0.25">
      <c r="A134" s="14" t="s">
        <v>1648</v>
      </c>
      <c r="B134" s="14" t="s">
        <v>1646</v>
      </c>
      <c r="C134" s="11"/>
      <c r="D134" s="14"/>
      <c r="E134" s="13" t="s">
        <v>1647</v>
      </c>
      <c r="F134" s="9" t="s">
        <v>24</v>
      </c>
      <c r="G134" s="14" t="s">
        <v>1646</v>
      </c>
      <c r="H134" s="6" t="str">
        <f t="shared" si="8"/>
        <v>添加账号</v>
      </c>
      <c r="I134" s="1" t="s">
        <v>1645</v>
      </c>
      <c r="J134" s="3" t="str">
        <f t="shared" si="9"/>
        <v>Add Account</v>
      </c>
      <c r="K134" s="7" t="str">
        <f t="shared" si="10"/>
        <v>Add Account</v>
      </c>
      <c r="L134" s="1" t="str">
        <f t="shared" si="11"/>
        <v>&lt;string name="register_bar_add"&gt;"Add Account"&lt;/string&gt;</v>
      </c>
    </row>
    <row r="135" spans="1:27" x14ac:dyDescent="0.25">
      <c r="A135" s="14" t="s">
        <v>1644</v>
      </c>
      <c r="B135" s="14" t="s">
        <v>1642</v>
      </c>
      <c r="C135" s="11"/>
      <c r="D135" s="14"/>
      <c r="E135" s="13" t="s">
        <v>1643</v>
      </c>
      <c r="F135" s="9" t="s">
        <v>24</v>
      </c>
      <c r="G135" s="14" t="s">
        <v>1642</v>
      </c>
      <c r="H135" s="6" t="str">
        <f t="shared" si="8"/>
        <v>修改密码</v>
      </c>
      <c r="I135" s="1" t="s">
        <v>1641</v>
      </c>
      <c r="J135" s="3" t="str">
        <f t="shared" si="9"/>
        <v>Change Password</v>
      </c>
      <c r="K135" s="7" t="str">
        <f t="shared" si="10"/>
        <v>Change Password</v>
      </c>
      <c r="L135" s="1" t="str">
        <f t="shared" si="11"/>
        <v>&lt;string name="register_bar_change"&gt;"Change Password"&lt;/string&gt;</v>
      </c>
    </row>
    <row r="136" spans="1:27" x14ac:dyDescent="0.25">
      <c r="A136" s="14" t="s">
        <v>1640</v>
      </c>
      <c r="B136" s="14" t="s">
        <v>1638</v>
      </c>
      <c r="C136" s="11"/>
      <c r="D136" s="14"/>
      <c r="E136" s="13" t="s">
        <v>1639</v>
      </c>
      <c r="F136" s="9" t="s">
        <v>24</v>
      </c>
      <c r="G136" s="14" t="s">
        <v>1638</v>
      </c>
      <c r="H136" s="6" t="str">
        <f t="shared" si="8"/>
        <v>请检查手机号、密码是否正确！</v>
      </c>
      <c r="I136" s="1" t="s">
        <v>1637</v>
      </c>
      <c r="J136" s="3" t="str">
        <f t="shared" si="9"/>
        <v>Check the phone number, the password is correct!</v>
      </c>
      <c r="K136" s="7" t="str">
        <f t="shared" si="10"/>
        <v>Check the phone number, the password is correct!</v>
      </c>
      <c r="L136" s="1" t="str">
        <f t="shared" si="11"/>
        <v>&lt;string name="register_toast_check_err"&gt;"Check the phone number, the password is correct!"&lt;/string&gt;</v>
      </c>
    </row>
    <row r="137" spans="1:27" x14ac:dyDescent="0.25">
      <c r="A137" s="14" t="s">
        <v>1636</v>
      </c>
      <c r="B137" s="14" t="s">
        <v>1634</v>
      </c>
      <c r="C137" s="11"/>
      <c r="D137" s="14"/>
      <c r="E137" s="13" t="s">
        <v>1635</v>
      </c>
      <c r="F137" s="9" t="s">
        <v>24</v>
      </c>
      <c r="G137" s="14" t="s">
        <v>1634</v>
      </c>
      <c r="H137" s="6" t="str">
        <f t="shared" si="8"/>
        <v>请输入手机号</v>
      </c>
      <c r="I137" s="1" t="s">
        <v>1633</v>
      </c>
      <c r="J137" s="3" t="str">
        <f t="shared" si="9"/>
        <v>Please enter phone number</v>
      </c>
      <c r="K137" s="7" t="str">
        <f t="shared" si="10"/>
        <v>Please enter phone number</v>
      </c>
      <c r="L137" s="1" t="str">
        <f t="shared" si="11"/>
        <v>&lt;string name="register_toast_phone_empty"&gt;"Please enter phone number"&lt;/string&gt;</v>
      </c>
    </row>
    <row r="138" spans="1:27" x14ac:dyDescent="0.25">
      <c r="A138" s="14" t="s">
        <v>1632</v>
      </c>
      <c r="B138" s="14" t="s">
        <v>1630</v>
      </c>
      <c r="C138" s="11"/>
      <c r="D138" s="14"/>
      <c r="E138" s="13" t="s">
        <v>1631</v>
      </c>
      <c r="F138" s="9" t="s">
        <v>24</v>
      </c>
      <c r="G138" s="14" t="s">
        <v>1630</v>
      </c>
      <c r="H138" s="6" t="str">
        <f t="shared" si="8"/>
        <v>请输入验证码</v>
      </c>
      <c r="I138" s="1" t="s">
        <v>1629</v>
      </c>
      <c r="J138" s="3" t="str">
        <f t="shared" si="9"/>
        <v>Please enter verification code</v>
      </c>
      <c r="K138" s="7" t="str">
        <f t="shared" si="10"/>
        <v>Please enter verification code</v>
      </c>
      <c r="L138" s="1" t="str">
        <f t="shared" si="11"/>
        <v>&lt;string name="register_toast_validate_empty"&gt;"Please enter verification code"&lt;/string&gt;</v>
      </c>
    </row>
    <row r="139" spans="1:27" x14ac:dyDescent="0.25">
      <c r="A139" s="14" t="s">
        <v>1628</v>
      </c>
      <c r="B139" s="14" t="s">
        <v>1626</v>
      </c>
      <c r="C139" s="11"/>
      <c r="D139" s="14"/>
      <c r="E139" s="13" t="s">
        <v>1627</v>
      </c>
      <c r="F139" s="9" t="s">
        <v>24</v>
      </c>
      <c r="G139" s="14" t="s">
        <v>1626</v>
      </c>
      <c r="H139" s="6" t="str">
        <f t="shared" si="8"/>
        <v>请输入密码</v>
      </c>
      <c r="I139" s="1" t="s">
        <v>1625</v>
      </c>
      <c r="J139" s="3" t="str">
        <f t="shared" si="9"/>
        <v>Please enter your password</v>
      </c>
      <c r="K139" s="7" t="str">
        <f t="shared" si="10"/>
        <v>Please enter your password</v>
      </c>
      <c r="L139" s="1" t="str">
        <f t="shared" si="11"/>
        <v>&lt;string name="register_toast_psw_empty"&gt;"Please enter your password"&lt;/string&gt;</v>
      </c>
    </row>
    <row r="140" spans="1:27" x14ac:dyDescent="0.25">
      <c r="A140" s="14" t="s">
        <v>1624</v>
      </c>
      <c r="B140" s="14" t="s">
        <v>1622</v>
      </c>
      <c r="C140" s="11"/>
      <c r="D140" s="14"/>
      <c r="E140" s="13" t="s">
        <v>1623</v>
      </c>
      <c r="F140" s="9" t="s">
        <v>24</v>
      </c>
      <c r="G140" s="14" t="s">
        <v>1622</v>
      </c>
      <c r="H140" s="6" t="str">
        <f t="shared" si="8"/>
        <v>两次密码不一致</v>
      </c>
      <c r="I140" s="1" t="s">
        <v>1621</v>
      </c>
      <c r="J140" s="3" t="str">
        <f t="shared" si="9"/>
        <v>The two passwords do not match</v>
      </c>
      <c r="K140" s="7" t="str">
        <f t="shared" si="10"/>
        <v>The two passwords do not match</v>
      </c>
      <c r="L140" s="1" t="str">
        <f t="shared" si="11"/>
        <v>&lt;string name="register_toast_psw_error"&gt;"The two passwords do not match"&lt;/string&gt;</v>
      </c>
    </row>
    <row r="141" spans="1:27" x14ac:dyDescent="0.25">
      <c r="A141" s="14" t="s">
        <v>1620</v>
      </c>
      <c r="B141" s="14" t="s">
        <v>1618</v>
      </c>
      <c r="C141" s="11"/>
      <c r="D141" s="14"/>
      <c r="E141" s="13" t="s">
        <v>1619</v>
      </c>
      <c r="F141" s="9" t="s">
        <v>24</v>
      </c>
      <c r="G141" s="14" t="s">
        <v>1618</v>
      </c>
      <c r="H141" s="6" t="str">
        <f t="shared" si="8"/>
        <v>请输入主机账号</v>
      </c>
      <c r="I141" s="1" t="s">
        <v>1617</v>
      </c>
      <c r="J141" s="3" t="str">
        <f t="shared" si="9"/>
        <v>Please enter the host account</v>
      </c>
      <c r="K141" s="7" t="str">
        <f t="shared" si="10"/>
        <v>Please enter the host account</v>
      </c>
      <c r="L141" s="1" t="str">
        <f t="shared" si="11"/>
        <v>&lt;string name="register_toast_host_name_empty"&gt;"Please enter the host account"&lt;/string&gt;</v>
      </c>
    </row>
    <row r="142" spans="1:27" x14ac:dyDescent="0.25">
      <c r="A142" s="14" t="s">
        <v>1616</v>
      </c>
      <c r="B142" s="14" t="s">
        <v>1614</v>
      </c>
      <c r="C142" s="11"/>
      <c r="D142" s="14"/>
      <c r="E142" s="13" t="s">
        <v>1615</v>
      </c>
      <c r="F142" s="9" t="s">
        <v>24</v>
      </c>
      <c r="G142" s="14" t="s">
        <v>1614</v>
      </c>
      <c r="H142" s="6" t="str">
        <f t="shared" si="8"/>
        <v>请输入主机密码</v>
      </c>
      <c r="I142" s="1" t="s">
        <v>1613</v>
      </c>
      <c r="J142" s="3" t="str">
        <f t="shared" si="9"/>
        <v>Please enter host password</v>
      </c>
      <c r="K142" s="7" t="str">
        <f t="shared" si="10"/>
        <v>Please enter host password</v>
      </c>
      <c r="L142" s="1" t="str">
        <f t="shared" si="11"/>
        <v>&lt;string name="register_toast_host_psw_empty"&gt;"Please enter host password"&lt;/string&gt;</v>
      </c>
    </row>
    <row r="143" spans="1:27" x14ac:dyDescent="0.25">
      <c r="A143" s="14" t="s">
        <v>1612</v>
      </c>
      <c r="B143" s="14" t="s">
        <v>1610</v>
      </c>
      <c r="C143" s="11"/>
      <c r="D143" s="14"/>
      <c r="E143" s="13" t="s">
        <v>1611</v>
      </c>
      <c r="F143" s="9" t="s">
        <v>24</v>
      </c>
      <c r="G143" s="14" t="s">
        <v>1610</v>
      </c>
      <c r="H143" s="6" t="str">
        <f t="shared" si="8"/>
        <v>请输入新密码</v>
      </c>
      <c r="I143" s="1" t="s">
        <v>1609</v>
      </c>
      <c r="J143" s="3" t="str">
        <f t="shared" si="9"/>
        <v>Please enter a new password</v>
      </c>
      <c r="K143" s="7" t="str">
        <f t="shared" si="10"/>
        <v>Please enter a new password</v>
      </c>
      <c r="L143" s="1" t="str">
        <f t="shared" si="11"/>
        <v>&lt;string name="register_toast_new_psw_empty"&gt;"Please enter a new password"&lt;/string&gt;</v>
      </c>
    </row>
    <row r="144" spans="1:27" x14ac:dyDescent="0.25">
      <c r="A144" s="14" t="s">
        <v>1608</v>
      </c>
      <c r="B144" s="14" t="s">
        <v>1606</v>
      </c>
      <c r="C144" s="11"/>
      <c r="D144" s="14"/>
      <c r="E144" s="13" t="s">
        <v>1607</v>
      </c>
      <c r="F144" s="9" t="s">
        <v>24</v>
      </c>
      <c r="G144" s="14" t="s">
        <v>1606</v>
      </c>
      <c r="H144" s="6" t="str">
        <f t="shared" si="8"/>
        <v>请输入主机别名</v>
      </c>
      <c r="I144" s="1" t="s">
        <v>1605</v>
      </c>
      <c r="J144" s="3" t="str">
        <f t="shared" si="9"/>
        <v>Please enter a host alias</v>
      </c>
      <c r="K144" s="7" t="str">
        <f t="shared" si="10"/>
        <v>Please enter a host alias</v>
      </c>
      <c r="L144" s="1" t="str">
        <f t="shared" si="11"/>
        <v>&lt;string name="register_toast_host_alias_empty"&gt;"Please enter a host alias"&lt;/string&gt;</v>
      </c>
    </row>
    <row r="145" spans="1:13" x14ac:dyDescent="0.25">
      <c r="A145" s="14" t="s">
        <v>1604</v>
      </c>
      <c r="B145" s="14" t="s">
        <v>1602</v>
      </c>
      <c r="C145" s="11"/>
      <c r="D145" s="14"/>
      <c r="E145" s="13" t="s">
        <v>1603</v>
      </c>
      <c r="F145" s="9" t="s">
        <v>24</v>
      </c>
      <c r="G145" s="14" t="s">
        <v>1602</v>
      </c>
      <c r="H145" s="6" t="str">
        <f t="shared" si="8"/>
        <v>验证码错误</v>
      </c>
      <c r="I145" s="1" t="s">
        <v>1601</v>
      </c>
      <c r="J145" s="3" t="str">
        <f t="shared" si="9"/>
        <v>Verification code error</v>
      </c>
      <c r="K145" s="7" t="str">
        <f t="shared" si="10"/>
        <v>Verification code error</v>
      </c>
      <c r="L145" s="1" t="str">
        <f t="shared" si="11"/>
        <v>&lt;string name="register_toast_validate_error"&gt;"Verification code error"&lt;/string&gt;</v>
      </c>
    </row>
    <row r="146" spans="1:13" x14ac:dyDescent="0.25">
      <c r="A146" s="14" t="s">
        <v>1600</v>
      </c>
      <c r="B146" s="14" t="s">
        <v>1598</v>
      </c>
      <c r="C146" s="11"/>
      <c r="D146" s="14"/>
      <c r="E146" s="13" t="s">
        <v>1599</v>
      </c>
      <c r="F146" s="9" t="s">
        <v>24</v>
      </c>
      <c r="G146" s="14" t="s">
        <v>1598</v>
      </c>
      <c r="H146" s="6" t="str">
        <f t="shared" si="8"/>
        <v>请选择操作</v>
      </c>
      <c r="I146" s="1" t="s">
        <v>1597</v>
      </c>
      <c r="J146" s="3" t="str">
        <f t="shared" si="9"/>
        <v>Select an action</v>
      </c>
      <c r="K146" s="7" t="str">
        <f t="shared" si="10"/>
        <v>Select an action</v>
      </c>
      <c r="L146" s="1" t="str">
        <f t="shared" si="11"/>
        <v>&lt;string name="register_toast_select_no"&gt;"Select an action"&lt;/string&gt;</v>
      </c>
    </row>
    <row r="147" spans="1:13" x14ac:dyDescent="0.25">
      <c r="A147" s="14" t="s">
        <v>1596</v>
      </c>
      <c r="B147" s="14" t="s">
        <v>1594</v>
      </c>
      <c r="C147" s="11"/>
      <c r="D147" s="14"/>
      <c r="E147" s="13" t="s">
        <v>1595</v>
      </c>
      <c r="F147" s="9" t="s">
        <v>24</v>
      </c>
      <c r="G147" s="14" t="s">
        <v>1594</v>
      </c>
      <c r="H147" s="6" t="str">
        <f t="shared" si="8"/>
        <v>编辑失败</v>
      </c>
      <c r="I147" s="1" t="s">
        <v>1593</v>
      </c>
      <c r="J147" s="3" t="str">
        <f t="shared" si="9"/>
        <v>Edit Failed</v>
      </c>
      <c r="K147" s="7" t="str">
        <f t="shared" si="10"/>
        <v>Edit Failed</v>
      </c>
      <c r="L147" s="1" t="str">
        <f t="shared" si="11"/>
        <v>&lt;string name="register_toast_err"&gt;"Edit Failed"&lt;/string&gt;</v>
      </c>
    </row>
    <row r="148" spans="1:13" x14ac:dyDescent="0.25">
      <c r="A148" s="14" t="s">
        <v>1592</v>
      </c>
      <c r="B148" s="14" t="s">
        <v>1590</v>
      </c>
      <c r="C148" s="11"/>
      <c r="D148" s="14"/>
      <c r="E148" s="13" t="s">
        <v>1591</v>
      </c>
      <c r="F148" s="9" t="s">
        <v>24</v>
      </c>
      <c r="G148" s="14" t="s">
        <v>1590</v>
      </c>
      <c r="H148" s="6" t="str">
        <f t="shared" si="8"/>
        <v>添加成功</v>
      </c>
      <c r="I148" s="1" t="s">
        <v>1589</v>
      </c>
      <c r="J148" s="3" t="str">
        <f t="shared" si="9"/>
        <v>Added successfully</v>
      </c>
      <c r="K148" s="7" t="str">
        <f t="shared" si="10"/>
        <v>Added successfully</v>
      </c>
      <c r="L148" s="1" t="str">
        <f t="shared" si="11"/>
        <v>&lt;string name="register_toast_add_ok"&gt;"Added successfully"&lt;/string&gt;</v>
      </c>
    </row>
    <row r="149" spans="1:13" x14ac:dyDescent="0.25">
      <c r="A149" s="14" t="s">
        <v>1588</v>
      </c>
      <c r="B149" s="14" t="s">
        <v>1584</v>
      </c>
      <c r="C149" s="11"/>
      <c r="D149" s="14"/>
      <c r="E149" s="13" t="s">
        <v>1587</v>
      </c>
      <c r="F149" s="9" t="s">
        <v>24</v>
      </c>
      <c r="G149" s="14" t="s">
        <v>1584</v>
      </c>
      <c r="H149" s="6" t="str">
        <f t="shared" si="8"/>
        <v>注册成功</v>
      </c>
      <c r="I149" s="1" t="s">
        <v>1583</v>
      </c>
      <c r="J149" s="3" t="str">
        <f t="shared" si="9"/>
        <v>Registration success</v>
      </c>
      <c r="K149" s="7" t="str">
        <f t="shared" si="10"/>
        <v>注册成功</v>
      </c>
      <c r="L149" s="1" t="str">
        <f t="shared" si="11"/>
        <v>&lt;string name="register_toast_ok" translatable="false"&gt;"注册成功"&lt;/string&gt;</v>
      </c>
    </row>
    <row r="150" spans="1:13" x14ac:dyDescent="0.25">
      <c r="A150" s="14" t="s">
        <v>1586</v>
      </c>
      <c r="B150" s="14" t="s">
        <v>1584</v>
      </c>
      <c r="C150" s="11"/>
      <c r="D150" s="14"/>
      <c r="E150" s="13" t="s">
        <v>1585</v>
      </c>
      <c r="F150" s="9" t="s">
        <v>24</v>
      </c>
      <c r="G150" s="14" t="s">
        <v>1584</v>
      </c>
      <c r="H150" s="6" t="str">
        <f t="shared" si="8"/>
        <v>注册成功</v>
      </c>
      <c r="I150" s="1" t="s">
        <v>1583</v>
      </c>
      <c r="J150" s="3" t="str">
        <f t="shared" si="9"/>
        <v>Registration success</v>
      </c>
      <c r="K150" s="7" t="str">
        <f t="shared" si="10"/>
        <v>Registration success</v>
      </c>
      <c r="L150" s="1" t="str">
        <f t="shared" si="11"/>
        <v>&lt;string name="register_toast_ok_toast"&gt;"Registration success"&lt;/string&gt;</v>
      </c>
    </row>
    <row r="151" spans="1:13" x14ac:dyDescent="0.25">
      <c r="A151" s="14" t="s">
        <v>1582</v>
      </c>
      <c r="B151" s="14" t="s">
        <v>1580</v>
      </c>
      <c r="C151" s="11"/>
      <c r="D151" s="14"/>
      <c r="E151" s="13" t="s">
        <v>1581</v>
      </c>
      <c r="F151" s="9" t="s">
        <v>24</v>
      </c>
      <c r="G151" s="14" t="s">
        <v>1580</v>
      </c>
      <c r="H151" s="6" t="str">
        <f t="shared" si="8"/>
        <v>获取成功</v>
      </c>
      <c r="I151" s="1" t="s">
        <v>1579</v>
      </c>
      <c r="J151" s="3" t="str">
        <f t="shared" si="9"/>
        <v>Get Success</v>
      </c>
      <c r="K151" s="7" t="str">
        <f t="shared" si="10"/>
        <v>Get Success</v>
      </c>
      <c r="L151" s="1" t="str">
        <f t="shared" si="11"/>
        <v>&lt;string name="register_toast_gethost_ok"&gt;"Get Success"&lt;/string&gt;</v>
      </c>
    </row>
    <row r="152" spans="1:13" ht="46.8" x14ac:dyDescent="0.25">
      <c r="A152" s="14" t="s">
        <v>1578</v>
      </c>
      <c r="B152" s="14" t="s">
        <v>1577</v>
      </c>
      <c r="C152" s="11" t="s">
        <v>609</v>
      </c>
      <c r="D152" s="14"/>
      <c r="E152" s="13" t="s">
        <v>1576</v>
      </c>
      <c r="F152" s="9" t="s">
        <v>24</v>
      </c>
      <c r="G152" s="14" t="s">
        <v>1575</v>
      </c>
      <c r="H152" s="6" t="str">
        <f t="shared" si="8"/>
        <v>"您的注册验证码是：{N}.请在页面中输入完成验证。如有疑问请致电：400-166-7876"</v>
      </c>
      <c r="I152" s="1" t="s">
        <v>1574</v>
      </c>
      <c r="J152" s="3" t="str">
        <f t="shared" si="9"/>
        <v>Your registration verification code is: &lt;xliff:g id="LABEL"&gt;%1$s&lt;/xliff:g&gt; in the page, enter the complete verification For inquiries, please call: 400-166-7876</v>
      </c>
      <c r="K152" s="7" t="str">
        <f t="shared" si="10"/>
        <v>Your registration verification code is: &lt;xliff:g id="LABEL"&gt;%1$s&lt;/xliff:g&gt; in the page, enter the complete verification For inquiries, please call: 400-166-7876</v>
      </c>
      <c r="L152" s="1" t="str">
        <f t="shared" si="11"/>
        <v>&lt;string name="register_sm"&gt;"Your registration verification code is: &lt;xliff:g id="LABEL"&gt;%1$s&lt;/xliff:g&gt; in the page, enter the complete verification For inquiries, please call: 400-166-7876"&lt;/string&gt;</v>
      </c>
    </row>
    <row r="153" spans="1:13" x14ac:dyDescent="0.25">
      <c r="A153" s="14" t="s">
        <v>1573</v>
      </c>
      <c r="B153" s="14" t="s">
        <v>1571</v>
      </c>
      <c r="C153" s="11"/>
      <c r="D153" s="14"/>
      <c r="E153" s="13" t="s">
        <v>1572</v>
      </c>
      <c r="F153" s="9" t="s">
        <v>24</v>
      </c>
      <c r="G153" s="14" t="s">
        <v>1571</v>
      </c>
      <c r="H153" s="6" t="str">
        <f t="shared" si="8"/>
        <v>再按一次退出应用</v>
      </c>
      <c r="I153" s="1" t="s">
        <v>1570</v>
      </c>
      <c r="J153" s="3" t="str">
        <f t="shared" si="9"/>
        <v>Press again to exit the application</v>
      </c>
      <c r="K153" s="7" t="str">
        <f t="shared" si="10"/>
        <v>Press again to exit the application</v>
      </c>
      <c r="L153" s="1" t="str">
        <f t="shared" si="11"/>
        <v>&lt;string name="login_msg_exit"&gt;"Press again to exit the application"&lt;/string&gt;</v>
      </c>
    </row>
    <row r="154" spans="1:13" x14ac:dyDescent="0.25">
      <c r="A154" s="14" t="s">
        <v>1569</v>
      </c>
      <c r="B154" s="14" t="s">
        <v>1567</v>
      </c>
      <c r="C154" s="11"/>
      <c r="D154" s="14"/>
      <c r="E154" s="13" t="s">
        <v>1568</v>
      </c>
      <c r="F154" s="9" t="s">
        <v>24</v>
      </c>
      <c r="G154" s="14" t="s">
        <v>1567</v>
      </c>
      <c r="H154" s="6" t="str">
        <f t="shared" si="8"/>
        <v>连接失败</v>
      </c>
      <c r="I154" s="28" t="s">
        <v>1566</v>
      </c>
      <c r="J154" s="3" t="str">
        <f t="shared" si="9"/>
        <v>Connection failed</v>
      </c>
      <c r="K154" s="7" t="str">
        <f t="shared" si="10"/>
        <v>Connection failed</v>
      </c>
      <c r="L154" s="1" t="str">
        <f t="shared" si="11"/>
        <v>&lt;string name="login_toast_host_error"&gt;"Connection failed"&lt;/string&gt;</v>
      </c>
      <c r="M154" s="27"/>
    </row>
    <row r="155" spans="1:13" x14ac:dyDescent="0.25">
      <c r="A155" s="14" t="s">
        <v>1565</v>
      </c>
      <c r="B155" s="14" t="s">
        <v>1563</v>
      </c>
      <c r="C155" s="11"/>
      <c r="D155" s="14"/>
      <c r="E155" s="13" t="s">
        <v>1564</v>
      </c>
      <c r="F155" s="9" t="s">
        <v>24</v>
      </c>
      <c r="G155" s="14" t="s">
        <v>1563</v>
      </c>
      <c r="H155" s="6" t="str">
        <f t="shared" si="8"/>
        <v>"连接成功"</v>
      </c>
      <c r="I155" s="2" t="s">
        <v>1562</v>
      </c>
      <c r="J155" s="3" t="str">
        <f t="shared" si="9"/>
        <v>Connection successful</v>
      </c>
      <c r="K155" s="7" t="str">
        <f t="shared" si="10"/>
        <v>Connection successful</v>
      </c>
      <c r="L155" s="1" t="str">
        <f t="shared" si="11"/>
        <v>&lt;string name="login_toast_host_ok"&gt;"Connection successful"&lt;/string&gt;</v>
      </c>
    </row>
    <row r="156" spans="1:13" x14ac:dyDescent="0.25">
      <c r="A156" s="14" t="s">
        <v>1561</v>
      </c>
      <c r="B156" s="14" t="s">
        <v>1559</v>
      </c>
      <c r="C156" s="11"/>
      <c r="D156" s="14"/>
      <c r="E156" s="13" t="s">
        <v>1560</v>
      </c>
      <c r="F156" s="9" t="s">
        <v>24</v>
      </c>
      <c r="G156" s="14" t="s">
        <v>1559</v>
      </c>
      <c r="H156" s="6" t="str">
        <f t="shared" si="8"/>
        <v>"连接超时"</v>
      </c>
      <c r="I156" s="1" t="s">
        <v>1386</v>
      </c>
      <c r="J156" s="3" t="str">
        <f t="shared" si="9"/>
        <v>Connection timed out</v>
      </c>
      <c r="K156" s="7" t="str">
        <f t="shared" si="10"/>
        <v>Connection timed out</v>
      </c>
      <c r="L156" s="1" t="str">
        <f t="shared" si="11"/>
        <v>&lt;string name="login_toast_host_timeout"&gt;"Connection timed out"&lt;/string&gt;</v>
      </c>
    </row>
    <row r="157" spans="1:13" x14ac:dyDescent="0.25">
      <c r="A157" s="14" t="s">
        <v>1558</v>
      </c>
      <c r="B157" s="14" t="s">
        <v>1556</v>
      </c>
      <c r="C157" s="11"/>
      <c r="D157" s="14"/>
      <c r="E157" s="13" t="s">
        <v>1557</v>
      </c>
      <c r="F157" s="9" t="s">
        <v>24</v>
      </c>
      <c r="G157" s="14" t="s">
        <v>1556</v>
      </c>
      <c r="H157" s="6" t="str">
        <f t="shared" si="8"/>
        <v>无法获取账号信息</v>
      </c>
      <c r="I157" s="1" t="s">
        <v>1555</v>
      </c>
      <c r="J157" s="3" t="str">
        <f t="shared" si="9"/>
        <v>Unable to get account information</v>
      </c>
      <c r="K157" s="7" t="str">
        <f t="shared" si="10"/>
        <v>Unable to get account information</v>
      </c>
      <c r="L157" s="1" t="str">
        <f t="shared" si="11"/>
        <v>&lt;string name="login_toast_connect_net_error"&gt;"Unable to get account information"&lt;/string&gt;</v>
      </c>
    </row>
    <row r="158" spans="1:13" x14ac:dyDescent="0.25">
      <c r="A158" s="14" t="s">
        <v>1554</v>
      </c>
      <c r="B158" s="14" t="s">
        <v>1552</v>
      </c>
      <c r="C158" s="11"/>
      <c r="D158" s="14"/>
      <c r="E158" s="13" t="s">
        <v>1553</v>
      </c>
      <c r="F158" s="9" t="s">
        <v>24</v>
      </c>
      <c r="G158" s="14" t="s">
        <v>1552</v>
      </c>
      <c r="H158" s="6" t="str">
        <f t="shared" si="8"/>
        <v>请检查账号/密码是否正确！</v>
      </c>
      <c r="I158" s="1" t="s">
        <v>1551</v>
      </c>
      <c r="J158" s="3" t="str">
        <f t="shared" si="9"/>
        <v>Please check the username / password is correct!</v>
      </c>
      <c r="K158" s="7" t="str">
        <f t="shared" si="10"/>
        <v>Please check the username / password is correct!</v>
      </c>
      <c r="L158" s="1" t="str">
        <f t="shared" si="11"/>
        <v>&lt;string name="login_toast_connect_server_error"&gt;"Please check the username / password is correct!"&lt;/string&gt;</v>
      </c>
    </row>
    <row r="159" spans="1:13" x14ac:dyDescent="0.25">
      <c r="A159" s="14" t="s">
        <v>1550</v>
      </c>
      <c r="B159" s="14" t="s">
        <v>1548</v>
      </c>
      <c r="C159" s="11"/>
      <c r="D159" s="14"/>
      <c r="E159" s="13" t="s">
        <v>1549</v>
      </c>
      <c r="F159" s="9" t="s">
        <v>24</v>
      </c>
      <c r="G159" s="14" t="s">
        <v>1548</v>
      </c>
      <c r="H159" s="6" t="str">
        <f t="shared" si="8"/>
        <v>请添加主机</v>
      </c>
      <c r="I159" s="1" t="s">
        <v>1547</v>
      </c>
      <c r="J159" s="3" t="str">
        <f t="shared" si="9"/>
        <v>Please add the host</v>
      </c>
      <c r="K159" s="7" t="str">
        <f t="shared" si="10"/>
        <v>Please add the host</v>
      </c>
      <c r="L159" s="1" t="str">
        <f t="shared" si="11"/>
        <v>&lt;string name="login_toast_host_empty"&gt;"Please add the host"&lt;/string&gt;</v>
      </c>
    </row>
    <row r="160" spans="1:13" x14ac:dyDescent="0.25">
      <c r="A160" s="14" t="s">
        <v>1546</v>
      </c>
      <c r="B160" s="14" t="s">
        <v>1544</v>
      </c>
      <c r="C160" s="11"/>
      <c r="D160" s="14"/>
      <c r="E160" s="13" t="s">
        <v>1545</v>
      </c>
      <c r="F160" s="9" t="s">
        <v>24</v>
      </c>
      <c r="G160" s="14" t="s">
        <v>1544</v>
      </c>
      <c r="H160" s="6" t="str">
        <f t="shared" si="8"/>
        <v>请选择主机</v>
      </c>
      <c r="I160" s="1" t="s">
        <v>1543</v>
      </c>
      <c r="J160" s="3" t="str">
        <f t="shared" si="9"/>
        <v>Please select a host</v>
      </c>
      <c r="K160" s="7" t="str">
        <f t="shared" si="10"/>
        <v>Please select a host</v>
      </c>
      <c r="L160" s="1" t="str">
        <f t="shared" si="11"/>
        <v>&lt;string name="login_toast_host_select"&gt;"Please select a host"&lt;/string&gt;</v>
      </c>
    </row>
    <row r="161" spans="1:12" ht="46.8" x14ac:dyDescent="0.25">
      <c r="A161" s="12" t="s">
        <v>1542</v>
      </c>
      <c r="B161" s="12" t="s">
        <v>1542</v>
      </c>
      <c r="C161" s="11"/>
      <c r="D161" s="12"/>
      <c r="E161" s="13" t="s">
        <v>1542</v>
      </c>
      <c r="F161" s="9" t="s">
        <v>1542</v>
      </c>
      <c r="G161" s="12" t="s">
        <v>1542</v>
      </c>
      <c r="H161" s="6" t="str">
        <f t="shared" si="8"/>
        <v/>
      </c>
      <c r="I161" s="1" t="s">
        <v>27</v>
      </c>
      <c r="J161" s="3" t="str">
        <f t="shared" si="9"/>
        <v/>
      </c>
      <c r="K161" s="7" t="str">
        <f t="shared" si="10"/>
        <v/>
      </c>
      <c r="L161" s="1" t="str">
        <f t="shared" si="11"/>
        <v>&lt;!-- MainActivity --&gt;</v>
      </c>
    </row>
    <row r="162" spans="1:12" x14ac:dyDescent="0.25">
      <c r="A162" s="14" t="s">
        <v>1541</v>
      </c>
      <c r="B162" s="14" t="s">
        <v>1539</v>
      </c>
      <c r="C162" s="11"/>
      <c r="D162" s="14"/>
      <c r="E162" s="13" t="s">
        <v>1540</v>
      </c>
      <c r="F162" s="9" t="s">
        <v>24</v>
      </c>
      <c r="G162" s="14" t="s">
        <v>1539</v>
      </c>
      <c r="H162" s="6" t="str">
        <f t="shared" si="8"/>
        <v>区域名称</v>
      </c>
      <c r="I162" s="1" t="s">
        <v>1538</v>
      </c>
      <c r="J162" s="3" t="str">
        <f t="shared" si="9"/>
        <v>Area Name</v>
      </c>
      <c r="K162" s="7" t="str">
        <f t="shared" si="10"/>
        <v>Area Name</v>
      </c>
      <c r="L162" s="1" t="str">
        <f t="shared" si="11"/>
        <v>&lt;string name="main_group_txt_name"&gt;"Area Name"&lt;/string&gt;</v>
      </c>
    </row>
    <row r="163" spans="1:12" x14ac:dyDescent="0.25">
      <c r="A163" s="14" t="s">
        <v>1537</v>
      </c>
      <c r="B163" s="14" t="s">
        <v>1535</v>
      </c>
      <c r="C163" s="11"/>
      <c r="D163" s="14"/>
      <c r="E163" s="13" t="s">
        <v>1536</v>
      </c>
      <c r="F163" s="9" t="s">
        <v>24</v>
      </c>
      <c r="G163" s="14" t="s">
        <v>1535</v>
      </c>
      <c r="H163" s="6" t="str">
        <f t="shared" si="8"/>
        <v>未知艺术家</v>
      </c>
      <c r="I163" s="1" t="s">
        <v>1534</v>
      </c>
      <c r="J163" s="3" t="str">
        <f t="shared" si="9"/>
        <v>Unknown Artist</v>
      </c>
      <c r="K163" s="7" t="str">
        <f t="shared" si="10"/>
        <v>Unknown Artist</v>
      </c>
      <c r="L163" s="1" t="str">
        <f t="shared" si="11"/>
        <v>&lt;string name="main_media_unknown_singer"&gt;"Unknown Artist"&lt;/string&gt;</v>
      </c>
    </row>
    <row r="164" spans="1:12" x14ac:dyDescent="0.25">
      <c r="A164" s="14" t="s">
        <v>1533</v>
      </c>
      <c r="B164" s="14" t="s">
        <v>1531</v>
      </c>
      <c r="C164" s="11"/>
      <c r="D164" s="14"/>
      <c r="E164" s="13" t="s">
        <v>1532</v>
      </c>
      <c r="F164" s="9" t="s">
        <v>24</v>
      </c>
      <c r="G164" s="14" t="s">
        <v>1531</v>
      </c>
      <c r="H164" s="6" t="str">
        <f t="shared" si="8"/>
        <v>未知专辑</v>
      </c>
      <c r="I164" s="1" t="s">
        <v>1530</v>
      </c>
      <c r="J164" s="3" t="str">
        <f t="shared" si="9"/>
        <v>Unknown Album</v>
      </c>
      <c r="K164" s="7" t="str">
        <f t="shared" si="10"/>
        <v>Unknown Album</v>
      </c>
      <c r="L164" s="1" t="str">
        <f t="shared" si="11"/>
        <v>&lt;string name="main_media_unknown_album"&gt;"Unknown Album"&lt;/string&gt;</v>
      </c>
    </row>
    <row r="165" spans="1:12" x14ac:dyDescent="0.25">
      <c r="A165" s="14" t="s">
        <v>1529</v>
      </c>
      <c r="B165" s="14" t="s">
        <v>1527</v>
      </c>
      <c r="C165" s="11"/>
      <c r="D165" s="14"/>
      <c r="E165" s="13" t="s">
        <v>1528</v>
      </c>
      <c r="F165" s="9" t="s">
        <v>24</v>
      </c>
      <c r="G165" s="14" t="s">
        <v>1527</v>
      </c>
      <c r="H165" s="6" t="str">
        <f t="shared" si="8"/>
        <v>"确认操作将删除当前目标，是否继续?"</v>
      </c>
      <c r="I165" s="1" t="s">
        <v>1526</v>
      </c>
      <c r="J165" s="3" t="str">
        <f t="shared" si="9"/>
        <v>OK will delete the current target, whether to continue?</v>
      </c>
      <c r="K165" s="7" t="str">
        <f t="shared" si="10"/>
        <v>OK will delete the current target, whether to continue?</v>
      </c>
      <c r="L165" s="1" t="str">
        <f t="shared" si="11"/>
        <v>&lt;string name="main_media_delete_confirm"&gt;"OK will delete the current target, whether to continue?"&lt;/string&gt;</v>
      </c>
    </row>
    <row r="166" spans="1:12" x14ac:dyDescent="0.25">
      <c r="A166" s="14" t="s">
        <v>1525</v>
      </c>
      <c r="B166" s="14" t="s">
        <v>1523</v>
      </c>
      <c r="C166" s="11"/>
      <c r="D166" s="14"/>
      <c r="E166" s="13" t="s">
        <v>1524</v>
      </c>
      <c r="F166" s="9" t="s">
        <v>24</v>
      </c>
      <c r="G166" s="14" t="s">
        <v>1523</v>
      </c>
      <c r="H166" s="6" t="str">
        <f t="shared" si="8"/>
        <v>连接被拒绝，请重新检查IP地址</v>
      </c>
      <c r="I166" s="1" t="s">
        <v>1522</v>
      </c>
      <c r="J166" s="3" t="str">
        <f t="shared" si="9"/>
        <v>Connection refused, recheck IP address</v>
      </c>
      <c r="K166" s="7" t="str">
        <f t="shared" si="10"/>
        <v>Connection refused, recheck IP address</v>
      </c>
      <c r="L166" s="1" t="str">
        <f t="shared" si="11"/>
        <v>&lt;string name="main_media_connect_failure"&gt;"Connection refused, recheck IP address"&lt;/string&gt;</v>
      </c>
    </row>
    <row r="167" spans="1:12" x14ac:dyDescent="0.25">
      <c r="A167" s="14" t="s">
        <v>1521</v>
      </c>
      <c r="B167" s="14" t="s">
        <v>1518</v>
      </c>
      <c r="C167" s="11"/>
      <c r="D167" s="14"/>
      <c r="E167" s="13" t="s">
        <v>1520</v>
      </c>
      <c r="F167" s="9" t="s">
        <v>1519</v>
      </c>
      <c r="G167" s="14" t="s">
        <v>1518</v>
      </c>
      <c r="H167" s="6" t="str">
        <f t="shared" si="8"/>
        <v>连接失败</v>
      </c>
      <c r="I167" s="1" t="s">
        <v>1517</v>
      </c>
      <c r="J167" s="3" t="str">
        <f t="shared" si="9"/>
        <v>Connection failed</v>
      </c>
      <c r="K167" s="7" t="str">
        <f t="shared" si="10"/>
        <v>Connection failed</v>
      </c>
      <c r="L167" s="1" t="str">
        <f t="shared" si="11"/>
        <v xml:space="preserve">&lt;string name="main_media_connect_error"&gt;"Connection failed"&lt;/string&gt; </v>
      </c>
    </row>
    <row r="168" spans="1:12" s="24" customFormat="1" ht="46.8" x14ac:dyDescent="0.25">
      <c r="A168" s="26" t="s">
        <v>1516</v>
      </c>
      <c r="B168" s="26" t="s">
        <v>1515</v>
      </c>
      <c r="C168" s="11" t="s">
        <v>609</v>
      </c>
      <c r="D168" s="26"/>
      <c r="E168" s="13" t="s">
        <v>1514</v>
      </c>
      <c r="F168" s="9" t="s">
        <v>24</v>
      </c>
      <c r="G168" s="26" t="s">
        <v>1513</v>
      </c>
      <c r="H168" s="25" t="str">
        <f t="shared" si="8"/>
        <v>"湿度：{N}"</v>
      </c>
      <c r="I168" s="24" t="s">
        <v>1512</v>
      </c>
      <c r="J168" s="3" t="str">
        <f t="shared" si="9"/>
        <v>Moisture: &lt;xliff:g id="LABEL"&gt;%1$s&lt;/xliff:g&gt;</v>
      </c>
      <c r="K168" s="7" t="str">
        <f t="shared" si="10"/>
        <v>Moisture: &lt;xliff:g id="LABEL"&gt;%1$s&lt;/xliff:g&gt;</v>
      </c>
      <c r="L168" s="1" t="str">
        <f t="shared" si="11"/>
        <v>&lt;string name="main_weather_humidity"&gt;"Moisture: &lt;xliff:g id="LABEL"&gt;%1$s&lt;/xliff:g&gt;"&lt;/string&gt;</v>
      </c>
    </row>
    <row r="169" spans="1:12" x14ac:dyDescent="0.25">
      <c r="A169" s="14" t="s">
        <v>1511</v>
      </c>
      <c r="B169" s="14" t="s">
        <v>1509</v>
      </c>
      <c r="C169" s="11"/>
      <c r="D169" s="14"/>
      <c r="E169" s="13" t="s">
        <v>1510</v>
      </c>
      <c r="F169" s="9" t="s">
        <v>24</v>
      </c>
      <c r="G169" s="14" t="s">
        <v>1509</v>
      </c>
      <c r="H169" s="6" t="str">
        <f t="shared" si="8"/>
        <v xml:space="preserve">℃ </v>
      </c>
      <c r="I169" s="1" t="s">
        <v>1508</v>
      </c>
      <c r="J169" s="3" t="str">
        <f t="shared" si="9"/>
        <v>℃</v>
      </c>
      <c r="K169" s="7" t="str">
        <f t="shared" si="10"/>
        <v>℃</v>
      </c>
      <c r="L169" s="1" t="str">
        <f t="shared" si="11"/>
        <v>&lt;string name="main_weather_temp"&gt;"℃"&lt;/string&gt;</v>
      </c>
    </row>
    <row r="170" spans="1:12" s="15" customFormat="1" x14ac:dyDescent="0.25">
      <c r="A170" s="20" t="s">
        <v>1507</v>
      </c>
      <c r="B170" s="20" t="s">
        <v>1505</v>
      </c>
      <c r="C170" s="23"/>
      <c r="D170" s="20"/>
      <c r="E170" s="22" t="s">
        <v>1506</v>
      </c>
      <c r="F170" s="21" t="s">
        <v>24</v>
      </c>
      <c r="G170" s="20" t="s">
        <v>1505</v>
      </c>
      <c r="H170" s="19" t="str">
        <f t="shared" si="8"/>
        <v>中国</v>
      </c>
      <c r="I170" s="15" t="s">
        <v>1504</v>
      </c>
      <c r="J170" s="17" t="str">
        <f t="shared" si="9"/>
        <v>China</v>
      </c>
      <c r="K170" s="16" t="str">
        <f t="shared" si="10"/>
        <v>中国</v>
      </c>
      <c r="L170" s="15" t="str">
        <f t="shared" si="11"/>
        <v>&lt;string name="main_weather_china"  translatable="false"&gt;"中国"&lt;/string&gt;</v>
      </c>
    </row>
    <row r="171" spans="1:12" s="15" customFormat="1" x14ac:dyDescent="0.25">
      <c r="A171" s="20" t="s">
        <v>1503</v>
      </c>
      <c r="B171" s="20" t="s">
        <v>1501</v>
      </c>
      <c r="C171" s="23"/>
      <c r="D171" s="20"/>
      <c r="E171" s="22" t="s">
        <v>1502</v>
      </c>
      <c r="F171" s="21" t="s">
        <v>24</v>
      </c>
      <c r="G171" s="20" t="s">
        <v>1501</v>
      </c>
      <c r="H171" s="19" t="str">
        <f t="shared" si="8"/>
        <v>市</v>
      </c>
      <c r="I171" s="15" t="s">
        <v>1500</v>
      </c>
      <c r="J171" s="17" t="str">
        <f t="shared" si="9"/>
        <v>City</v>
      </c>
      <c r="K171" s="16" t="str">
        <f t="shared" si="10"/>
        <v>市</v>
      </c>
      <c r="L171" s="15" t="str">
        <f t="shared" si="11"/>
        <v>&lt;string name="main_weather_city"  translatable="false"&gt;"市"&lt;/string&gt;</v>
      </c>
    </row>
    <row r="172" spans="1:12" ht="46.8" x14ac:dyDescent="0.25">
      <c r="A172" s="14" t="s">
        <v>1497</v>
      </c>
      <c r="B172" s="14" t="s">
        <v>1497</v>
      </c>
      <c r="C172" s="11"/>
      <c r="D172" s="14"/>
      <c r="E172" s="13" t="s">
        <v>1499</v>
      </c>
      <c r="F172" s="9" t="s">
        <v>1498</v>
      </c>
      <c r="G172" s="14" t="s">
        <v>1497</v>
      </c>
      <c r="H172" s="6" t="str">
        <f t="shared" si="8"/>
        <v/>
      </c>
      <c r="I172" s="1" t="s">
        <v>27</v>
      </c>
      <c r="J172" s="3" t="str">
        <f t="shared" si="9"/>
        <v/>
      </c>
      <c r="K172" s="7" t="str">
        <f t="shared" si="10"/>
        <v/>
      </c>
      <c r="L172" s="1" t="str">
        <f t="shared" si="11"/>
        <v>&lt;string-array name="main_weather_week"&gt;</v>
      </c>
    </row>
    <row r="173" spans="1:12" x14ac:dyDescent="0.25">
      <c r="A173" s="14" t="s">
        <v>1487</v>
      </c>
      <c r="B173" s="14" t="s">
        <v>1487</v>
      </c>
      <c r="C173" s="11"/>
      <c r="D173" s="14"/>
      <c r="E173" s="13" t="s">
        <v>177</v>
      </c>
      <c r="F173" s="9" t="s">
        <v>176</v>
      </c>
      <c r="G173" s="14" t="s">
        <v>1487</v>
      </c>
      <c r="H173" s="6" t="str">
        <f t="shared" si="8"/>
        <v>星期日</v>
      </c>
      <c r="I173" s="1" t="s">
        <v>1486</v>
      </c>
      <c r="J173" s="3" t="str">
        <f t="shared" si="9"/>
        <v>On Sunday</v>
      </c>
      <c r="K173" s="7" t="str">
        <f t="shared" si="10"/>
        <v>On Sunday</v>
      </c>
      <c r="L173" s="1" t="str">
        <f t="shared" si="11"/>
        <v>&lt;item&gt;"On Sunday"&lt;/item&gt;</v>
      </c>
    </row>
    <row r="174" spans="1:12" x14ac:dyDescent="0.25">
      <c r="A174" s="14" t="s">
        <v>1496</v>
      </c>
      <c r="B174" s="14" t="s">
        <v>1496</v>
      </c>
      <c r="C174" s="11"/>
      <c r="D174" s="14"/>
      <c r="E174" s="13" t="s">
        <v>177</v>
      </c>
      <c r="F174" s="9" t="s">
        <v>176</v>
      </c>
      <c r="G174" s="14" t="s">
        <v>1496</v>
      </c>
      <c r="H174" s="6" t="str">
        <f t="shared" si="8"/>
        <v>星期一</v>
      </c>
      <c r="I174" s="1" t="s">
        <v>1495</v>
      </c>
      <c r="J174" s="3" t="str">
        <f t="shared" si="9"/>
        <v>Monday</v>
      </c>
      <c r="K174" s="7" t="str">
        <f t="shared" si="10"/>
        <v>Monday</v>
      </c>
      <c r="L174" s="1" t="str">
        <f t="shared" si="11"/>
        <v>&lt;item&gt;"Monday"&lt;/item&gt;</v>
      </c>
    </row>
    <row r="175" spans="1:12" x14ac:dyDescent="0.25">
      <c r="A175" s="14" t="s">
        <v>1494</v>
      </c>
      <c r="B175" s="14" t="s">
        <v>1494</v>
      </c>
      <c r="C175" s="11"/>
      <c r="D175" s="14"/>
      <c r="E175" s="13" t="s">
        <v>177</v>
      </c>
      <c r="F175" s="9" t="s">
        <v>176</v>
      </c>
      <c r="G175" s="14" t="s">
        <v>1494</v>
      </c>
      <c r="H175" s="6" t="str">
        <f t="shared" si="8"/>
        <v>星期二</v>
      </c>
      <c r="I175" s="1" t="s">
        <v>1493</v>
      </c>
      <c r="J175" s="3" t="str">
        <f t="shared" si="9"/>
        <v>Tuesday</v>
      </c>
      <c r="K175" s="7" t="str">
        <f t="shared" si="10"/>
        <v>Tuesday</v>
      </c>
      <c r="L175" s="1" t="str">
        <f t="shared" si="11"/>
        <v>&lt;item&gt;"Tuesday"&lt;/item&gt;</v>
      </c>
    </row>
    <row r="176" spans="1:12" x14ac:dyDescent="0.25">
      <c r="A176" s="14" t="s">
        <v>1492</v>
      </c>
      <c r="B176" s="14" t="s">
        <v>1492</v>
      </c>
      <c r="C176" s="11"/>
      <c r="D176" s="14"/>
      <c r="E176" s="13" t="s">
        <v>177</v>
      </c>
      <c r="F176" s="9" t="s">
        <v>176</v>
      </c>
      <c r="G176" s="14" t="s">
        <v>1492</v>
      </c>
      <c r="H176" s="6" t="str">
        <f t="shared" si="8"/>
        <v>星期三</v>
      </c>
      <c r="I176" s="1" t="s">
        <v>1491</v>
      </c>
      <c r="J176" s="3" t="str">
        <f t="shared" si="9"/>
        <v>Wednesday</v>
      </c>
      <c r="K176" s="7" t="str">
        <f t="shared" si="10"/>
        <v>Wednesday</v>
      </c>
      <c r="L176" s="1" t="str">
        <f t="shared" si="11"/>
        <v>&lt;item&gt;"Wednesday"&lt;/item&gt;</v>
      </c>
    </row>
    <row r="177" spans="1:12" x14ac:dyDescent="0.25">
      <c r="A177" s="14" t="s">
        <v>1490</v>
      </c>
      <c r="B177" s="14" t="s">
        <v>1490</v>
      </c>
      <c r="C177" s="11"/>
      <c r="D177" s="14"/>
      <c r="E177" s="13" t="s">
        <v>177</v>
      </c>
      <c r="F177" s="9" t="s">
        <v>176</v>
      </c>
      <c r="G177" s="14" t="s">
        <v>1490</v>
      </c>
      <c r="H177" s="6" t="str">
        <f t="shared" si="8"/>
        <v>星期四</v>
      </c>
      <c r="I177" s="1" t="s">
        <v>1120</v>
      </c>
      <c r="J177" s="3" t="str">
        <f t="shared" si="9"/>
        <v>Thursday</v>
      </c>
      <c r="K177" s="7" t="str">
        <f t="shared" si="10"/>
        <v>Thursday</v>
      </c>
      <c r="L177" s="1" t="str">
        <f t="shared" si="11"/>
        <v>&lt;item&gt;"Thursday"&lt;/item&gt;</v>
      </c>
    </row>
    <row r="178" spans="1:12" x14ac:dyDescent="0.25">
      <c r="A178" s="14" t="s">
        <v>1489</v>
      </c>
      <c r="B178" s="14" t="s">
        <v>1489</v>
      </c>
      <c r="C178" s="11"/>
      <c r="D178" s="14"/>
      <c r="E178" s="13" t="s">
        <v>177</v>
      </c>
      <c r="F178" s="9" t="s">
        <v>176</v>
      </c>
      <c r="G178" s="14" t="s">
        <v>1489</v>
      </c>
      <c r="H178" s="6" t="str">
        <f t="shared" si="8"/>
        <v>星期五</v>
      </c>
      <c r="I178" s="1" t="s">
        <v>1116</v>
      </c>
      <c r="J178" s="3" t="str">
        <f t="shared" si="9"/>
        <v>Friday</v>
      </c>
      <c r="K178" s="7" t="str">
        <f t="shared" si="10"/>
        <v>Friday</v>
      </c>
      <c r="L178" s="1" t="str">
        <f t="shared" si="11"/>
        <v>&lt;item&gt;"Friday"&lt;/item&gt;</v>
      </c>
    </row>
    <row r="179" spans="1:12" x14ac:dyDescent="0.25">
      <c r="A179" s="14" t="s">
        <v>1488</v>
      </c>
      <c r="B179" s="14" t="s">
        <v>1488</v>
      </c>
      <c r="C179" s="11"/>
      <c r="D179" s="14"/>
      <c r="E179" s="13" t="s">
        <v>177</v>
      </c>
      <c r="F179" s="9" t="s">
        <v>176</v>
      </c>
      <c r="G179" s="14" t="s">
        <v>1488</v>
      </c>
      <c r="H179" s="6" t="str">
        <f t="shared" si="8"/>
        <v>星期六</v>
      </c>
      <c r="I179" s="1" t="s">
        <v>1112</v>
      </c>
      <c r="J179" s="3" t="str">
        <f t="shared" si="9"/>
        <v>On Saturday</v>
      </c>
      <c r="K179" s="7" t="str">
        <f t="shared" si="10"/>
        <v>On Saturday</v>
      </c>
      <c r="L179" s="1" t="str">
        <f t="shared" si="11"/>
        <v>&lt;item&gt;"On Saturday"&lt;/item&gt;</v>
      </c>
    </row>
    <row r="180" spans="1:12" x14ac:dyDescent="0.25">
      <c r="A180" s="14" t="s">
        <v>1487</v>
      </c>
      <c r="B180" s="14" t="s">
        <v>1487</v>
      </c>
      <c r="C180" s="11"/>
      <c r="D180" s="14"/>
      <c r="E180" s="13" t="s">
        <v>177</v>
      </c>
      <c r="F180" s="9" t="s">
        <v>176</v>
      </c>
      <c r="G180" s="14" t="s">
        <v>1487</v>
      </c>
      <c r="H180" s="6" t="str">
        <f t="shared" si="8"/>
        <v>星期日</v>
      </c>
      <c r="I180" s="1" t="s">
        <v>1486</v>
      </c>
      <c r="J180" s="3" t="str">
        <f t="shared" si="9"/>
        <v>On Sunday</v>
      </c>
      <c r="K180" s="7" t="str">
        <f t="shared" si="10"/>
        <v>On Sunday</v>
      </c>
      <c r="L180" s="1" t="str">
        <f t="shared" si="11"/>
        <v>&lt;item&gt;"On Sunday"&lt;/item&gt;</v>
      </c>
    </row>
    <row r="181" spans="1:12" ht="31.2" x14ac:dyDescent="0.25">
      <c r="A181" s="14" t="s">
        <v>172</v>
      </c>
      <c r="B181" s="14" t="s">
        <v>172</v>
      </c>
      <c r="C181" s="11"/>
      <c r="D181" s="14"/>
      <c r="E181" s="13" t="s">
        <v>173</v>
      </c>
      <c r="F181" s="9" t="s">
        <v>173</v>
      </c>
      <c r="G181" s="14" t="s">
        <v>172</v>
      </c>
      <c r="H181" s="6" t="str">
        <f t="shared" si="8"/>
        <v/>
      </c>
      <c r="I181" s="1" t="s">
        <v>27</v>
      </c>
      <c r="J181" s="3" t="str">
        <f t="shared" si="9"/>
        <v/>
      </c>
      <c r="K181" s="7" t="str">
        <f t="shared" si="10"/>
        <v/>
      </c>
      <c r="L181" s="1" t="str">
        <f t="shared" si="11"/>
        <v>&lt;/string-array&gt;</v>
      </c>
    </row>
    <row r="182" spans="1:12" ht="46.8" x14ac:dyDescent="0.25">
      <c r="A182" s="14" t="s">
        <v>1483</v>
      </c>
      <c r="B182" s="14" t="s">
        <v>1483</v>
      </c>
      <c r="C182" s="11"/>
      <c r="D182" s="14"/>
      <c r="E182" s="13" t="s">
        <v>1485</v>
      </c>
      <c r="F182" s="9" t="s">
        <v>1484</v>
      </c>
      <c r="G182" s="14" t="s">
        <v>1483</v>
      </c>
      <c r="H182" s="6" t="str">
        <f t="shared" si="8"/>
        <v/>
      </c>
      <c r="I182" s="1" t="s">
        <v>27</v>
      </c>
      <c r="J182" s="3" t="str">
        <f t="shared" si="9"/>
        <v/>
      </c>
      <c r="K182" s="7" t="str">
        <f t="shared" si="10"/>
        <v/>
      </c>
      <c r="L182" s="1" t="str">
        <f t="shared" si="11"/>
        <v>&lt;string-array name="main_weather_mark_id"&gt;</v>
      </c>
    </row>
    <row r="183" spans="1:12" s="15" customFormat="1" x14ac:dyDescent="0.25">
      <c r="A183" s="20" t="s">
        <v>1482</v>
      </c>
      <c r="B183" s="20" t="s">
        <v>1481</v>
      </c>
      <c r="C183" s="23"/>
      <c r="D183" s="20"/>
      <c r="E183" s="22" t="s">
        <v>177</v>
      </c>
      <c r="F183" s="21" t="s">
        <v>176</v>
      </c>
      <c r="G183" s="20" t="s">
        <v>1481</v>
      </c>
      <c r="H183" s="19" t="str">
        <f t="shared" si="8"/>
        <v>ganmao</v>
      </c>
      <c r="I183" s="15" t="s">
        <v>1480</v>
      </c>
      <c r="J183" s="17" t="str">
        <f t="shared" si="9"/>
        <v>Ganmao</v>
      </c>
      <c r="K183" s="16" t="str">
        <f t="shared" si="10"/>
        <v>ganmao</v>
      </c>
      <c r="L183" s="15" t="str">
        <f t="shared" si="11"/>
        <v>&lt;item&gt;"ganmao"&lt;/item&gt;</v>
      </c>
    </row>
    <row r="184" spans="1:12" s="15" customFormat="1" x14ac:dyDescent="0.25">
      <c r="A184" s="20" t="s">
        <v>1479</v>
      </c>
      <c r="B184" s="20" t="s">
        <v>1478</v>
      </c>
      <c r="C184" s="23"/>
      <c r="D184" s="20"/>
      <c r="E184" s="22" t="s">
        <v>177</v>
      </c>
      <c r="F184" s="21" t="s">
        <v>176</v>
      </c>
      <c r="G184" s="20" t="s">
        <v>1478</v>
      </c>
      <c r="H184" s="19" t="str">
        <f t="shared" si="8"/>
        <v>kongtiao</v>
      </c>
      <c r="I184" s="15" t="s">
        <v>1477</v>
      </c>
      <c r="J184" s="17" t="str">
        <f t="shared" si="9"/>
        <v>Kongtiao</v>
      </c>
      <c r="K184" s="16" t="str">
        <f t="shared" si="10"/>
        <v>kongtiao</v>
      </c>
      <c r="L184" s="15" t="str">
        <f t="shared" si="11"/>
        <v>&lt;item&gt;"kongtiao"&lt;/item&gt;</v>
      </c>
    </row>
    <row r="185" spans="1:12" s="15" customFormat="1" x14ac:dyDescent="0.25">
      <c r="A185" s="20" t="s">
        <v>1476</v>
      </c>
      <c r="B185" s="20" t="s">
        <v>1475</v>
      </c>
      <c r="C185" s="23"/>
      <c r="D185" s="20"/>
      <c r="E185" s="22" t="s">
        <v>177</v>
      </c>
      <c r="F185" s="21" t="s">
        <v>176</v>
      </c>
      <c r="G185" s="20" t="s">
        <v>1475</v>
      </c>
      <c r="H185" s="19" t="str">
        <f t="shared" si="8"/>
        <v>chuanyi</v>
      </c>
      <c r="I185" s="15" t="s">
        <v>1474</v>
      </c>
      <c r="J185" s="17" t="str">
        <f t="shared" si="9"/>
        <v>Chuanyi</v>
      </c>
      <c r="K185" s="16" t="str">
        <f t="shared" si="10"/>
        <v>chuanyi</v>
      </c>
      <c r="L185" s="15" t="str">
        <f t="shared" si="11"/>
        <v>&lt;item&gt;"chuanyi"&lt;/item&gt;</v>
      </c>
    </row>
    <row r="186" spans="1:12" s="15" customFormat="1" x14ac:dyDescent="0.25">
      <c r="A186" s="20" t="s">
        <v>1473</v>
      </c>
      <c r="B186" s="20" t="s">
        <v>1472</v>
      </c>
      <c r="C186" s="23"/>
      <c r="D186" s="20"/>
      <c r="E186" s="22" t="s">
        <v>177</v>
      </c>
      <c r="F186" s="21" t="s">
        <v>176</v>
      </c>
      <c r="G186" s="20" t="s">
        <v>1472</v>
      </c>
      <c r="H186" s="19" t="str">
        <f t="shared" si="8"/>
        <v>yundong</v>
      </c>
      <c r="I186" s="15" t="s">
        <v>1471</v>
      </c>
      <c r="J186" s="17" t="str">
        <f t="shared" si="9"/>
        <v>Yundong</v>
      </c>
      <c r="K186" s="16" t="str">
        <f t="shared" si="10"/>
        <v>yundong</v>
      </c>
      <c r="L186" s="15" t="str">
        <f t="shared" si="11"/>
        <v>&lt;item&gt;"yundong"&lt;/item&gt;</v>
      </c>
    </row>
    <row r="187" spans="1:12" s="15" customFormat="1" x14ac:dyDescent="0.25">
      <c r="A187" s="20" t="s">
        <v>1470</v>
      </c>
      <c r="B187" s="20" t="s">
        <v>1469</v>
      </c>
      <c r="C187" s="23"/>
      <c r="D187" s="20"/>
      <c r="E187" s="22" t="s">
        <v>177</v>
      </c>
      <c r="F187" s="21" t="s">
        <v>176</v>
      </c>
      <c r="G187" s="20" t="s">
        <v>1469</v>
      </c>
      <c r="H187" s="19" t="str">
        <f t="shared" si="8"/>
        <v>ziwaixian</v>
      </c>
      <c r="I187" s="15" t="s">
        <v>1468</v>
      </c>
      <c r="J187" s="17" t="str">
        <f t="shared" si="9"/>
        <v>Ziwaixian</v>
      </c>
      <c r="K187" s="16" t="str">
        <f t="shared" si="10"/>
        <v>ziwaixian</v>
      </c>
      <c r="L187" s="15" t="str">
        <f t="shared" si="11"/>
        <v>&lt;item&gt;"ziwaixian"&lt;/item&gt;</v>
      </c>
    </row>
    <row r="188" spans="1:12" s="15" customFormat="1" x14ac:dyDescent="0.25">
      <c r="A188" s="20" t="s">
        <v>1467</v>
      </c>
      <c r="B188" s="20" t="s">
        <v>1466</v>
      </c>
      <c r="C188" s="23"/>
      <c r="D188" s="20"/>
      <c r="E188" s="22" t="s">
        <v>177</v>
      </c>
      <c r="F188" s="21" t="s">
        <v>176</v>
      </c>
      <c r="G188" s="20" t="s">
        <v>1466</v>
      </c>
      <c r="H188" s="19" t="str">
        <f t="shared" si="8"/>
        <v>wuran</v>
      </c>
      <c r="I188" s="15" t="s">
        <v>1465</v>
      </c>
      <c r="J188" s="17" t="str">
        <f t="shared" si="9"/>
        <v>Wuran</v>
      </c>
      <c r="K188" s="16" t="str">
        <f t="shared" si="10"/>
        <v>wuran</v>
      </c>
      <c r="L188" s="15" t="str">
        <f t="shared" si="11"/>
        <v>&lt;item&gt;"wuran"&lt;/item&gt;</v>
      </c>
    </row>
    <row r="189" spans="1:12" s="15" customFormat="1" x14ac:dyDescent="0.25">
      <c r="A189" s="20" t="s">
        <v>1464</v>
      </c>
      <c r="B189" s="20" t="s">
        <v>1463</v>
      </c>
      <c r="C189" s="23"/>
      <c r="D189" s="20"/>
      <c r="E189" s="22" t="s">
        <v>177</v>
      </c>
      <c r="F189" s="21" t="s">
        <v>176</v>
      </c>
      <c r="G189" s="20" t="s">
        <v>1463</v>
      </c>
      <c r="H189" s="19" t="str">
        <f t="shared" si="8"/>
        <v>xiche</v>
      </c>
      <c r="I189" s="15" t="s">
        <v>1462</v>
      </c>
      <c r="J189" s="17" t="str">
        <f t="shared" si="9"/>
        <v>Xiche</v>
      </c>
      <c r="K189" s="16" t="str">
        <f t="shared" si="10"/>
        <v>xiche</v>
      </c>
      <c r="L189" s="15" t="str">
        <f t="shared" si="11"/>
        <v>&lt;item&gt;"xiche"&lt;/item&gt;</v>
      </c>
    </row>
    <row r="190" spans="1:12" ht="31.2" x14ac:dyDescent="0.25">
      <c r="A190" s="14" t="s">
        <v>172</v>
      </c>
      <c r="B190" s="14" t="s">
        <v>172</v>
      </c>
      <c r="C190" s="11"/>
      <c r="D190" s="14"/>
      <c r="E190" s="13" t="s">
        <v>173</v>
      </c>
      <c r="F190" s="9" t="s">
        <v>173</v>
      </c>
      <c r="G190" s="14" t="s">
        <v>172</v>
      </c>
      <c r="H190" s="6" t="str">
        <f t="shared" si="8"/>
        <v/>
      </c>
      <c r="I190" s="1" t="s">
        <v>27</v>
      </c>
      <c r="J190" s="3" t="str">
        <f t="shared" si="9"/>
        <v/>
      </c>
      <c r="K190" s="7" t="str">
        <f t="shared" si="10"/>
        <v/>
      </c>
      <c r="L190" s="1" t="str">
        <f t="shared" si="11"/>
        <v>&lt;/string-array&gt;</v>
      </c>
    </row>
    <row r="191" spans="1:12" ht="62.4" x14ac:dyDescent="0.25">
      <c r="A191" s="14" t="s">
        <v>1459</v>
      </c>
      <c r="B191" s="14" t="s">
        <v>1459</v>
      </c>
      <c r="C191" s="11"/>
      <c r="D191" s="14"/>
      <c r="E191" s="13" t="s">
        <v>1461</v>
      </c>
      <c r="F191" s="9" t="s">
        <v>1460</v>
      </c>
      <c r="G191" s="14" t="s">
        <v>1459</v>
      </c>
      <c r="H191" s="6" t="str">
        <f t="shared" si="8"/>
        <v/>
      </c>
      <c r="I191" s="1" t="s">
        <v>27</v>
      </c>
      <c r="J191" s="3" t="str">
        <f t="shared" si="9"/>
        <v/>
      </c>
      <c r="K191" s="7" t="str">
        <f t="shared" si="10"/>
        <v/>
      </c>
      <c r="L191" s="1" t="str">
        <f t="shared" si="11"/>
        <v>&lt;string-array name="main_weather_mark_name"&gt;</v>
      </c>
    </row>
    <row r="192" spans="1:12" x14ac:dyDescent="0.25">
      <c r="A192" s="14" t="s">
        <v>1458</v>
      </c>
      <c r="B192" s="14" t="s">
        <v>1458</v>
      </c>
      <c r="C192" s="11"/>
      <c r="D192" s="14"/>
      <c r="E192" s="13" t="s">
        <v>177</v>
      </c>
      <c r="F192" s="9" t="s">
        <v>176</v>
      </c>
      <c r="G192" s="14" t="s">
        <v>1458</v>
      </c>
      <c r="H192" s="6" t="str">
        <f t="shared" si="8"/>
        <v>感冒指数</v>
      </c>
      <c r="I192" s="1" t="s">
        <v>1457</v>
      </c>
      <c r="J192" s="3" t="str">
        <f t="shared" si="9"/>
        <v>Cold index</v>
      </c>
      <c r="K192" s="7" t="str">
        <f t="shared" si="10"/>
        <v>Cold index</v>
      </c>
      <c r="L192" s="1" t="str">
        <f t="shared" si="11"/>
        <v>&lt;item&gt;"Cold index"&lt;/item&gt;</v>
      </c>
    </row>
    <row r="193" spans="1:12" x14ac:dyDescent="0.25">
      <c r="A193" s="14" t="s">
        <v>1456</v>
      </c>
      <c r="B193" s="14" t="s">
        <v>1456</v>
      </c>
      <c r="C193" s="11"/>
      <c r="D193" s="14"/>
      <c r="E193" s="13" t="s">
        <v>177</v>
      </c>
      <c r="F193" s="9" t="s">
        <v>176</v>
      </c>
      <c r="G193" s="14" t="s">
        <v>1456</v>
      </c>
      <c r="H193" s="6" t="str">
        <f t="shared" ref="H193:H256" si="12">IF(ISNUMBER(FIND("&lt;string&gt;",G193)),MID(G193,FIND("&lt;string&gt;",G193)+8,FIND("&lt;/string&gt;",G193)-FIND("&lt;string&gt;",G193)-8),IF(ISNUMBER(FIND("&lt;item&gt;",G193)),MID(G193,FIND("&lt;item&gt;",G193)+6,FIND("&lt;/item&gt;",G193)-FIND("&lt;item&gt;",G193)-6),""))</f>
        <v>空调指数</v>
      </c>
      <c r="I193" s="1" t="s">
        <v>1455</v>
      </c>
      <c r="J193" s="3" t="str">
        <f t="shared" ref="J193:J256" si="13">IF(ISNUMBER(FIND("{N}",I193)),REPLACE(I193, FIND("{N}",I193),LEN("{N}"),C193),I193)</f>
        <v>Air conditioning Index</v>
      </c>
      <c r="K193" s="7" t="str">
        <f t="shared" ref="K193:K256" si="14">IF(ISNUMBER(FIND("translatable",A193)),H193,IF(ISNUMBER(FIND("{N}",J193)),REPLACE(J193, FIND("{N}",J193),LEN("{N}"),D193),J193))</f>
        <v>Air conditioning Index</v>
      </c>
      <c r="L193" s="1" t="str">
        <f t="shared" ref="L193:L256" si="15">IF(I193="",A193,IF(OR(ISNUMBER(--K193),LEFT(K193,2)="0x"),E193&amp;K193&amp;F193,E193&amp;""""&amp;K193&amp;""""&amp;F193))</f>
        <v>&lt;item&gt;"Air conditioning Index"&lt;/item&gt;</v>
      </c>
    </row>
    <row r="194" spans="1:12" x14ac:dyDescent="0.25">
      <c r="A194" s="14" t="s">
        <v>1454</v>
      </c>
      <c r="B194" s="14" t="s">
        <v>1454</v>
      </c>
      <c r="C194" s="11"/>
      <c r="D194" s="14"/>
      <c r="E194" s="13" t="s">
        <v>177</v>
      </c>
      <c r="F194" s="9" t="s">
        <v>176</v>
      </c>
      <c r="G194" s="14" t="s">
        <v>1454</v>
      </c>
      <c r="H194" s="6" t="str">
        <f t="shared" si="12"/>
        <v>穿衣指数</v>
      </c>
      <c r="I194" s="1" t="s">
        <v>1453</v>
      </c>
      <c r="J194" s="3" t="str">
        <f t="shared" si="13"/>
        <v>Dressing index</v>
      </c>
      <c r="K194" s="7" t="str">
        <f t="shared" si="14"/>
        <v>Dressing index</v>
      </c>
      <c r="L194" s="1" t="str">
        <f t="shared" si="15"/>
        <v>&lt;item&gt;"Dressing index"&lt;/item&gt;</v>
      </c>
    </row>
    <row r="195" spans="1:12" x14ac:dyDescent="0.25">
      <c r="A195" s="14" t="s">
        <v>1452</v>
      </c>
      <c r="B195" s="14" t="s">
        <v>1452</v>
      </c>
      <c r="C195" s="11"/>
      <c r="D195" s="14"/>
      <c r="E195" s="13" t="s">
        <v>177</v>
      </c>
      <c r="F195" s="9" t="s">
        <v>176</v>
      </c>
      <c r="G195" s="14" t="s">
        <v>1452</v>
      </c>
      <c r="H195" s="6" t="str">
        <f t="shared" si="12"/>
        <v>运动指数</v>
      </c>
      <c r="I195" s="1" t="s">
        <v>1451</v>
      </c>
      <c r="J195" s="3" t="str">
        <f t="shared" si="13"/>
        <v>Movement Index</v>
      </c>
      <c r="K195" s="7" t="str">
        <f t="shared" si="14"/>
        <v>Movement Index</v>
      </c>
      <c r="L195" s="1" t="str">
        <f t="shared" si="15"/>
        <v>&lt;item&gt;"Movement Index"&lt;/item&gt;</v>
      </c>
    </row>
    <row r="196" spans="1:12" x14ac:dyDescent="0.25">
      <c r="A196" s="14" t="s">
        <v>1450</v>
      </c>
      <c r="B196" s="14" t="s">
        <v>1450</v>
      </c>
      <c r="C196" s="11"/>
      <c r="D196" s="14"/>
      <c r="E196" s="13" t="s">
        <v>177</v>
      </c>
      <c r="F196" s="9" t="s">
        <v>176</v>
      </c>
      <c r="G196" s="14" t="s">
        <v>1450</v>
      </c>
      <c r="H196" s="6" t="str">
        <f t="shared" si="12"/>
        <v>紫外线指数</v>
      </c>
      <c r="I196" s="1" t="s">
        <v>1449</v>
      </c>
      <c r="J196" s="3" t="str">
        <f t="shared" si="13"/>
        <v>UV index</v>
      </c>
      <c r="K196" s="7" t="str">
        <f t="shared" si="14"/>
        <v>UV index</v>
      </c>
      <c r="L196" s="1" t="str">
        <f t="shared" si="15"/>
        <v>&lt;item&gt;"UV index"&lt;/item&gt;</v>
      </c>
    </row>
    <row r="197" spans="1:12" x14ac:dyDescent="0.25">
      <c r="A197" s="14" t="s">
        <v>1448</v>
      </c>
      <c r="B197" s="14" t="s">
        <v>1448</v>
      </c>
      <c r="C197" s="11"/>
      <c r="D197" s="14"/>
      <c r="E197" s="13" t="s">
        <v>177</v>
      </c>
      <c r="F197" s="9" t="s">
        <v>176</v>
      </c>
      <c r="G197" s="14" t="s">
        <v>1448</v>
      </c>
      <c r="H197" s="6" t="str">
        <f t="shared" si="12"/>
        <v>污染指数</v>
      </c>
      <c r="I197" s="1" t="s">
        <v>1447</v>
      </c>
      <c r="J197" s="3" t="str">
        <f t="shared" si="13"/>
        <v>Pollution Index</v>
      </c>
      <c r="K197" s="7" t="str">
        <f t="shared" si="14"/>
        <v>Pollution Index</v>
      </c>
      <c r="L197" s="1" t="str">
        <f t="shared" si="15"/>
        <v>&lt;item&gt;"Pollution Index"&lt;/item&gt;</v>
      </c>
    </row>
    <row r="198" spans="1:12" x14ac:dyDescent="0.25">
      <c r="A198" s="14" t="s">
        <v>1446</v>
      </c>
      <c r="B198" s="14" t="s">
        <v>1446</v>
      </c>
      <c r="C198" s="11"/>
      <c r="D198" s="14"/>
      <c r="E198" s="13" t="s">
        <v>177</v>
      </c>
      <c r="F198" s="9" t="s">
        <v>176</v>
      </c>
      <c r="G198" s="14" t="s">
        <v>1446</v>
      </c>
      <c r="H198" s="6" t="str">
        <f t="shared" si="12"/>
        <v>洗车</v>
      </c>
      <c r="I198" s="1" t="s">
        <v>1445</v>
      </c>
      <c r="J198" s="3" t="str">
        <f t="shared" si="13"/>
        <v>Car wash</v>
      </c>
      <c r="K198" s="7" t="str">
        <f t="shared" si="14"/>
        <v>Car wash</v>
      </c>
      <c r="L198" s="1" t="str">
        <f t="shared" si="15"/>
        <v>&lt;item&gt;"Car wash"&lt;/item&gt;</v>
      </c>
    </row>
    <row r="199" spans="1:12" x14ac:dyDescent="0.25">
      <c r="A199" s="14" t="s">
        <v>1444</v>
      </c>
      <c r="B199" s="14" t="s">
        <v>1444</v>
      </c>
      <c r="C199" s="11"/>
      <c r="D199" s="14"/>
      <c r="E199" s="13" t="s">
        <v>177</v>
      </c>
      <c r="F199" s="9" t="s">
        <v>176</v>
      </c>
      <c r="G199" s="14" t="s">
        <v>1444</v>
      </c>
      <c r="H199" s="6" t="str">
        <f t="shared" si="12"/>
        <v>PM2.5</v>
      </c>
      <c r="I199" s="1" t="s">
        <v>1443</v>
      </c>
      <c r="J199" s="3" t="str">
        <f t="shared" si="13"/>
        <v>PM2.5</v>
      </c>
      <c r="K199" s="7" t="str">
        <f t="shared" si="14"/>
        <v>PM2.5</v>
      </c>
      <c r="L199" s="1" t="str">
        <f t="shared" si="15"/>
        <v>&lt;item&gt;"PM2.5"&lt;/item&gt;</v>
      </c>
    </row>
    <row r="200" spans="1:12" ht="31.2" x14ac:dyDescent="0.25">
      <c r="A200" s="14" t="s">
        <v>172</v>
      </c>
      <c r="B200" s="14" t="s">
        <v>172</v>
      </c>
      <c r="C200" s="11"/>
      <c r="D200" s="14"/>
      <c r="E200" s="13" t="s">
        <v>173</v>
      </c>
      <c r="F200" s="9" t="s">
        <v>173</v>
      </c>
      <c r="G200" s="14" t="s">
        <v>172</v>
      </c>
      <c r="H200" s="6" t="str">
        <f t="shared" si="12"/>
        <v/>
      </c>
      <c r="I200" s="1" t="s">
        <v>27</v>
      </c>
      <c r="J200" s="3" t="str">
        <f t="shared" si="13"/>
        <v/>
      </c>
      <c r="K200" s="7" t="str">
        <f t="shared" si="14"/>
        <v/>
      </c>
      <c r="L200" s="1" t="str">
        <f t="shared" si="15"/>
        <v>&lt;/string-array&gt;</v>
      </c>
    </row>
    <row r="201" spans="1:12" s="15" customFormat="1" x14ac:dyDescent="0.25">
      <c r="A201" s="20" t="s">
        <v>1442</v>
      </c>
      <c r="B201" s="20" t="s">
        <v>1440</v>
      </c>
      <c r="C201" s="23"/>
      <c r="D201" s="20"/>
      <c r="E201" s="22" t="s">
        <v>1441</v>
      </c>
      <c r="F201" s="21" t="s">
        <v>24</v>
      </c>
      <c r="G201" s="20" t="s">
        <v>1440</v>
      </c>
      <c r="H201" s="19" t="str">
        <f t="shared" si="12"/>
        <v>厨房</v>
      </c>
      <c r="I201" s="18" t="s">
        <v>1439</v>
      </c>
      <c r="J201" s="17" t="str">
        <f t="shared" si="13"/>
        <v>kitchen</v>
      </c>
      <c r="K201" s="16" t="str">
        <f t="shared" si="14"/>
        <v>kitchen</v>
      </c>
      <c r="L201" s="15" t="str">
        <f t="shared" si="15"/>
        <v>&lt;string name="main_area_chufang"&gt;"kitchen"&lt;/string&gt;</v>
      </c>
    </row>
    <row r="202" spans="1:12" s="15" customFormat="1" x14ac:dyDescent="0.25">
      <c r="A202" s="20" t="s">
        <v>1438</v>
      </c>
      <c r="B202" s="20" t="s">
        <v>1436</v>
      </c>
      <c r="C202" s="23"/>
      <c r="D202" s="20"/>
      <c r="E202" s="22" t="s">
        <v>1437</v>
      </c>
      <c r="F202" s="21" t="s">
        <v>24</v>
      </c>
      <c r="G202" s="20" t="s">
        <v>1436</v>
      </c>
      <c r="H202" s="19" t="str">
        <f t="shared" si="12"/>
        <v>灯光</v>
      </c>
      <c r="I202" s="18" t="s">
        <v>1435</v>
      </c>
      <c r="J202" s="17" t="str">
        <f t="shared" si="13"/>
        <v>light</v>
      </c>
      <c r="K202" s="16" t="str">
        <f t="shared" si="14"/>
        <v>light</v>
      </c>
      <c r="L202" s="15" t="str">
        <f t="shared" si="15"/>
        <v>&lt;string name="main_area_dengguang"&gt;"light"&lt;/string&gt;</v>
      </c>
    </row>
    <row r="203" spans="1:12" s="15" customFormat="1" x14ac:dyDescent="0.25">
      <c r="A203" s="20" t="s">
        <v>1434</v>
      </c>
      <c r="B203" s="20" t="s">
        <v>1432</v>
      </c>
      <c r="C203" s="23"/>
      <c r="D203" s="20"/>
      <c r="E203" s="22" t="s">
        <v>1433</v>
      </c>
      <c r="F203" s="21" t="s">
        <v>24</v>
      </c>
      <c r="G203" s="20" t="s">
        <v>1432</v>
      </c>
      <c r="H203" s="19" t="str">
        <f t="shared" si="12"/>
        <v>电器</v>
      </c>
      <c r="I203" s="18" t="s">
        <v>1431</v>
      </c>
      <c r="J203" s="17" t="str">
        <f t="shared" si="13"/>
        <v>appliance</v>
      </c>
      <c r="K203" s="16" t="str">
        <f t="shared" si="14"/>
        <v>appliance</v>
      </c>
      <c r="L203" s="15" t="str">
        <f t="shared" si="15"/>
        <v>&lt;string name="main_area_dianqi"&gt;"appliance"&lt;/string&gt;</v>
      </c>
    </row>
    <row r="204" spans="1:12" s="15" customFormat="1" x14ac:dyDescent="0.25">
      <c r="A204" s="20" t="s">
        <v>1430</v>
      </c>
      <c r="B204" s="20" t="s">
        <v>1428</v>
      </c>
      <c r="C204" s="23"/>
      <c r="D204" s="20"/>
      <c r="E204" s="22" t="s">
        <v>1429</v>
      </c>
      <c r="F204" s="21" t="s">
        <v>24</v>
      </c>
      <c r="G204" s="20" t="s">
        <v>1428</v>
      </c>
      <c r="H204" s="19" t="str">
        <f t="shared" si="12"/>
        <v>监控</v>
      </c>
      <c r="I204" s="18" t="s">
        <v>1427</v>
      </c>
      <c r="J204" s="17" t="str">
        <f t="shared" si="13"/>
        <v>monitor</v>
      </c>
      <c r="K204" s="16" t="str">
        <f t="shared" si="14"/>
        <v>monitor</v>
      </c>
      <c r="L204" s="15" t="str">
        <f t="shared" si="15"/>
        <v>&lt;string name="main_area_jiankong"&gt;"monitor"&lt;/string&gt;</v>
      </c>
    </row>
    <row r="205" spans="1:12" s="15" customFormat="1" x14ac:dyDescent="0.25">
      <c r="A205" s="20" t="s">
        <v>1426</v>
      </c>
      <c r="B205" s="20" t="s">
        <v>1424</v>
      </c>
      <c r="C205" s="23"/>
      <c r="D205" s="20"/>
      <c r="E205" s="22" t="s">
        <v>1425</v>
      </c>
      <c r="F205" s="21" t="s">
        <v>24</v>
      </c>
      <c r="G205" s="20" t="s">
        <v>1424</v>
      </c>
      <c r="H205" s="19" t="str">
        <f t="shared" si="12"/>
        <v>客厅</v>
      </c>
      <c r="I205" s="18" t="s">
        <v>1423</v>
      </c>
      <c r="J205" s="17" t="str">
        <f t="shared" si="13"/>
        <v>living</v>
      </c>
      <c r="K205" s="16" t="str">
        <f t="shared" si="14"/>
        <v>living</v>
      </c>
      <c r="L205" s="15" t="str">
        <f t="shared" si="15"/>
        <v>&lt;string name="main_area_keting"&gt;"living"&lt;/string&gt;</v>
      </c>
    </row>
    <row r="206" spans="1:12" s="15" customFormat="1" x14ac:dyDescent="0.25">
      <c r="A206" s="20" t="s">
        <v>1422</v>
      </c>
      <c r="B206" s="20" t="s">
        <v>1420</v>
      </c>
      <c r="C206" s="23"/>
      <c r="D206" s="20"/>
      <c r="E206" s="22" t="s">
        <v>1421</v>
      </c>
      <c r="F206" s="21" t="s">
        <v>24</v>
      </c>
      <c r="G206" s="20" t="s">
        <v>1420</v>
      </c>
      <c r="H206" s="19" t="str">
        <f t="shared" si="12"/>
        <v>密室</v>
      </c>
      <c r="I206" s="18" t="s">
        <v>1419</v>
      </c>
      <c r="J206" s="17" t="str">
        <f t="shared" si="13"/>
        <v>secret</v>
      </c>
      <c r="K206" s="16" t="str">
        <f t="shared" si="14"/>
        <v>secret</v>
      </c>
      <c r="L206" s="15" t="str">
        <f t="shared" si="15"/>
        <v>&lt;string name="main_area_mishi"&gt;"secret"&lt;/string&gt;</v>
      </c>
    </row>
    <row r="207" spans="1:12" s="15" customFormat="1" x14ac:dyDescent="0.25">
      <c r="A207" s="20" t="s">
        <v>1418</v>
      </c>
      <c r="B207" s="20" t="s">
        <v>1416</v>
      </c>
      <c r="C207" s="23"/>
      <c r="D207" s="20"/>
      <c r="E207" s="22" t="s">
        <v>1417</v>
      </c>
      <c r="F207" s="21" t="s">
        <v>24</v>
      </c>
      <c r="G207" s="20" t="s">
        <v>1416</v>
      </c>
      <c r="H207" s="19" t="str">
        <f t="shared" si="12"/>
        <v>书房</v>
      </c>
      <c r="I207" s="18" t="s">
        <v>1415</v>
      </c>
      <c r="J207" s="17" t="str">
        <f t="shared" si="13"/>
        <v>study</v>
      </c>
      <c r="K207" s="16" t="str">
        <f t="shared" si="14"/>
        <v>study</v>
      </c>
      <c r="L207" s="15" t="str">
        <f t="shared" si="15"/>
        <v>&lt;string name="main_area_shufang"&gt;"study"&lt;/string&gt;</v>
      </c>
    </row>
    <row r="208" spans="1:12" s="15" customFormat="1" x14ac:dyDescent="0.25">
      <c r="A208" s="20" t="s">
        <v>1414</v>
      </c>
      <c r="B208" s="20" t="s">
        <v>1412</v>
      </c>
      <c r="C208" s="23"/>
      <c r="D208" s="20"/>
      <c r="E208" s="22" t="s">
        <v>1413</v>
      </c>
      <c r="F208" s="21" t="s">
        <v>24</v>
      </c>
      <c r="G208" s="20" t="s">
        <v>1412</v>
      </c>
      <c r="H208" s="19" t="str">
        <f t="shared" si="12"/>
        <v>卧室</v>
      </c>
      <c r="I208" s="18" t="s">
        <v>1411</v>
      </c>
      <c r="J208" s="17" t="str">
        <f t="shared" si="13"/>
        <v>bedroom</v>
      </c>
      <c r="K208" s="16" t="str">
        <f t="shared" si="14"/>
        <v>bedroom</v>
      </c>
      <c r="L208" s="15" t="str">
        <f t="shared" si="15"/>
        <v>&lt;string name="main_area_woshi"&gt;"bedroom"&lt;/string&gt;</v>
      </c>
    </row>
    <row r="209" spans="1:12" s="15" customFormat="1" x14ac:dyDescent="0.25">
      <c r="A209" s="20" t="s">
        <v>1410</v>
      </c>
      <c r="B209" s="20" t="s">
        <v>1408</v>
      </c>
      <c r="C209" s="23"/>
      <c r="D209" s="20"/>
      <c r="E209" s="22" t="s">
        <v>1409</v>
      </c>
      <c r="F209" s="21" t="s">
        <v>24</v>
      </c>
      <c r="G209" s="20" t="s">
        <v>1408</v>
      </c>
      <c r="H209" s="19" t="str">
        <f t="shared" si="12"/>
        <v>影音</v>
      </c>
      <c r="I209" s="18" t="s">
        <v>1407</v>
      </c>
      <c r="J209" s="17" t="str">
        <f t="shared" si="13"/>
        <v>video</v>
      </c>
      <c r="K209" s="16" t="str">
        <f t="shared" si="14"/>
        <v>video</v>
      </c>
      <c r="L209" s="15" t="str">
        <f t="shared" si="15"/>
        <v>&lt;string name="main_area_yingyin"&gt;"video"&lt;/string&gt;</v>
      </c>
    </row>
    <row r="210" spans="1:12" x14ac:dyDescent="0.25">
      <c r="A210" s="12" t="s">
        <v>1406</v>
      </c>
      <c r="B210" s="12" t="s">
        <v>1406</v>
      </c>
      <c r="C210" s="11"/>
      <c r="D210" s="12"/>
      <c r="E210" s="13" t="s">
        <v>1406</v>
      </c>
      <c r="F210" s="9" t="s">
        <v>1406</v>
      </c>
      <c r="G210" s="12" t="s">
        <v>1406</v>
      </c>
      <c r="H210" s="6" t="str">
        <f t="shared" si="12"/>
        <v/>
      </c>
      <c r="I210" s="1" t="s">
        <v>27</v>
      </c>
      <c r="J210" s="3" t="str">
        <f t="shared" si="13"/>
        <v/>
      </c>
      <c r="K210" s="7" t="str">
        <f t="shared" si="14"/>
        <v/>
      </c>
      <c r="L210" s="1" t="str">
        <f t="shared" si="15"/>
        <v>&lt;!-- Toast --&gt;</v>
      </c>
    </row>
    <row r="211" spans="1:12" x14ac:dyDescent="0.25">
      <c r="A211" s="14" t="s">
        <v>1405</v>
      </c>
      <c r="B211" s="14" t="s">
        <v>1403</v>
      </c>
      <c r="C211" s="11"/>
      <c r="D211" s="14"/>
      <c r="E211" s="13" t="s">
        <v>1404</v>
      </c>
      <c r="F211" s="9" t="s">
        <v>24</v>
      </c>
      <c r="G211" s="14" t="s">
        <v>1403</v>
      </c>
      <c r="H211" s="6" t="str">
        <f t="shared" si="12"/>
        <v>登录失败</v>
      </c>
      <c r="I211" s="1" t="s">
        <v>1402</v>
      </c>
      <c r="J211" s="3" t="str">
        <f t="shared" si="13"/>
        <v>Login failed</v>
      </c>
      <c r="K211" s="7" t="str">
        <f t="shared" si="14"/>
        <v>Login failed</v>
      </c>
      <c r="L211" s="1" t="str">
        <f t="shared" si="15"/>
        <v>&lt;string name="toast_login_err"&gt;"Login failed"&lt;/string&gt;</v>
      </c>
    </row>
    <row r="212" spans="1:12" x14ac:dyDescent="0.25">
      <c r="A212" s="14" t="s">
        <v>1401</v>
      </c>
      <c r="B212" s="14" t="s">
        <v>1399</v>
      </c>
      <c r="C212" s="11"/>
      <c r="D212" s="14"/>
      <c r="E212" s="13" t="s">
        <v>1400</v>
      </c>
      <c r="F212" s="9" t="s">
        <v>24</v>
      </c>
      <c r="G212" s="14" t="s">
        <v>1399</v>
      </c>
      <c r="H212" s="6" t="str">
        <f t="shared" si="12"/>
        <v>设备地址和名称不能为空</v>
      </c>
      <c r="I212" s="1" t="s">
        <v>1398</v>
      </c>
      <c r="J212" s="3" t="str">
        <f t="shared" si="13"/>
        <v>Device address and name can not be empty</v>
      </c>
      <c r="K212" s="7" t="str">
        <f t="shared" si="14"/>
        <v>Device address and name can not be empty</v>
      </c>
      <c r="L212" s="1" t="str">
        <f t="shared" si="15"/>
        <v>&lt;string name="toast_mediaplay_input_null"&gt;"Device address and name can not be empty"&lt;/string&gt;</v>
      </c>
    </row>
    <row r="213" spans="1:12" x14ac:dyDescent="0.25">
      <c r="A213" s="14" t="s">
        <v>1397</v>
      </c>
      <c r="B213" s="14" t="s">
        <v>1395</v>
      </c>
      <c r="C213" s="11"/>
      <c r="D213" s="14"/>
      <c r="E213" s="13" t="s">
        <v>1396</v>
      </c>
      <c r="F213" s="9" t="s">
        <v>24</v>
      </c>
      <c r="G213" s="14" t="s">
        <v>1395</v>
      </c>
      <c r="H213" s="6" t="str">
        <f t="shared" si="12"/>
        <v>设备地址已存在，请重新输入</v>
      </c>
      <c r="I213" s="1" t="s">
        <v>1394</v>
      </c>
      <c r="J213" s="3" t="str">
        <f t="shared" si="13"/>
        <v>Device address already exists, please re-enter</v>
      </c>
      <c r="K213" s="7" t="str">
        <f t="shared" si="14"/>
        <v>Device address already exists, please re-enter</v>
      </c>
      <c r="L213" s="1" t="str">
        <f t="shared" si="15"/>
        <v>&lt;string name="toast_mediaplay_input_exist"&gt;"Device address already exists, please re-enter"&lt;/string&gt;</v>
      </c>
    </row>
    <row r="214" spans="1:12" x14ac:dyDescent="0.25">
      <c r="A214" s="14" t="s">
        <v>1393</v>
      </c>
      <c r="B214" s="14" t="s">
        <v>1391</v>
      </c>
      <c r="C214" s="11"/>
      <c r="D214" s="14"/>
      <c r="E214" s="13" t="s">
        <v>1392</v>
      </c>
      <c r="F214" s="9" t="s">
        <v>24</v>
      </c>
      <c r="G214" s="14" t="s">
        <v>1391</v>
      </c>
      <c r="H214" s="6" t="str">
        <f t="shared" si="12"/>
        <v>栏目建设中</v>
      </c>
      <c r="I214" s="1" t="s">
        <v>1390</v>
      </c>
      <c r="J214" s="3" t="str">
        <f t="shared" si="13"/>
        <v>Under construction</v>
      </c>
      <c r="K214" s="7" t="str">
        <f t="shared" si="14"/>
        <v>Under construction</v>
      </c>
      <c r="L214" s="1" t="str">
        <f t="shared" si="15"/>
        <v>&lt;string name="toast_short_nodata"&gt;"Under construction"&lt;/string&gt;</v>
      </c>
    </row>
    <row r="215" spans="1:12" x14ac:dyDescent="0.25">
      <c r="A215" s="14" t="s">
        <v>1389</v>
      </c>
      <c r="B215" s="14" t="s">
        <v>1387</v>
      </c>
      <c r="C215" s="11"/>
      <c r="D215" s="14"/>
      <c r="E215" s="13" t="s">
        <v>1388</v>
      </c>
      <c r="F215" s="9" t="s">
        <v>24</v>
      </c>
      <c r="G215" s="14" t="s">
        <v>1387</v>
      </c>
      <c r="H215" s="6" t="str">
        <f t="shared" si="12"/>
        <v>连接超时</v>
      </c>
      <c r="I215" s="1" t="s">
        <v>1386</v>
      </c>
      <c r="J215" s="3" t="str">
        <f t="shared" si="13"/>
        <v>Connection timed out</v>
      </c>
      <c r="K215" s="7" t="str">
        <f t="shared" si="14"/>
        <v>Connection timed out</v>
      </c>
      <c r="L215" s="1" t="str">
        <f t="shared" si="15"/>
        <v>&lt;string name="toast_video_timeout"&gt;"Connection timed out"&lt;/string&gt;</v>
      </c>
    </row>
    <row r="216" spans="1:12" x14ac:dyDescent="0.25">
      <c r="A216" s="14" t="s">
        <v>1385</v>
      </c>
      <c r="B216" s="14" t="s">
        <v>1383</v>
      </c>
      <c r="C216" s="11"/>
      <c r="D216" s="14"/>
      <c r="E216" s="13" t="s">
        <v>1384</v>
      </c>
      <c r="F216" s="9" t="s">
        <v>24</v>
      </c>
      <c r="G216" s="14" t="s">
        <v>1383</v>
      </c>
      <c r="H216" s="6" t="str">
        <f t="shared" si="12"/>
        <v>请重新打开视频</v>
      </c>
      <c r="I216" s="1" t="s">
        <v>1382</v>
      </c>
      <c r="J216" s="3" t="str">
        <f t="shared" si="13"/>
        <v>Please re-open the video</v>
      </c>
      <c r="K216" s="7" t="str">
        <f t="shared" si="14"/>
        <v>Please re-open the video</v>
      </c>
      <c r="L216" s="1" t="str">
        <f t="shared" si="15"/>
        <v>&lt;string name="toast_video_restart"&gt;"Please re-open the video"&lt;/string&gt;</v>
      </c>
    </row>
    <row r="217" spans="1:12" x14ac:dyDescent="0.25">
      <c r="A217" s="14" t="s">
        <v>1381</v>
      </c>
      <c r="B217" s="14" t="s">
        <v>1379</v>
      </c>
      <c r="C217" s="11"/>
      <c r="D217" s="14"/>
      <c r="E217" s="13" t="s">
        <v>1380</v>
      </c>
      <c r="F217" s="9" t="s">
        <v>24</v>
      </c>
      <c r="G217" s="14" t="s">
        <v>1379</v>
      </c>
      <c r="H217" s="6" t="str">
        <f t="shared" si="12"/>
        <v>名称为空</v>
      </c>
      <c r="I217" s="1" t="s">
        <v>1378</v>
      </c>
      <c r="J217" s="3" t="str">
        <f t="shared" si="13"/>
        <v>Name is empty</v>
      </c>
      <c r="K217" s="7" t="str">
        <f t="shared" si="14"/>
        <v>Name is empty</v>
      </c>
      <c r="L217" s="1" t="str">
        <f t="shared" si="15"/>
        <v>&lt;string name="toast_name_empty"&gt;"Name is empty"&lt;/string&gt;</v>
      </c>
    </row>
    <row r="218" spans="1:12" x14ac:dyDescent="0.25">
      <c r="A218" s="14" t="s">
        <v>1377</v>
      </c>
      <c r="B218" s="14" t="s">
        <v>1375</v>
      </c>
      <c r="C218" s="11"/>
      <c r="D218" s="14"/>
      <c r="E218" s="13" t="s">
        <v>1376</v>
      </c>
      <c r="F218" s="9" t="s">
        <v>24</v>
      </c>
      <c r="G218" s="14" t="s">
        <v>1375</v>
      </c>
      <c r="H218" s="6" t="str">
        <f t="shared" si="12"/>
        <v>编辑成功</v>
      </c>
      <c r="I218" s="1" t="s">
        <v>1374</v>
      </c>
      <c r="J218" s="3" t="str">
        <f t="shared" si="13"/>
        <v>Edited successfully</v>
      </c>
      <c r="K218" s="7" t="str">
        <f t="shared" si="14"/>
        <v>Edited successfully</v>
      </c>
      <c r="L218" s="1" t="str">
        <f t="shared" si="15"/>
        <v>&lt;string name="toast_device_save_ok"&gt;"Edited successfully"&lt;/string&gt;</v>
      </c>
    </row>
    <row r="219" spans="1:12" x14ac:dyDescent="0.25">
      <c r="A219" s="14" t="s">
        <v>1373</v>
      </c>
      <c r="B219" s="14" t="s">
        <v>1371</v>
      </c>
      <c r="C219" s="11"/>
      <c r="D219" s="14"/>
      <c r="E219" s="13" t="s">
        <v>1372</v>
      </c>
      <c r="F219" s="9" t="s">
        <v>24</v>
      </c>
      <c r="G219" s="14" t="s">
        <v>1371</v>
      </c>
      <c r="H219" s="6" t="str">
        <f t="shared" si="12"/>
        <v>上传成功</v>
      </c>
      <c r="I219" s="1" t="s">
        <v>1370</v>
      </c>
      <c r="J219" s="3" t="str">
        <f t="shared" si="13"/>
        <v>Upload successful</v>
      </c>
      <c r="K219" s="7" t="str">
        <f t="shared" si="14"/>
        <v>Upload successful</v>
      </c>
      <c r="L219" s="1" t="str">
        <f t="shared" si="15"/>
        <v>&lt;string name="toast_ir_up_ok"&gt;"Upload successful"&lt;/string&gt;</v>
      </c>
    </row>
    <row r="220" spans="1:12" x14ac:dyDescent="0.25">
      <c r="A220" s="14" t="s">
        <v>1369</v>
      </c>
      <c r="B220" s="14" t="s">
        <v>1367</v>
      </c>
      <c r="C220" s="11"/>
      <c r="D220" s="14"/>
      <c r="E220" s="13" t="s">
        <v>1368</v>
      </c>
      <c r="F220" s="9" t="s">
        <v>24</v>
      </c>
      <c r="G220" s="14" t="s">
        <v>1367</v>
      </c>
      <c r="H220" s="6" t="str">
        <f t="shared" si="12"/>
        <v>下载成功</v>
      </c>
      <c r="I220" s="1" t="s">
        <v>1366</v>
      </c>
      <c r="J220" s="3" t="str">
        <f t="shared" si="13"/>
        <v>Download successful</v>
      </c>
      <c r="K220" s="7" t="str">
        <f t="shared" si="14"/>
        <v>Download successful</v>
      </c>
      <c r="L220" s="1" t="str">
        <f t="shared" si="15"/>
        <v>&lt;string name="toast_ir_down_ok"&gt;"Download successful"&lt;/string&gt;</v>
      </c>
    </row>
    <row r="221" spans="1:12" x14ac:dyDescent="0.25">
      <c r="A221" s="14" t="s">
        <v>1365</v>
      </c>
      <c r="B221" s="14" t="s">
        <v>1361</v>
      </c>
      <c r="C221" s="11"/>
      <c r="D221" s="14"/>
      <c r="E221" s="13" t="s">
        <v>1364</v>
      </c>
      <c r="F221" s="9" t="s">
        <v>24</v>
      </c>
      <c r="G221" s="14" t="s">
        <v>1361</v>
      </c>
      <c r="H221" s="6" t="str">
        <f t="shared" si="12"/>
        <v>上传失败</v>
      </c>
      <c r="I221" s="2" t="s">
        <v>1360</v>
      </c>
      <c r="J221" s="3" t="str">
        <f t="shared" si="13"/>
        <v>Upload failed</v>
      </c>
      <c r="K221" s="7" t="str">
        <f t="shared" si="14"/>
        <v>Upload failed</v>
      </c>
      <c r="L221" s="1" t="str">
        <f t="shared" si="15"/>
        <v>&lt;string name="toast_ir_up_err"&gt;"Upload failed"&lt;/string&gt;</v>
      </c>
    </row>
    <row r="222" spans="1:12" x14ac:dyDescent="0.25">
      <c r="A222" s="14" t="s">
        <v>1363</v>
      </c>
      <c r="B222" s="14" t="s">
        <v>1361</v>
      </c>
      <c r="C222" s="11"/>
      <c r="D222" s="14"/>
      <c r="E222" s="13" t="s">
        <v>1362</v>
      </c>
      <c r="F222" s="9" t="s">
        <v>24</v>
      </c>
      <c r="G222" s="14" t="s">
        <v>1361</v>
      </c>
      <c r="H222" s="6" t="str">
        <f t="shared" si="12"/>
        <v>上传失败</v>
      </c>
      <c r="I222" s="2" t="s">
        <v>1360</v>
      </c>
      <c r="J222" s="3" t="str">
        <f t="shared" si="13"/>
        <v>Upload failed</v>
      </c>
      <c r="K222" s="7" t="str">
        <f t="shared" si="14"/>
        <v>Upload failed</v>
      </c>
      <c r="L222" s="1" t="str">
        <f t="shared" si="15"/>
        <v>&lt;string name="toast_ir_down_err"&gt;"Upload failed"&lt;/string&gt;</v>
      </c>
    </row>
    <row r="223" spans="1:12" x14ac:dyDescent="0.25">
      <c r="A223" s="14" t="s">
        <v>1359</v>
      </c>
      <c r="B223" s="14" t="s">
        <v>1357</v>
      </c>
      <c r="C223" s="11"/>
      <c r="D223" s="14"/>
      <c r="E223" s="13" t="s">
        <v>1358</v>
      </c>
      <c r="F223" s="9" t="s">
        <v>24</v>
      </c>
      <c r="G223" s="14" t="s">
        <v>1357</v>
      </c>
      <c r="H223" s="6" t="str">
        <f t="shared" si="12"/>
        <v>请先学习按键</v>
      </c>
      <c r="I223" s="1" t="s">
        <v>1356</v>
      </c>
      <c r="J223" s="3" t="str">
        <f t="shared" si="13"/>
        <v>Please learn button</v>
      </c>
      <c r="K223" s="7" t="str">
        <f t="shared" si="14"/>
        <v>Please learn button</v>
      </c>
      <c r="L223" s="1" t="str">
        <f t="shared" si="15"/>
        <v>&lt;string name="toast_ir_study_empty"&gt;"Please learn button"&lt;/string&gt;</v>
      </c>
    </row>
    <row r="224" spans="1:12" x14ac:dyDescent="0.25">
      <c r="A224" s="14" t="s">
        <v>1355</v>
      </c>
      <c r="B224" s="14" t="s">
        <v>1353</v>
      </c>
      <c r="C224" s="11"/>
      <c r="D224" s="14"/>
      <c r="E224" s="13" t="s">
        <v>1354</v>
      </c>
      <c r="F224" s="9" t="s">
        <v>24</v>
      </c>
      <c r="G224" s="14" t="s">
        <v>1353</v>
      </c>
      <c r="H224" s="6" t="str">
        <f t="shared" si="12"/>
        <v>数据错误，请重新学码</v>
      </c>
      <c r="I224" s="1" t="s">
        <v>1352</v>
      </c>
      <c r="J224" s="3" t="str">
        <f t="shared" si="13"/>
        <v>Data error, please re-learn code</v>
      </c>
      <c r="K224" s="7" t="str">
        <f t="shared" si="14"/>
        <v>Data error, please re-learn code</v>
      </c>
      <c r="L224" s="1" t="str">
        <f t="shared" si="15"/>
        <v>&lt;string name="toast_ir_transmit_err"&gt;"Data error, please re-learn code"&lt;/string&gt;</v>
      </c>
    </row>
    <row r="225" spans="1:12" x14ac:dyDescent="0.25">
      <c r="A225" s="14" t="s">
        <v>1351</v>
      </c>
      <c r="B225" s="14" t="s">
        <v>1349</v>
      </c>
      <c r="C225" s="11"/>
      <c r="D225" s="14"/>
      <c r="E225" s="13" t="s">
        <v>1350</v>
      </c>
      <c r="F225" s="9" t="s">
        <v>24</v>
      </c>
      <c r="G225" s="14" t="s">
        <v>1349</v>
      </c>
      <c r="H225" s="6" t="str">
        <f t="shared" si="12"/>
        <v>请检查红外设备</v>
      </c>
      <c r="I225" s="1" t="s">
        <v>1348</v>
      </c>
      <c r="J225" s="3" t="str">
        <f t="shared" si="13"/>
        <v>Please check the infrared device</v>
      </c>
      <c r="K225" s="7" t="str">
        <f t="shared" si="14"/>
        <v>Please check the infrared device</v>
      </c>
      <c r="L225" s="1" t="str">
        <f t="shared" si="15"/>
        <v>&lt;string name="toast_ir_no_dev"&gt;"Please check the infrared device"&lt;/string&gt;</v>
      </c>
    </row>
    <row r="226" spans="1:12" x14ac:dyDescent="0.25">
      <c r="A226" s="14" t="s">
        <v>1347</v>
      </c>
      <c r="B226" s="14" t="s">
        <v>1345</v>
      </c>
      <c r="C226" s="11"/>
      <c r="D226" s="14"/>
      <c r="E226" s="13" t="s">
        <v>1346</v>
      </c>
      <c r="F226" s="9" t="s">
        <v>24</v>
      </c>
      <c r="G226" s="14" t="s">
        <v>1345</v>
      </c>
      <c r="H226" s="6" t="str">
        <f t="shared" si="12"/>
        <v>摇控器已删除</v>
      </c>
      <c r="I226" s="1" t="s">
        <v>1344</v>
      </c>
      <c r="J226" s="3" t="str">
        <f t="shared" si="13"/>
        <v>Remote control has been removed</v>
      </c>
      <c r="K226" s="7" t="str">
        <f t="shared" si="14"/>
        <v>Remote control has been removed</v>
      </c>
      <c r="L226" s="1" t="str">
        <f t="shared" si="15"/>
        <v>&lt;string name="toast_ir_no_type"&gt;"Remote control has been removed"&lt;/string&gt;</v>
      </c>
    </row>
    <row r="227" spans="1:12" x14ac:dyDescent="0.25">
      <c r="A227" s="14" t="s">
        <v>1343</v>
      </c>
      <c r="B227" s="14" t="s">
        <v>1341</v>
      </c>
      <c r="C227" s="11"/>
      <c r="D227" s="14"/>
      <c r="E227" s="13" t="s">
        <v>1342</v>
      </c>
      <c r="F227" s="9" t="s">
        <v>24</v>
      </c>
      <c r="G227" s="14" t="s">
        <v>1341</v>
      </c>
      <c r="H227" s="6" t="str">
        <f t="shared" si="12"/>
        <v>按键已删除</v>
      </c>
      <c r="I227" s="1" t="s">
        <v>1340</v>
      </c>
      <c r="J227" s="3" t="str">
        <f t="shared" si="13"/>
        <v>The keys are deleted</v>
      </c>
      <c r="K227" s="7" t="str">
        <f t="shared" si="14"/>
        <v>The keys are deleted</v>
      </c>
      <c r="L227" s="1" t="str">
        <f t="shared" si="15"/>
        <v>&lt;string name="toast_ir_no_data"&gt;"The keys are deleted"&lt;/string&gt;</v>
      </c>
    </row>
    <row r="228" spans="1:12" x14ac:dyDescent="0.25">
      <c r="A228" s="14" t="s">
        <v>1339</v>
      </c>
      <c r="B228" s="14" t="s">
        <v>1337</v>
      </c>
      <c r="C228" s="11"/>
      <c r="D228" s="14"/>
      <c r="E228" s="13" t="s">
        <v>1338</v>
      </c>
      <c r="F228" s="9" t="s">
        <v>24</v>
      </c>
      <c r="G228" s="14" t="s">
        <v>1337</v>
      </c>
      <c r="H228" s="6" t="str">
        <f t="shared" si="12"/>
        <v>发现新设备！</v>
      </c>
      <c r="I228" s="1" t="s">
        <v>1336</v>
      </c>
      <c r="J228" s="3" t="str">
        <f t="shared" si="13"/>
        <v>Discovery of new devices!</v>
      </c>
      <c r="K228" s="7" t="str">
        <f t="shared" si="14"/>
        <v>Discovery of new devices!</v>
      </c>
      <c r="L228" s="1" t="str">
        <f t="shared" si="15"/>
        <v>&lt;string name="toast_room_new_device"&gt;"Discovery of new devices!"&lt;/string&gt;</v>
      </c>
    </row>
    <row r="229" spans="1:12" ht="46.8" x14ac:dyDescent="0.25">
      <c r="A229" s="12" t="s">
        <v>1335</v>
      </c>
      <c r="B229" s="12" t="s">
        <v>1335</v>
      </c>
      <c r="C229" s="11"/>
      <c r="D229" s="12"/>
      <c r="E229" s="13" t="s">
        <v>1335</v>
      </c>
      <c r="F229" s="9" t="s">
        <v>1335</v>
      </c>
      <c r="G229" s="12" t="s">
        <v>1335</v>
      </c>
      <c r="H229" s="6" t="str">
        <f t="shared" si="12"/>
        <v/>
      </c>
      <c r="I229" s="1" t="s">
        <v>27</v>
      </c>
      <c r="J229" s="3" t="str">
        <f t="shared" si="13"/>
        <v/>
      </c>
      <c r="K229" s="7" t="str">
        <f t="shared" si="14"/>
        <v/>
      </c>
      <c r="L229" s="1" t="str">
        <f t="shared" si="15"/>
        <v>&lt;!-- MenuFragment --&gt;</v>
      </c>
    </row>
    <row r="230" spans="1:12" x14ac:dyDescent="0.25">
      <c r="A230" s="14" t="s">
        <v>1334</v>
      </c>
      <c r="B230" s="14" t="s">
        <v>1330</v>
      </c>
      <c r="C230" s="11"/>
      <c r="D230" s="14"/>
      <c r="E230" s="13" t="s">
        <v>1333</v>
      </c>
      <c r="F230" s="9" t="s">
        <v>24</v>
      </c>
      <c r="G230" s="14" t="s">
        <v>1330</v>
      </c>
      <c r="H230" s="6" t="str">
        <f t="shared" si="12"/>
        <v>添加场景</v>
      </c>
      <c r="I230" s="1" t="s">
        <v>1329</v>
      </c>
      <c r="J230" s="3" t="str">
        <f t="shared" si="13"/>
        <v>Add Scene</v>
      </c>
      <c r="K230" s="7" t="str">
        <f t="shared" si="14"/>
        <v>Add Scene</v>
      </c>
      <c r="L230" s="1" t="str">
        <f t="shared" si="15"/>
        <v>&lt;string name="menu_left_edit"&gt;"Add Scene"&lt;/string&gt;</v>
      </c>
    </row>
    <row r="231" spans="1:12" x14ac:dyDescent="0.25">
      <c r="A231" s="14" t="s">
        <v>1332</v>
      </c>
      <c r="B231" s="14" t="s">
        <v>1330</v>
      </c>
      <c r="C231" s="11"/>
      <c r="D231" s="14"/>
      <c r="E231" s="13" t="s">
        <v>1331</v>
      </c>
      <c r="F231" s="9" t="s">
        <v>24</v>
      </c>
      <c r="G231" s="14" t="s">
        <v>1330</v>
      </c>
      <c r="H231" s="6" t="str">
        <f t="shared" si="12"/>
        <v>添加场景</v>
      </c>
      <c r="I231" s="1" t="s">
        <v>1329</v>
      </c>
      <c r="J231" s="3" t="str">
        <f t="shared" si="13"/>
        <v>Add Scene</v>
      </c>
      <c r="K231" s="7" t="str">
        <f t="shared" si="14"/>
        <v>Add Scene</v>
      </c>
      <c r="L231" s="1" t="str">
        <f t="shared" si="15"/>
        <v>&lt;string name="menu_left_new_sence"&gt;"Add Scene"&lt;/string&gt;</v>
      </c>
    </row>
    <row r="232" spans="1:12" x14ac:dyDescent="0.25">
      <c r="A232" s="14" t="s">
        <v>1328</v>
      </c>
      <c r="B232" s="14" t="s">
        <v>259</v>
      </c>
      <c r="C232" s="11"/>
      <c r="D232" s="14"/>
      <c r="E232" s="13" t="s">
        <v>1327</v>
      </c>
      <c r="F232" s="9" t="s">
        <v>24</v>
      </c>
      <c r="G232" s="14" t="s">
        <v>259</v>
      </c>
      <c r="H232" s="6" t="str">
        <f t="shared" si="12"/>
        <v>添加设备</v>
      </c>
      <c r="I232" s="1" t="s">
        <v>258</v>
      </c>
      <c r="J232" s="3" t="str">
        <f t="shared" si="13"/>
        <v>Add Device</v>
      </c>
      <c r="K232" s="7" t="str">
        <f t="shared" si="14"/>
        <v>Add Device</v>
      </c>
      <c r="L232" s="1" t="str">
        <f t="shared" si="15"/>
        <v>&lt;string name="menu_left_new_device"&gt;"Add Device"&lt;/string&gt;</v>
      </c>
    </row>
    <row r="233" spans="1:12" x14ac:dyDescent="0.25">
      <c r="A233" s="14" t="s">
        <v>1326</v>
      </c>
      <c r="B233" s="14" t="s">
        <v>1324</v>
      </c>
      <c r="C233" s="11"/>
      <c r="D233" s="14"/>
      <c r="E233" s="13" t="s">
        <v>1325</v>
      </c>
      <c r="F233" s="9" t="s">
        <v>24</v>
      </c>
      <c r="G233" s="14" t="s">
        <v>1324</v>
      </c>
      <c r="H233" s="6" t="str">
        <f t="shared" si="12"/>
        <v>删除场景</v>
      </c>
      <c r="I233" s="1" t="s">
        <v>1323</v>
      </c>
      <c r="J233" s="3" t="str">
        <f t="shared" si="13"/>
        <v>Deleted scenes</v>
      </c>
      <c r="K233" s="7" t="str">
        <f t="shared" si="14"/>
        <v>Deleted scenes</v>
      </c>
      <c r="L233" s="1" t="str">
        <f t="shared" si="15"/>
        <v>&lt;string name="menu_left_delete"&gt;"Deleted scenes"&lt;/string&gt;</v>
      </c>
    </row>
    <row r="234" spans="1:12" x14ac:dyDescent="0.25">
      <c r="A234" s="14" t="s">
        <v>1322</v>
      </c>
      <c r="B234" s="14" t="s">
        <v>1320</v>
      </c>
      <c r="C234" s="11"/>
      <c r="D234" s="14"/>
      <c r="E234" s="13" t="s">
        <v>1321</v>
      </c>
      <c r="F234" s="9" t="s">
        <v>24</v>
      </c>
      <c r="G234" s="14" t="s">
        <v>1320</v>
      </c>
      <c r="H234" s="6" t="str">
        <f t="shared" si="12"/>
        <v>删除设备</v>
      </c>
      <c r="I234" s="1" t="s">
        <v>1319</v>
      </c>
      <c r="J234" s="3" t="str">
        <f t="shared" si="13"/>
        <v>Remove Device</v>
      </c>
      <c r="K234" s="7" t="str">
        <f t="shared" si="14"/>
        <v>Remove Device</v>
      </c>
      <c r="L234" s="1" t="str">
        <f t="shared" si="15"/>
        <v>&lt;string name="menu_left_delete_device"&gt;"Remove Device"&lt;/string&gt;</v>
      </c>
    </row>
    <row r="235" spans="1:12" x14ac:dyDescent="0.25">
      <c r="A235" s="14" t="s">
        <v>1318</v>
      </c>
      <c r="B235" s="14" t="s">
        <v>1316</v>
      </c>
      <c r="C235" s="11"/>
      <c r="D235" s="14"/>
      <c r="E235" s="13" t="s">
        <v>1317</v>
      </c>
      <c r="F235" s="9" t="s">
        <v>24</v>
      </c>
      <c r="G235" s="14" t="s">
        <v>1316</v>
      </c>
      <c r="H235" s="6" t="str">
        <f t="shared" si="12"/>
        <v>重命名</v>
      </c>
      <c r="I235" s="1" t="s">
        <v>1315</v>
      </c>
      <c r="J235" s="3" t="str">
        <f t="shared" si="13"/>
        <v>Rename</v>
      </c>
      <c r="K235" s="7" t="str">
        <f t="shared" si="14"/>
        <v>Rename</v>
      </c>
      <c r="L235" s="1" t="str">
        <f t="shared" si="15"/>
        <v>&lt;string name="menu_left_rename"&gt;"Rename"&lt;/string&gt;</v>
      </c>
    </row>
    <row r="236" spans="1:12" x14ac:dyDescent="0.25">
      <c r="A236" s="14" t="s">
        <v>1314</v>
      </c>
      <c r="B236" s="14" t="s">
        <v>1312</v>
      </c>
      <c r="C236" s="11"/>
      <c r="D236" s="14"/>
      <c r="E236" s="13" t="s">
        <v>1313</v>
      </c>
      <c r="F236" s="9" t="s">
        <v>24</v>
      </c>
      <c r="G236" s="14" t="s">
        <v>1312</v>
      </c>
      <c r="H236" s="6" t="str">
        <f t="shared" si="12"/>
        <v>请输入场景名</v>
      </c>
      <c r="I236" s="1" t="s">
        <v>1311</v>
      </c>
      <c r="J236" s="3" t="str">
        <f t="shared" si="13"/>
        <v>Please enter the scene name</v>
      </c>
      <c r="K236" s="7" t="str">
        <f t="shared" si="14"/>
        <v>Please enter the scene name</v>
      </c>
      <c r="L236" s="1" t="str">
        <f t="shared" si="15"/>
        <v>&lt;string name="toast_menu_empty_scence_name"&gt;"Please enter the scene name"&lt;/string&gt;</v>
      </c>
    </row>
    <row r="237" spans="1:12" x14ac:dyDescent="0.25">
      <c r="A237" s="14" t="s">
        <v>1310</v>
      </c>
      <c r="B237" s="14" t="s">
        <v>1308</v>
      </c>
      <c r="C237" s="11"/>
      <c r="D237" s="14"/>
      <c r="E237" s="13" t="s">
        <v>1309</v>
      </c>
      <c r="F237" s="9" t="s">
        <v>24</v>
      </c>
      <c r="G237" s="14" t="s">
        <v>1308</v>
      </c>
      <c r="H237" s="6" t="str">
        <f t="shared" si="12"/>
        <v>请选择设备（或按键）</v>
      </c>
      <c r="I237" s="1" t="s">
        <v>1307</v>
      </c>
      <c r="J237" s="3" t="str">
        <f t="shared" si="13"/>
        <v>Please select the device (or key)</v>
      </c>
      <c r="K237" s="7" t="str">
        <f t="shared" si="14"/>
        <v>Please select the device (or key)</v>
      </c>
      <c r="L237" s="1" t="str">
        <f t="shared" si="15"/>
        <v>&lt;string name="toast_menu_select_device"&gt;"Please select the device (or key)"&lt;/string&gt;</v>
      </c>
    </row>
    <row r="238" spans="1:12" x14ac:dyDescent="0.25">
      <c r="A238" s="14" t="s">
        <v>1306</v>
      </c>
      <c r="B238" s="14" t="s">
        <v>895</v>
      </c>
      <c r="C238" s="11"/>
      <c r="D238" s="14"/>
      <c r="E238" s="13" t="s">
        <v>1305</v>
      </c>
      <c r="F238" s="9" t="s">
        <v>24</v>
      </c>
      <c r="G238" s="14" t="s">
        <v>895</v>
      </c>
      <c r="H238" s="6" t="str">
        <f t="shared" si="12"/>
        <v>请选择场景</v>
      </c>
      <c r="I238" s="1" t="s">
        <v>894</v>
      </c>
      <c r="J238" s="3" t="str">
        <f t="shared" si="13"/>
        <v>Please select a scene</v>
      </c>
      <c r="K238" s="7" t="str">
        <f t="shared" si="14"/>
        <v>Please select a scene</v>
      </c>
      <c r="L238" s="1" t="str">
        <f t="shared" si="15"/>
        <v>&lt;string name="toast_menu_select_sence"&gt;"Please select a scene"&lt;/string&gt;</v>
      </c>
    </row>
    <row r="239" spans="1:12" x14ac:dyDescent="0.25">
      <c r="A239" s="14" t="s">
        <v>1304</v>
      </c>
      <c r="B239" s="14" t="s">
        <v>1302</v>
      </c>
      <c r="C239" s="11"/>
      <c r="D239" s="14"/>
      <c r="E239" s="13" t="s">
        <v>1303</v>
      </c>
      <c r="F239" s="9" t="s">
        <v>24</v>
      </c>
      <c r="G239" s="14" t="s">
        <v>1302</v>
      </c>
      <c r="H239" s="6" t="str">
        <f t="shared" si="12"/>
        <v>定时设置</v>
      </c>
      <c r="I239" s="1" t="s">
        <v>1301</v>
      </c>
      <c r="J239" s="3" t="str">
        <f t="shared" si="13"/>
        <v>Timing Set</v>
      </c>
      <c r="K239" s="7" t="str">
        <f t="shared" si="14"/>
        <v>Timing Set</v>
      </c>
      <c r="L239" s="1" t="str">
        <f t="shared" si="15"/>
        <v>&lt;string name="menu_right_setting_timer"&gt;"Timing Set"&lt;/string&gt;</v>
      </c>
    </row>
    <row r="240" spans="1:12" x14ac:dyDescent="0.25">
      <c r="A240" s="14" t="s">
        <v>1300</v>
      </c>
      <c r="B240" s="14" t="s">
        <v>1298</v>
      </c>
      <c r="C240" s="11"/>
      <c r="D240" s="14"/>
      <c r="E240" s="13" t="s">
        <v>1299</v>
      </c>
      <c r="F240" s="9" t="s">
        <v>24</v>
      </c>
      <c r="G240" s="14" t="s">
        <v>1298</v>
      </c>
      <c r="H240" s="6" t="str">
        <f t="shared" si="12"/>
        <v>报警图片</v>
      </c>
      <c r="I240" s="1" t="s">
        <v>1297</v>
      </c>
      <c r="J240" s="3" t="str">
        <f t="shared" si="13"/>
        <v>Alarm pictures</v>
      </c>
      <c r="K240" s="7" t="str">
        <f t="shared" si="14"/>
        <v>Alarm pictures</v>
      </c>
      <c r="L240" s="1" t="str">
        <f t="shared" si="15"/>
        <v>&lt;string name="menu_right_alarm_images"&gt;"Alarm pictures"&lt;/string&gt;</v>
      </c>
    </row>
    <row r="241" spans="1:12" x14ac:dyDescent="0.25">
      <c r="A241" s="14" t="s">
        <v>1296</v>
      </c>
      <c r="B241" s="14" t="s">
        <v>1294</v>
      </c>
      <c r="C241" s="11"/>
      <c r="D241" s="14"/>
      <c r="E241" s="13" t="s">
        <v>1295</v>
      </c>
      <c r="F241" s="9" t="s">
        <v>24</v>
      </c>
      <c r="G241" s="14" t="s">
        <v>1294</v>
      </c>
      <c r="H241" s="6" t="str">
        <f t="shared" si="12"/>
        <v>报警图片目录</v>
      </c>
      <c r="I241" s="1" t="s">
        <v>1293</v>
      </c>
      <c r="J241" s="3" t="str">
        <f t="shared" si="13"/>
        <v>Alarm Picture Catalogue</v>
      </c>
      <c r="K241" s="7" t="str">
        <f t="shared" si="14"/>
        <v>Alarm Picture Catalogue</v>
      </c>
      <c r="L241" s="1" t="str">
        <f t="shared" si="15"/>
        <v>&lt;string name="menu_right_alarm_images_dir"&gt;"Alarm Picture Catalogue"&lt;/string&gt;</v>
      </c>
    </row>
    <row r="242" spans="1:12" x14ac:dyDescent="0.25">
      <c r="A242" s="14" t="s">
        <v>1292</v>
      </c>
      <c r="B242" s="14" t="s">
        <v>1290</v>
      </c>
      <c r="C242" s="11"/>
      <c r="D242" s="14"/>
      <c r="E242" s="13" t="s">
        <v>1291</v>
      </c>
      <c r="F242" s="9" t="s">
        <v>24</v>
      </c>
      <c r="G242" s="14" t="s">
        <v>1290</v>
      </c>
      <c r="H242" s="6" t="str">
        <f t="shared" si="12"/>
        <v>刷新数据</v>
      </c>
      <c r="I242" s="1" t="s">
        <v>1289</v>
      </c>
      <c r="J242" s="3" t="str">
        <f t="shared" si="13"/>
        <v>Refresh Data</v>
      </c>
      <c r="K242" s="7" t="str">
        <f t="shared" si="14"/>
        <v>Refresh Data</v>
      </c>
      <c r="L242" s="1" t="str">
        <f t="shared" si="15"/>
        <v>&lt;string name="menu_right_sync_db"&gt;"Refresh Data"&lt;/string&gt;</v>
      </c>
    </row>
    <row r="243" spans="1:12" x14ac:dyDescent="0.25">
      <c r="A243" s="14" t="s">
        <v>1288</v>
      </c>
      <c r="B243" s="14" t="s">
        <v>1286</v>
      </c>
      <c r="C243" s="11"/>
      <c r="D243" s="14"/>
      <c r="E243" s="13" t="s">
        <v>1287</v>
      </c>
      <c r="F243" s="9" t="s">
        <v>24</v>
      </c>
      <c r="G243" s="14" t="s">
        <v>1286</v>
      </c>
      <c r="H243" s="6" t="str">
        <f t="shared" si="12"/>
        <v>云家密码锁</v>
      </c>
      <c r="I243" s="1" t="s">
        <v>1285</v>
      </c>
      <c r="J243" s="3" t="str">
        <f t="shared" si="13"/>
        <v>Cloud home locks</v>
      </c>
      <c r="K243" s="7" t="str">
        <f t="shared" si="14"/>
        <v>Cloud home locks</v>
      </c>
      <c r="L243" s="1" t="str">
        <f t="shared" si="15"/>
        <v>&lt;string name="menu_right_lock_pattern"&gt;"Cloud home locks"&lt;/string&gt;</v>
      </c>
    </row>
    <row r="244" spans="1:12" x14ac:dyDescent="0.25">
      <c r="A244" s="14" t="s">
        <v>1284</v>
      </c>
      <c r="B244" s="14" t="s">
        <v>1282</v>
      </c>
      <c r="C244" s="11"/>
      <c r="D244" s="14"/>
      <c r="E244" s="13" t="s">
        <v>1283</v>
      </c>
      <c r="F244" s="9" t="s">
        <v>24</v>
      </c>
      <c r="G244" s="14" t="s">
        <v>1282</v>
      </c>
      <c r="H244" s="6" t="str">
        <f t="shared" si="12"/>
        <v>自定义语音</v>
      </c>
      <c r="I244" s="1" t="s">
        <v>1281</v>
      </c>
      <c r="J244" s="3" t="str">
        <f t="shared" si="13"/>
        <v>Custom Voice</v>
      </c>
      <c r="K244" s="7" t="str">
        <f t="shared" si="14"/>
        <v>Custom Voice</v>
      </c>
      <c r="L244" s="1" t="str">
        <f t="shared" si="15"/>
        <v>&lt;string name="menu_right_custom_voice"&gt;"Custom Voice"&lt;/string&gt;</v>
      </c>
    </row>
    <row r="245" spans="1:12" x14ac:dyDescent="0.25">
      <c r="A245" s="14" t="s">
        <v>1280</v>
      </c>
      <c r="B245" s="14" t="s">
        <v>1278</v>
      </c>
      <c r="C245" s="11"/>
      <c r="D245" s="14"/>
      <c r="E245" s="13" t="s">
        <v>1279</v>
      </c>
      <c r="F245" s="9" t="s">
        <v>24</v>
      </c>
      <c r="G245" s="14" t="s">
        <v>1278</v>
      </c>
      <c r="H245" s="6" t="str">
        <f t="shared" si="12"/>
        <v>关于卓亚云</v>
      </c>
      <c r="I245" s="1" t="s">
        <v>1277</v>
      </c>
      <c r="J245" s="3" t="str">
        <f t="shared" si="13"/>
        <v>About Nice Cloud</v>
      </c>
      <c r="K245" s="7" t="str">
        <f t="shared" si="14"/>
        <v>About Nice Cloud</v>
      </c>
      <c r="L245" s="1" t="str">
        <f t="shared" si="15"/>
        <v>&lt;string name="menu_right_about"&gt;"About Nice Cloud"&lt;/string&gt;</v>
      </c>
    </row>
    <row r="246" spans="1:12" x14ac:dyDescent="0.25">
      <c r="A246" s="14" t="s">
        <v>1276</v>
      </c>
      <c r="B246" s="14" t="s">
        <v>1274</v>
      </c>
      <c r="C246" s="11"/>
      <c r="D246" s="14"/>
      <c r="E246" s="13" t="s">
        <v>1275</v>
      </c>
      <c r="F246" s="9" t="s">
        <v>24</v>
      </c>
      <c r="G246" s="14" t="s">
        <v>1274</v>
      </c>
      <c r="H246" s="6" t="str">
        <f t="shared" si="12"/>
        <v>语音开关</v>
      </c>
      <c r="I246" s="1" t="s">
        <v>1273</v>
      </c>
      <c r="J246" s="3" t="str">
        <f t="shared" si="13"/>
        <v>Voice Switch</v>
      </c>
      <c r="K246" s="7" t="str">
        <f t="shared" si="14"/>
        <v>Voice Switch</v>
      </c>
      <c r="L246" s="1" t="str">
        <f t="shared" si="15"/>
        <v>&lt;string name="menu_right_voicecontrol"&gt;"Voice Switch"&lt;/string&gt;</v>
      </c>
    </row>
    <row r="247" spans="1:12" x14ac:dyDescent="0.25">
      <c r="A247" s="14" t="s">
        <v>1272</v>
      </c>
      <c r="B247" s="14" t="s">
        <v>1270</v>
      </c>
      <c r="C247" s="11"/>
      <c r="D247" s="14"/>
      <c r="E247" s="13" t="s">
        <v>1271</v>
      </c>
      <c r="F247" s="9" t="s">
        <v>24</v>
      </c>
      <c r="G247" s="14" t="s">
        <v>1270</v>
      </c>
      <c r="H247" s="6" t="str">
        <f t="shared" si="12"/>
        <v>全选</v>
      </c>
      <c r="I247" s="2" t="s">
        <v>1269</v>
      </c>
      <c r="J247" s="3" t="str">
        <f t="shared" si="13"/>
        <v>Select all</v>
      </c>
      <c r="K247" s="7" t="str">
        <f t="shared" si="14"/>
        <v>Select all</v>
      </c>
      <c r="L247" s="1" t="str">
        <f t="shared" si="15"/>
        <v>&lt;string name="menu_right_alarmalbum_selectall"&gt;"Select all"&lt;/string&gt;</v>
      </c>
    </row>
    <row r="248" spans="1:12" x14ac:dyDescent="0.25">
      <c r="A248" s="14" t="s">
        <v>1268</v>
      </c>
      <c r="B248" s="14" t="s">
        <v>463</v>
      </c>
      <c r="C248" s="11"/>
      <c r="D248" s="14"/>
      <c r="E248" s="13" t="s">
        <v>1267</v>
      </c>
      <c r="F248" s="9" t="s">
        <v>24</v>
      </c>
      <c r="G248" s="14" t="s">
        <v>463</v>
      </c>
      <c r="H248" s="6" t="str">
        <f t="shared" si="12"/>
        <v>删除</v>
      </c>
      <c r="I248" s="2" t="s">
        <v>462</v>
      </c>
      <c r="J248" s="3" t="str">
        <f t="shared" si="13"/>
        <v>Delete</v>
      </c>
      <c r="K248" s="7" t="str">
        <f t="shared" si="14"/>
        <v>Delete</v>
      </c>
      <c r="L248" s="1" t="str">
        <f t="shared" si="15"/>
        <v>&lt;string name="menu_right_alarmalbum_del"&gt;"Delete"&lt;/string&gt;</v>
      </c>
    </row>
    <row r="249" spans="1:12" x14ac:dyDescent="0.25">
      <c r="A249" s="14" t="s">
        <v>1266</v>
      </c>
      <c r="B249" s="14" t="s">
        <v>1264</v>
      </c>
      <c r="C249" s="11"/>
      <c r="D249" s="14"/>
      <c r="E249" s="13" t="s">
        <v>1265</v>
      </c>
      <c r="F249" s="9" t="s">
        <v>24</v>
      </c>
      <c r="G249" s="14" t="s">
        <v>1264</v>
      </c>
      <c r="H249" s="6" t="str">
        <f t="shared" si="12"/>
        <v>此文件夹内无图片</v>
      </c>
      <c r="I249" s="1" t="s">
        <v>1263</v>
      </c>
      <c r="J249" s="3" t="str">
        <f t="shared" si="13"/>
        <v>This folder without pictures</v>
      </c>
      <c r="K249" s="7" t="str">
        <f t="shared" si="14"/>
        <v>This folder without pictures</v>
      </c>
      <c r="L249" s="1" t="str">
        <f t="shared" si="15"/>
        <v>&lt;string name="menu_alarm_device_nodata"&gt;"This folder without pictures"&lt;/string&gt;</v>
      </c>
    </row>
    <row r="250" spans="1:12" x14ac:dyDescent="0.25">
      <c r="A250" s="14" t="s">
        <v>1262</v>
      </c>
      <c r="B250" s="14" t="s">
        <v>1260</v>
      </c>
      <c r="C250" s="11"/>
      <c r="D250" s="14"/>
      <c r="E250" s="13" t="s">
        <v>1261</v>
      </c>
      <c r="F250" s="9" t="s">
        <v>24</v>
      </c>
      <c r="G250" s="14" t="s">
        <v>1260</v>
      </c>
      <c r="H250" s="6" t="str">
        <f t="shared" si="12"/>
        <v>请添加监控设备！</v>
      </c>
      <c r="I250" s="1" t="s">
        <v>1259</v>
      </c>
      <c r="J250" s="3" t="str">
        <f t="shared" si="13"/>
        <v>Please add monitoring equipment!</v>
      </c>
      <c r="K250" s="7" t="str">
        <f t="shared" si="14"/>
        <v>Please add monitoring equipment!</v>
      </c>
      <c r="L250" s="1" t="str">
        <f t="shared" si="15"/>
        <v>&lt;string name="menu_alarm_nodevice"&gt;"Please add monitoring equipment!"&lt;/string&gt;</v>
      </c>
    </row>
    <row r="251" spans="1:12" x14ac:dyDescent="0.25">
      <c r="A251" s="14" t="s">
        <v>1258</v>
      </c>
      <c r="B251" s="14" t="s">
        <v>1256</v>
      </c>
      <c r="C251" s="11"/>
      <c r="D251" s="14"/>
      <c r="E251" s="13" t="s">
        <v>1257</v>
      </c>
      <c r="F251" s="9" t="s">
        <v>24</v>
      </c>
      <c r="G251" s="14" t="s">
        <v>1256</v>
      </c>
      <c r="H251" s="6" t="str">
        <f t="shared" si="12"/>
        <v>请添加设备地址！</v>
      </c>
      <c r="I251" s="1" t="s">
        <v>1255</v>
      </c>
      <c r="J251" s="3" t="str">
        <f t="shared" si="13"/>
        <v>Please add the device address!</v>
      </c>
      <c r="K251" s="7" t="str">
        <f t="shared" si="14"/>
        <v>Please add the device address!</v>
      </c>
      <c r="L251" s="1" t="str">
        <f t="shared" si="15"/>
        <v>&lt;string name="mediaplay_add_nodata"&gt;"Please add the device address!"&lt;/string&gt;</v>
      </c>
    </row>
    <row r="252" spans="1:12" x14ac:dyDescent="0.25">
      <c r="A252" s="14" t="s">
        <v>1254</v>
      </c>
      <c r="B252" s="14" t="s">
        <v>1252</v>
      </c>
      <c r="C252" s="11"/>
      <c r="D252" s="14"/>
      <c r="E252" s="13" t="s">
        <v>1253</v>
      </c>
      <c r="F252" s="9" t="s">
        <v>24</v>
      </c>
      <c r="G252" s="14" t="s">
        <v>1252</v>
      </c>
      <c r="H252" s="6" t="str">
        <f t="shared" si="12"/>
        <v>选择执行模式：</v>
      </c>
      <c r="I252" s="1" t="s">
        <v>1251</v>
      </c>
      <c r="J252" s="3" t="str">
        <f t="shared" si="13"/>
        <v>Choose execution mode:</v>
      </c>
      <c r="K252" s="7" t="str">
        <f t="shared" si="14"/>
        <v>Choose execution mode:</v>
      </c>
      <c r="L252" s="1" t="str">
        <f t="shared" si="15"/>
        <v>&lt;string name="mediaplay_task_exec_model"&gt;"Choose execution mode:"&lt;/string&gt;</v>
      </c>
    </row>
    <row r="253" spans="1:12" x14ac:dyDescent="0.25">
      <c r="A253" s="14" t="s">
        <v>1250</v>
      </c>
      <c r="B253" s="14" t="s">
        <v>1248</v>
      </c>
      <c r="C253" s="11"/>
      <c r="D253" s="14"/>
      <c r="E253" s="13" t="s">
        <v>1249</v>
      </c>
      <c r="F253" s="9" t="s">
        <v>24</v>
      </c>
      <c r="G253" s="14" t="s">
        <v>1248</v>
      </c>
      <c r="H253" s="6" t="str">
        <f t="shared" si="12"/>
        <v>选择绑定场景</v>
      </c>
      <c r="I253" s="1" t="s">
        <v>1247</v>
      </c>
      <c r="J253" s="3" t="str">
        <f t="shared" si="13"/>
        <v>Select the binding Scene</v>
      </c>
      <c r="K253" s="7" t="str">
        <f t="shared" si="14"/>
        <v>Select the binding Scene</v>
      </c>
      <c r="L253" s="1" t="str">
        <f t="shared" si="15"/>
        <v>&lt;string name="mediaplay_task_scence"&gt;"Select the binding Scene"&lt;/string&gt;</v>
      </c>
    </row>
    <row r="254" spans="1:12" x14ac:dyDescent="0.25">
      <c r="A254" s="14" t="s">
        <v>1246</v>
      </c>
      <c r="B254" s="14" t="s">
        <v>1244</v>
      </c>
      <c r="C254" s="11"/>
      <c r="D254" s="14"/>
      <c r="E254" s="13" t="s">
        <v>1245</v>
      </c>
      <c r="F254" s="9" t="s">
        <v>24</v>
      </c>
      <c r="G254" s="14" t="s">
        <v>1244</v>
      </c>
      <c r="H254" s="6" t="str">
        <f t="shared" si="12"/>
        <v>选择播放歌曲</v>
      </c>
      <c r="I254" s="1" t="s">
        <v>1243</v>
      </c>
      <c r="J254" s="3" t="str">
        <f t="shared" si="13"/>
        <v>Choose to play song</v>
      </c>
      <c r="K254" s="7" t="str">
        <f t="shared" si="14"/>
        <v>Choose to play song</v>
      </c>
      <c r="L254" s="1" t="str">
        <f t="shared" si="15"/>
        <v>&lt;string name="mediaplay_task_target"&gt;"Choose to play song"&lt;/string&gt;</v>
      </c>
    </row>
    <row r="255" spans="1:12" x14ac:dyDescent="0.25">
      <c r="A255" s="14" t="s">
        <v>1242</v>
      </c>
      <c r="B255" s="14" t="s">
        <v>1240</v>
      </c>
      <c r="C255" s="11"/>
      <c r="D255" s="14"/>
      <c r="E255" s="13" t="s">
        <v>1241</v>
      </c>
      <c r="F255" s="9" t="s">
        <v>24</v>
      </c>
      <c r="G255" s="14" t="s">
        <v>1240</v>
      </c>
      <c r="H255" s="6" t="str">
        <f t="shared" si="12"/>
        <v>播放</v>
      </c>
      <c r="I255" s="1" t="s">
        <v>1239</v>
      </c>
      <c r="J255" s="3" t="str">
        <f t="shared" si="13"/>
        <v>Broadcast</v>
      </c>
      <c r="K255" s="7" t="str">
        <f t="shared" si="14"/>
        <v>Broadcast</v>
      </c>
      <c r="L255" s="1" t="str">
        <f t="shared" si="15"/>
        <v>&lt;string name="mediaplay_task_paly"&gt;"Broadcast"&lt;/string&gt;</v>
      </c>
    </row>
    <row r="256" spans="1:12" x14ac:dyDescent="0.25">
      <c r="A256" s="14" t="s">
        <v>1238</v>
      </c>
      <c r="B256" s="14" t="s">
        <v>104</v>
      </c>
      <c r="C256" s="11"/>
      <c r="D256" s="14"/>
      <c r="E256" s="13" t="s">
        <v>1237</v>
      </c>
      <c r="F256" s="9" t="s">
        <v>24</v>
      </c>
      <c r="G256" s="14" t="s">
        <v>104</v>
      </c>
      <c r="H256" s="6" t="str">
        <f t="shared" si="12"/>
        <v>停止</v>
      </c>
      <c r="I256" s="1" t="s">
        <v>1236</v>
      </c>
      <c r="J256" s="3" t="str">
        <f t="shared" si="13"/>
        <v>Stop</v>
      </c>
      <c r="K256" s="7" t="str">
        <f t="shared" si="14"/>
        <v>Stop</v>
      </c>
      <c r="L256" s="1" t="str">
        <f t="shared" si="15"/>
        <v>&lt;string name="mediaplay_task_stop"&gt;"Stop"&lt;/string&gt;</v>
      </c>
    </row>
    <row r="257" spans="1:12" x14ac:dyDescent="0.25">
      <c r="A257" s="14" t="s">
        <v>1235</v>
      </c>
      <c r="B257" s="14" t="s">
        <v>1233</v>
      </c>
      <c r="C257" s="11"/>
      <c r="D257" s="14"/>
      <c r="E257" s="13" t="s">
        <v>1234</v>
      </c>
      <c r="F257" s="9" t="s">
        <v>24</v>
      </c>
      <c r="G257" s="14" t="s">
        <v>1233</v>
      </c>
      <c r="H257" s="6" t="str">
        <f t="shared" ref="H257:H320" si="16">IF(ISNUMBER(FIND("&lt;string&gt;",G257)),MID(G257,FIND("&lt;string&gt;",G257)+8,FIND("&lt;/string&gt;",G257)-FIND("&lt;string&gt;",G257)-8),IF(ISNUMBER(FIND("&lt;item&gt;",G257)),MID(G257,FIND("&lt;item&gt;",G257)+6,FIND("&lt;/item&gt;",G257)-FIND("&lt;item&gt;",G257)-6),""))</f>
        <v>新增</v>
      </c>
      <c r="I257" s="1" t="s">
        <v>1232</v>
      </c>
      <c r="J257" s="3" t="str">
        <f t="shared" ref="J257:J320" si="17">IF(ISNUMBER(FIND("{N}",I257)),REPLACE(I257, FIND("{N}",I257),LEN("{N}"),C257),I257)</f>
        <v>Added</v>
      </c>
      <c r="K257" s="7" t="str">
        <f t="shared" ref="K257:K320" si="18">IF(ISNUMBER(FIND("translatable",A257)),H257,IF(ISNUMBER(FIND("{N}",J257)),REPLACE(J257, FIND("{N}",J257),LEN("{N}"),D257),J257))</f>
        <v>Added</v>
      </c>
      <c r="L257" s="1" t="str">
        <f t="shared" ref="L257:L320" si="19">IF(I257="",A257,IF(OR(ISNUMBER(--K257),LEFT(K257,2)="0x"),E257&amp;K257&amp;F257,E257&amp;""""&amp;K257&amp;""""&amp;F257))</f>
        <v>&lt;string name="mediaplay_task_add"&gt;"Added"&lt;/string&gt;</v>
      </c>
    </row>
    <row r="258" spans="1:12" x14ac:dyDescent="0.25">
      <c r="A258" s="14" t="s">
        <v>1231</v>
      </c>
      <c r="B258" s="14" t="s">
        <v>734</v>
      </c>
      <c r="C258" s="11"/>
      <c r="D258" s="14"/>
      <c r="E258" s="13" t="s">
        <v>1230</v>
      </c>
      <c r="F258" s="9" t="s">
        <v>24</v>
      </c>
      <c r="G258" s="14" t="s">
        <v>734</v>
      </c>
      <c r="H258" s="6" t="str">
        <f t="shared" si="16"/>
        <v>编辑</v>
      </c>
      <c r="I258" s="1" t="s">
        <v>733</v>
      </c>
      <c r="J258" s="3" t="str">
        <f t="shared" si="17"/>
        <v>Edit</v>
      </c>
      <c r="K258" s="7" t="str">
        <f t="shared" si="18"/>
        <v>Edit</v>
      </c>
      <c r="L258" s="1" t="str">
        <f t="shared" si="19"/>
        <v>&lt;string name="mediaplay_task_edit"&gt;"Edit"&lt;/string&gt;</v>
      </c>
    </row>
    <row r="259" spans="1:12" x14ac:dyDescent="0.25">
      <c r="A259" s="14" t="s">
        <v>1229</v>
      </c>
      <c r="B259" s="14" t="s">
        <v>895</v>
      </c>
      <c r="C259" s="11"/>
      <c r="D259" s="14"/>
      <c r="E259" s="13" t="s">
        <v>1228</v>
      </c>
      <c r="F259" s="9" t="s">
        <v>24</v>
      </c>
      <c r="G259" s="14" t="s">
        <v>895</v>
      </c>
      <c r="H259" s="6" t="str">
        <f t="shared" si="16"/>
        <v>请选择场景</v>
      </c>
      <c r="I259" s="1" t="s">
        <v>894</v>
      </c>
      <c r="J259" s="3" t="str">
        <f t="shared" si="17"/>
        <v>Please select a scene</v>
      </c>
      <c r="K259" s="7" t="str">
        <f t="shared" si="18"/>
        <v>Please select a scene</v>
      </c>
      <c r="L259" s="1" t="str">
        <f t="shared" si="19"/>
        <v>&lt;string name="toast_mediaplay_sence_empty"&gt;"Please select a scene"&lt;/string&gt;</v>
      </c>
    </row>
    <row r="260" spans="1:12" x14ac:dyDescent="0.25">
      <c r="A260" s="14" t="s">
        <v>1227</v>
      </c>
      <c r="B260" s="14" t="s">
        <v>1225</v>
      </c>
      <c r="C260" s="11"/>
      <c r="D260" s="14"/>
      <c r="E260" s="13" t="s">
        <v>1226</v>
      </c>
      <c r="F260" s="9" t="s">
        <v>24</v>
      </c>
      <c r="G260" s="14" t="s">
        <v>1225</v>
      </c>
      <c r="H260" s="6" t="str">
        <f t="shared" si="16"/>
        <v>请选择播放歌曲</v>
      </c>
      <c r="I260" s="1" t="s">
        <v>1224</v>
      </c>
      <c r="J260" s="3" t="str">
        <f t="shared" si="17"/>
        <v>Please choose to play song</v>
      </c>
      <c r="K260" s="7" t="str">
        <f t="shared" si="18"/>
        <v>Please choose to play song</v>
      </c>
      <c r="L260" s="1" t="str">
        <f t="shared" si="19"/>
        <v>&lt;string name="toast_mediaplay_target_empty"&gt;"Please choose to play song"&lt;/string&gt;</v>
      </c>
    </row>
    <row r="261" spans="1:12" x14ac:dyDescent="0.25">
      <c r="A261" s="14" t="s">
        <v>1223</v>
      </c>
      <c r="B261" s="14" t="s">
        <v>1221</v>
      </c>
      <c r="C261" s="11"/>
      <c r="D261" s="14"/>
      <c r="E261" s="13" t="s">
        <v>1222</v>
      </c>
      <c r="F261" s="9" t="s">
        <v>24</v>
      </c>
      <c r="G261" s="14" t="s">
        <v>1221</v>
      </c>
      <c r="H261" s="6" t="str">
        <f t="shared" si="16"/>
        <v>请选择播放状态</v>
      </c>
      <c r="I261" s="1" t="s">
        <v>1220</v>
      </c>
      <c r="J261" s="3" t="str">
        <f t="shared" si="17"/>
        <v>Please select a playback state</v>
      </c>
      <c r="K261" s="7" t="str">
        <f t="shared" si="18"/>
        <v>Please select a playback state</v>
      </c>
      <c r="L261" s="1" t="str">
        <f t="shared" si="19"/>
        <v>&lt;string name="toast_mediaplay_state_empty"&gt;"Please select a playback state"&lt;/string&gt;</v>
      </c>
    </row>
    <row r="262" spans="1:12" x14ac:dyDescent="0.25">
      <c r="A262" s="14" t="s">
        <v>1219</v>
      </c>
      <c r="B262" s="14" t="s">
        <v>1217</v>
      </c>
      <c r="C262" s="11"/>
      <c r="D262" s="14"/>
      <c r="E262" s="13" t="s">
        <v>1218</v>
      </c>
      <c r="F262" s="9" t="s">
        <v>24</v>
      </c>
      <c r="G262" s="14" t="s">
        <v>1217</v>
      </c>
      <c r="H262" s="6" t="str">
        <f t="shared" si="16"/>
        <v>请选择图片文件！</v>
      </c>
      <c r="I262" s="1" t="s">
        <v>1216</v>
      </c>
      <c r="J262" s="3" t="str">
        <f t="shared" si="17"/>
        <v>Please select an image file!</v>
      </c>
      <c r="K262" s="7" t="str">
        <f t="shared" si="18"/>
        <v>Please select an image file!</v>
      </c>
      <c r="L262" s="1" t="str">
        <f t="shared" si="19"/>
        <v>&lt;string name="choose_image"&gt;"Please select an image file!"&lt;/string&gt;</v>
      </c>
    </row>
    <row r="263" spans="1:12" x14ac:dyDescent="0.25">
      <c r="A263" s="14" t="s">
        <v>1215</v>
      </c>
      <c r="B263" s="14" t="s">
        <v>1213</v>
      </c>
      <c r="C263" s="11"/>
      <c r="D263" s="14"/>
      <c r="E263" s="13" t="s">
        <v>1214</v>
      </c>
      <c r="F263" s="9" t="s">
        <v>24</v>
      </c>
      <c r="G263" s="14" t="s">
        <v>1213</v>
      </c>
      <c r="H263" s="6" t="str">
        <f t="shared" si="16"/>
        <v>确定删除图片吗？</v>
      </c>
      <c r="I263" s="1" t="s">
        <v>1212</v>
      </c>
      <c r="J263" s="3" t="str">
        <f t="shared" si="17"/>
        <v>Sure to delete images?</v>
      </c>
      <c r="K263" s="7" t="str">
        <f t="shared" si="18"/>
        <v>Sure to delete images?</v>
      </c>
      <c r="L263" s="1" t="str">
        <f t="shared" si="19"/>
        <v>&lt;string name="delete_image"&gt;"Sure to delete images?"&lt;/string&gt;</v>
      </c>
    </row>
    <row r="264" spans="1:12" x14ac:dyDescent="0.25">
      <c r="A264" s="14" t="s">
        <v>1211</v>
      </c>
      <c r="B264" s="14" t="s">
        <v>709</v>
      </c>
      <c r="C264" s="11"/>
      <c r="D264" s="14"/>
      <c r="E264" s="13" t="s">
        <v>1210</v>
      </c>
      <c r="F264" s="9" t="s">
        <v>24</v>
      </c>
      <c r="G264" s="14" t="s">
        <v>709</v>
      </c>
      <c r="H264" s="6" t="str">
        <f t="shared" si="16"/>
        <v>初始化失败,错误码：</v>
      </c>
      <c r="I264" s="1" t="s">
        <v>708</v>
      </c>
      <c r="J264" s="3" t="str">
        <f t="shared" si="17"/>
        <v>Initialization failed with error code:</v>
      </c>
      <c r="K264" s="7" t="str">
        <f t="shared" si="18"/>
        <v>Initialization failed with error code:</v>
      </c>
      <c r="L264" s="1" t="str">
        <f t="shared" si="19"/>
        <v>&lt;string name="menu_photo_init_failure"&gt;"Initialization failed with error code:"&lt;/string&gt;</v>
      </c>
    </row>
    <row r="265" spans="1:12" ht="78" x14ac:dyDescent="0.25">
      <c r="A265" s="12" t="s">
        <v>1207</v>
      </c>
      <c r="B265" s="12" t="s">
        <v>1207</v>
      </c>
      <c r="C265" s="11"/>
      <c r="D265" s="12"/>
      <c r="E265" s="13" t="s">
        <v>1209</v>
      </c>
      <c r="F265" s="9" t="s">
        <v>1208</v>
      </c>
      <c r="G265" s="12" t="s">
        <v>1207</v>
      </c>
      <c r="H265" s="6" t="str">
        <f t="shared" si="16"/>
        <v/>
      </c>
      <c r="I265" s="1" t="s">
        <v>27</v>
      </c>
      <c r="J265" s="3" t="str">
        <f t="shared" si="17"/>
        <v/>
      </c>
      <c r="K265" s="7" t="str">
        <f t="shared" si="18"/>
        <v/>
      </c>
      <c r="L265" s="1" t="str">
        <f t="shared" si="19"/>
        <v>&lt;!-- =================红外======================= --&gt;</v>
      </c>
    </row>
    <row r="266" spans="1:12" x14ac:dyDescent="0.25">
      <c r="A266" s="14" t="s">
        <v>1206</v>
      </c>
      <c r="B266" s="14" t="s">
        <v>1204</v>
      </c>
      <c r="C266" s="11"/>
      <c r="D266" s="14"/>
      <c r="E266" s="13" t="s">
        <v>1205</v>
      </c>
      <c r="F266" s="9" t="s">
        <v>24</v>
      </c>
      <c r="G266" s="14" t="s">
        <v>1204</v>
      </c>
      <c r="H266" s="6" t="str">
        <f t="shared" si="16"/>
        <v>摇控器名称</v>
      </c>
      <c r="I266" s="1" t="s">
        <v>1203</v>
      </c>
      <c r="J266" s="3" t="str">
        <f t="shared" si="17"/>
        <v>Remote control name</v>
      </c>
      <c r="K266" s="7" t="str">
        <f t="shared" si="18"/>
        <v>Remote control name</v>
      </c>
      <c r="L266" s="1" t="str">
        <f t="shared" si="19"/>
        <v>&lt;string name="ir_add_txt_name"&gt;"Remote control name"&lt;/string&gt;</v>
      </c>
    </row>
    <row r="267" spans="1:12" x14ac:dyDescent="0.25">
      <c r="A267" s="14" t="s">
        <v>1202</v>
      </c>
      <c r="B267" s="14" t="s">
        <v>1200</v>
      </c>
      <c r="C267" s="11"/>
      <c r="D267" s="14"/>
      <c r="E267" s="13" t="s">
        <v>1201</v>
      </c>
      <c r="F267" s="9" t="s">
        <v>24</v>
      </c>
      <c r="G267" s="14" t="s">
        <v>1200</v>
      </c>
      <c r="H267" s="6" t="str">
        <f t="shared" si="16"/>
        <v>按键名称</v>
      </c>
      <c r="I267" s="1" t="s">
        <v>1199</v>
      </c>
      <c r="J267" s="3" t="str">
        <f t="shared" si="17"/>
        <v>Key Names</v>
      </c>
      <c r="K267" s="7" t="str">
        <f t="shared" si="18"/>
        <v>Key Names</v>
      </c>
      <c r="L267" s="1" t="str">
        <f t="shared" si="19"/>
        <v>&lt;string name="ir_key_txt_name"&gt;"Key Names"&lt;/string&gt;</v>
      </c>
    </row>
    <row r="268" spans="1:12" x14ac:dyDescent="0.25">
      <c r="A268" s="14" t="s">
        <v>1198</v>
      </c>
      <c r="B268" s="14" t="s">
        <v>1196</v>
      </c>
      <c r="C268" s="11"/>
      <c r="D268" s="14"/>
      <c r="E268" s="13" t="s">
        <v>1197</v>
      </c>
      <c r="F268" s="9" t="s">
        <v>24</v>
      </c>
      <c r="G268" s="14" t="s">
        <v>1196</v>
      </c>
      <c r="H268" s="6" t="str">
        <f t="shared" si="16"/>
        <v>设备名称</v>
      </c>
      <c r="I268" s="1" t="s">
        <v>1195</v>
      </c>
      <c r="J268" s="3" t="str">
        <f t="shared" si="17"/>
        <v>Device Name</v>
      </c>
      <c r="K268" s="7" t="str">
        <f t="shared" si="18"/>
        <v>Device Name</v>
      </c>
      <c r="L268" s="1" t="str">
        <f t="shared" si="19"/>
        <v>&lt;string name="ir_type_txt_name"&gt;"Device Name"&lt;/string&gt;</v>
      </c>
    </row>
    <row r="269" spans="1:12" x14ac:dyDescent="0.25">
      <c r="A269" s="14" t="s">
        <v>1194</v>
      </c>
      <c r="B269" s="14" t="s">
        <v>1192</v>
      </c>
      <c r="C269" s="11"/>
      <c r="D269" s="14"/>
      <c r="E269" s="13" t="s">
        <v>1193</v>
      </c>
      <c r="F269" s="9" t="s">
        <v>24</v>
      </c>
      <c r="G269" s="14" t="s">
        <v>1192</v>
      </c>
      <c r="H269" s="6" t="str">
        <f t="shared" si="16"/>
        <v>上传摇控数据</v>
      </c>
      <c r="I269" s="1" t="s">
        <v>1191</v>
      </c>
      <c r="J269" s="3" t="str">
        <f t="shared" si="17"/>
        <v>Upload remote data</v>
      </c>
      <c r="K269" s="7" t="str">
        <f t="shared" si="18"/>
        <v>Upload remote data</v>
      </c>
      <c r="L269" s="1" t="str">
        <f t="shared" si="19"/>
        <v>&lt;string name="ir_type_updata"&gt;"Upload remote data"&lt;/string&gt;</v>
      </c>
    </row>
    <row r="270" spans="1:12" x14ac:dyDescent="0.25">
      <c r="A270" s="14" t="s">
        <v>1190</v>
      </c>
      <c r="B270" s="14" t="s">
        <v>1188</v>
      </c>
      <c r="C270" s="11"/>
      <c r="D270" s="14"/>
      <c r="E270" s="13" t="s">
        <v>1189</v>
      </c>
      <c r="F270" s="9" t="s">
        <v>24</v>
      </c>
      <c r="G270" s="14" t="s">
        <v>1188</v>
      </c>
      <c r="H270" s="6" t="str">
        <f t="shared" si="16"/>
        <v>下载摇控数据</v>
      </c>
      <c r="I270" s="1" t="s">
        <v>1187</v>
      </c>
      <c r="J270" s="3" t="str">
        <f t="shared" si="17"/>
        <v>Download remote data</v>
      </c>
      <c r="K270" s="7" t="str">
        <f t="shared" si="18"/>
        <v>Download remote data</v>
      </c>
      <c r="L270" s="1" t="str">
        <f t="shared" si="19"/>
        <v>&lt;string name="ir_type_down"&gt;"Download remote data"&lt;/string&gt;</v>
      </c>
    </row>
    <row r="271" spans="1:12" x14ac:dyDescent="0.25">
      <c r="A271" s="14" t="s">
        <v>1186</v>
      </c>
      <c r="B271" s="14" t="s">
        <v>1184</v>
      </c>
      <c r="C271" s="11"/>
      <c r="D271" s="14"/>
      <c r="E271" s="13" t="s">
        <v>1185</v>
      </c>
      <c r="F271" s="9" t="s">
        <v>24</v>
      </c>
      <c r="G271" s="14" t="s">
        <v>1184</v>
      </c>
      <c r="H271" s="6" t="str">
        <f t="shared" si="16"/>
        <v>添加空调</v>
      </c>
      <c r="I271" s="1" t="s">
        <v>1183</v>
      </c>
      <c r="J271" s="3" t="str">
        <f t="shared" si="17"/>
        <v>Add air conditioning</v>
      </c>
      <c r="K271" s="7" t="str">
        <f t="shared" si="18"/>
        <v>Add air conditioning</v>
      </c>
      <c r="L271" s="1" t="str">
        <f t="shared" si="19"/>
        <v>&lt;string name="ir_add_air"&gt;"Add air conditioning"&lt;/string&gt;</v>
      </c>
    </row>
    <row r="272" spans="1:12" x14ac:dyDescent="0.25">
      <c r="A272" s="14" t="s">
        <v>1182</v>
      </c>
      <c r="B272" s="14" t="s">
        <v>1180</v>
      </c>
      <c r="C272" s="11"/>
      <c r="D272" s="14"/>
      <c r="E272" s="13" t="s">
        <v>1181</v>
      </c>
      <c r="F272" s="9" t="s">
        <v>24</v>
      </c>
      <c r="G272" s="14" t="s">
        <v>1180</v>
      </c>
      <c r="H272" s="6" t="str">
        <f t="shared" si="16"/>
        <v>请确认添加空调?</v>
      </c>
      <c r="I272" s="1" t="s">
        <v>1179</v>
      </c>
      <c r="J272" s="3" t="str">
        <f t="shared" si="17"/>
        <v>Make sure to add air conditioning?</v>
      </c>
      <c r="K272" s="7" t="str">
        <f t="shared" si="18"/>
        <v>Make sure to add air conditioning?</v>
      </c>
      <c r="L272" s="1" t="str">
        <f t="shared" si="19"/>
        <v>&lt;string name="ir_add_air_dev"&gt;"Make sure to add air conditioning?"&lt;/string&gt;</v>
      </c>
    </row>
    <row r="273" spans="1:12" x14ac:dyDescent="0.25">
      <c r="A273" s="14" t="s">
        <v>1178</v>
      </c>
      <c r="B273" s="14" t="s">
        <v>1176</v>
      </c>
      <c r="C273" s="11"/>
      <c r="D273" s="14"/>
      <c r="E273" s="13" t="s">
        <v>1177</v>
      </c>
      <c r="F273" s="9" t="s">
        <v>24</v>
      </c>
      <c r="G273" s="14" t="s">
        <v>1176</v>
      </c>
      <c r="H273" s="6" t="str">
        <f t="shared" si="16"/>
        <v xml:space="preserve"> Power </v>
      </c>
      <c r="I273" s="1" t="s">
        <v>1175</v>
      </c>
      <c r="J273" s="3" t="str">
        <f t="shared" si="17"/>
        <v> Power</v>
      </c>
      <c r="K273" s="7" t="str">
        <f t="shared" si="18"/>
        <v> Power</v>
      </c>
      <c r="L273" s="1" t="str">
        <f t="shared" si="19"/>
        <v>&lt;string name="str_other_power"&gt;" Power"&lt;/string&gt;</v>
      </c>
    </row>
    <row r="274" spans="1:12" x14ac:dyDescent="0.25">
      <c r="A274" s="14" t="s">
        <v>1174</v>
      </c>
      <c r="B274" s="14" t="s">
        <v>1172</v>
      </c>
      <c r="C274" s="11"/>
      <c r="D274" s="14"/>
      <c r="E274" s="13" t="s">
        <v>1173</v>
      </c>
      <c r="F274" s="9" t="s">
        <v>24</v>
      </c>
      <c r="G274" s="14" t="s">
        <v>1172</v>
      </c>
      <c r="H274" s="6" t="str">
        <f t="shared" si="16"/>
        <v>模式</v>
      </c>
      <c r="I274" s="1" t="s">
        <v>1171</v>
      </c>
      <c r="J274" s="3" t="str">
        <f t="shared" si="17"/>
        <v>Mode</v>
      </c>
      <c r="K274" s="7" t="str">
        <f t="shared" si="18"/>
        <v>Mode</v>
      </c>
      <c r="L274" s="1" t="str">
        <f t="shared" si="19"/>
        <v>&lt;string name="str_other_mode"&gt;"Mode"&lt;/string&gt;</v>
      </c>
    </row>
    <row r="275" spans="1:12" x14ac:dyDescent="0.25">
      <c r="A275" s="14" t="s">
        <v>1170</v>
      </c>
      <c r="B275" s="14" t="s">
        <v>1168</v>
      </c>
      <c r="C275" s="11"/>
      <c r="D275" s="14"/>
      <c r="E275" s="13" t="s">
        <v>1169</v>
      </c>
      <c r="F275" s="9" t="s">
        <v>24</v>
      </c>
      <c r="G275" s="14" t="s">
        <v>1168</v>
      </c>
      <c r="H275" s="6" t="str">
        <f t="shared" si="16"/>
        <v>风速</v>
      </c>
      <c r="I275" s="1" t="s">
        <v>1167</v>
      </c>
      <c r="J275" s="3" t="str">
        <f t="shared" si="17"/>
        <v>Wind velocity</v>
      </c>
      <c r="K275" s="7" t="str">
        <f t="shared" si="18"/>
        <v>Wind velocity</v>
      </c>
      <c r="L275" s="1" t="str">
        <f t="shared" si="19"/>
        <v>&lt;string name="str_other_wind_speed"&gt;"Wind velocity"&lt;/string&gt;</v>
      </c>
    </row>
    <row r="276" spans="1:12" x14ac:dyDescent="0.25">
      <c r="A276" s="14" t="s">
        <v>1166</v>
      </c>
      <c r="B276" s="14" t="s">
        <v>1164</v>
      </c>
      <c r="C276" s="11"/>
      <c r="D276" s="14"/>
      <c r="E276" s="13" t="s">
        <v>1165</v>
      </c>
      <c r="F276" s="9" t="s">
        <v>24</v>
      </c>
      <c r="G276" s="14" t="s">
        <v>1164</v>
      </c>
      <c r="H276" s="6" t="str">
        <f t="shared" si="16"/>
        <v>手动风向</v>
      </c>
      <c r="I276" s="1" t="s">
        <v>1163</v>
      </c>
      <c r="J276" s="3" t="str">
        <f t="shared" si="17"/>
        <v>Manual wind</v>
      </c>
      <c r="K276" s="7" t="str">
        <f t="shared" si="18"/>
        <v>Manual wind</v>
      </c>
      <c r="L276" s="1" t="str">
        <f t="shared" si="19"/>
        <v>&lt;string name="str_other_wind_dir_hand"&gt;"Manual wind"&lt;/string&gt;</v>
      </c>
    </row>
    <row r="277" spans="1:12" x14ac:dyDescent="0.25">
      <c r="A277" s="14" t="s">
        <v>1162</v>
      </c>
      <c r="B277" s="14" t="s">
        <v>1160</v>
      </c>
      <c r="C277" s="11"/>
      <c r="D277" s="14"/>
      <c r="E277" s="13" t="s">
        <v>1161</v>
      </c>
      <c r="F277" s="9" t="s">
        <v>24</v>
      </c>
      <c r="G277" s="14" t="s">
        <v>1160</v>
      </c>
      <c r="H277" s="6" t="str">
        <f t="shared" si="16"/>
        <v>风向</v>
      </c>
      <c r="I277" s="1" t="s">
        <v>1159</v>
      </c>
      <c r="J277" s="3" t="str">
        <f t="shared" si="17"/>
        <v>Wind direction</v>
      </c>
      <c r="K277" s="7" t="str">
        <f t="shared" si="18"/>
        <v>Wind direction</v>
      </c>
      <c r="L277" s="1" t="str">
        <f t="shared" si="19"/>
        <v>&lt;string name="str_other_wind_dir"&gt;"Wind direction"&lt;/string&gt;</v>
      </c>
    </row>
    <row r="278" spans="1:12" x14ac:dyDescent="0.25">
      <c r="A278" s="14" t="s">
        <v>1158</v>
      </c>
      <c r="B278" s="14" t="s">
        <v>1156</v>
      </c>
      <c r="C278" s="11"/>
      <c r="D278" s="14"/>
      <c r="E278" s="13" t="s">
        <v>1157</v>
      </c>
      <c r="F278" s="9" t="s">
        <v>24</v>
      </c>
      <c r="G278" s="14" t="s">
        <v>1156</v>
      </c>
      <c r="H278" s="6" t="str">
        <f t="shared" si="16"/>
        <v>自动风向</v>
      </c>
      <c r="I278" s="1" t="s">
        <v>1155</v>
      </c>
      <c r="J278" s="3" t="str">
        <f t="shared" si="17"/>
        <v>Automatic wind</v>
      </c>
      <c r="K278" s="7" t="str">
        <f t="shared" si="18"/>
        <v>Automatic wind</v>
      </c>
      <c r="L278" s="1" t="str">
        <f t="shared" si="19"/>
        <v>&lt;string name="str_other_wind_dir_auto"&gt;"Automatic wind"&lt;/string&gt;</v>
      </c>
    </row>
    <row r="279" spans="1:12" x14ac:dyDescent="0.25">
      <c r="A279" s="14" t="s">
        <v>1154</v>
      </c>
      <c r="B279" s="14" t="s">
        <v>992</v>
      </c>
      <c r="C279" s="11"/>
      <c r="D279" s="14"/>
      <c r="E279" s="13" t="s">
        <v>1153</v>
      </c>
      <c r="F279" s="9" t="s">
        <v>24</v>
      </c>
      <c r="G279" s="14" t="s">
        <v>992</v>
      </c>
      <c r="H279" s="6" t="str">
        <f t="shared" si="16"/>
        <v>温度</v>
      </c>
      <c r="I279" s="1" t="s">
        <v>991</v>
      </c>
      <c r="J279" s="3" t="str">
        <f t="shared" si="17"/>
        <v>Temperature</v>
      </c>
      <c r="K279" s="7" t="str">
        <f t="shared" si="18"/>
        <v>Temperature</v>
      </c>
      <c r="L279" s="1" t="str">
        <f t="shared" si="19"/>
        <v>&lt;string name="str_other_temp"&gt;"Temperature"&lt;/string&gt;</v>
      </c>
    </row>
    <row r="280" spans="1:12" x14ac:dyDescent="0.25">
      <c r="A280" s="14" t="s">
        <v>1152</v>
      </c>
      <c r="B280" s="14" t="s">
        <v>1150</v>
      </c>
      <c r="C280" s="11"/>
      <c r="D280" s="14"/>
      <c r="E280" s="13" t="s">
        <v>1151</v>
      </c>
      <c r="F280" s="9" t="s">
        <v>24</v>
      </c>
      <c r="G280" s="14" t="s">
        <v>1150</v>
      </c>
      <c r="H280" s="6" t="str">
        <f t="shared" si="16"/>
        <v>温度+</v>
      </c>
      <c r="I280" s="1" t="s">
        <v>1149</v>
      </c>
      <c r="J280" s="3" t="str">
        <f t="shared" si="17"/>
        <v>Temperature +</v>
      </c>
      <c r="K280" s="7" t="str">
        <f t="shared" si="18"/>
        <v>Temperature +</v>
      </c>
      <c r="L280" s="1" t="str">
        <f t="shared" si="19"/>
        <v>&lt;string name="str_other_tempadd"&gt;"Temperature +"&lt;/string&gt;</v>
      </c>
    </row>
    <row r="281" spans="1:12" x14ac:dyDescent="0.25">
      <c r="A281" s="14" t="s">
        <v>1148</v>
      </c>
      <c r="B281" s="14" t="s">
        <v>1146</v>
      </c>
      <c r="C281" s="11"/>
      <c r="D281" s="14"/>
      <c r="E281" s="13" t="s">
        <v>1147</v>
      </c>
      <c r="F281" s="9" t="s">
        <v>24</v>
      </c>
      <c r="G281" s="14" t="s">
        <v>1146</v>
      </c>
      <c r="H281" s="6" t="str">
        <f t="shared" si="16"/>
        <v>温度-</v>
      </c>
      <c r="I281" s="1" t="s">
        <v>1145</v>
      </c>
      <c r="J281" s="3" t="str">
        <f t="shared" si="17"/>
        <v>Temperature-</v>
      </c>
      <c r="K281" s="7" t="str">
        <f t="shared" si="18"/>
        <v>Temperature-</v>
      </c>
      <c r="L281" s="1" t="str">
        <f t="shared" si="19"/>
        <v>&lt;string name="str_other_tempsub"&gt;"Temperature-"&lt;/string&gt;</v>
      </c>
    </row>
    <row r="282" spans="1:12" x14ac:dyDescent="0.25">
      <c r="A282" s="14" t="s">
        <v>1144</v>
      </c>
      <c r="B282" s="14" t="s">
        <v>1142</v>
      </c>
      <c r="C282" s="11"/>
      <c r="D282" s="14"/>
      <c r="E282" s="13" t="s">
        <v>1143</v>
      </c>
      <c r="F282" s="9" t="s">
        <v>24</v>
      </c>
      <c r="G282" s="14" t="s">
        <v>1142</v>
      </c>
      <c r="H282" s="6" t="str">
        <f t="shared" si="16"/>
        <v>品牌列表[%1d]</v>
      </c>
      <c r="I282" s="1" t="s">
        <v>1141</v>
      </c>
      <c r="J282" s="3" t="str">
        <f t="shared" si="17"/>
        <v>Brand List [% 1d]</v>
      </c>
      <c r="K282" s="7" t="str">
        <f t="shared" si="18"/>
        <v>Brand List [% 1d]</v>
      </c>
      <c r="L282" s="1" t="str">
        <f t="shared" si="19"/>
        <v>&lt;string name="str_fragment_step_know_brand"&gt;"Brand List [% 1d]"&lt;/string&gt;</v>
      </c>
    </row>
    <row r="283" spans="1:12" x14ac:dyDescent="0.25">
      <c r="A283" s="14" t="s">
        <v>1140</v>
      </c>
      <c r="B283" s="14" t="s">
        <v>1138</v>
      </c>
      <c r="C283" s="11"/>
      <c r="D283" s="14"/>
      <c r="E283" s="13" t="s">
        <v>1139</v>
      </c>
      <c r="F283" s="9" t="s">
        <v>24</v>
      </c>
      <c r="G283" s="14" t="s">
        <v>1138</v>
      </c>
      <c r="H283" s="6" t="str">
        <f t="shared" si="16"/>
        <v>型号列表[%1d]</v>
      </c>
      <c r="I283" s="1" t="s">
        <v>1137</v>
      </c>
      <c r="J283" s="3" t="str">
        <f t="shared" si="17"/>
        <v>Model List [% 1d]</v>
      </c>
      <c r="K283" s="7" t="str">
        <f t="shared" si="18"/>
        <v>Model List [% 1d]</v>
      </c>
      <c r="L283" s="1" t="str">
        <f t="shared" si="19"/>
        <v>&lt;string name="str_fragment_step_know_model"&gt;"Model List [% 1d]"&lt;/string&gt;</v>
      </c>
    </row>
    <row r="284" spans="1:12" ht="46.8" x14ac:dyDescent="0.25">
      <c r="A284" s="12" t="s">
        <v>1136</v>
      </c>
      <c r="B284" s="12" t="s">
        <v>1136</v>
      </c>
      <c r="C284" s="11"/>
      <c r="D284" s="12"/>
      <c r="E284" s="13" t="s">
        <v>1136</v>
      </c>
      <c r="F284" s="9" t="s">
        <v>1136</v>
      </c>
      <c r="G284" s="12" t="s">
        <v>1136</v>
      </c>
      <c r="H284" s="6" t="str">
        <f t="shared" si="16"/>
        <v/>
      </c>
      <c r="I284" s="1" t="s">
        <v>27</v>
      </c>
      <c r="J284" s="3" t="str">
        <f t="shared" si="17"/>
        <v/>
      </c>
      <c r="K284" s="7" t="str">
        <f t="shared" si="18"/>
        <v/>
      </c>
      <c r="L284" s="1" t="str">
        <f t="shared" si="19"/>
        <v>&lt;!-- ClockActivity --&gt;</v>
      </c>
    </row>
    <row r="285" spans="1:12" x14ac:dyDescent="0.25">
      <c r="A285" s="14" t="s">
        <v>1135</v>
      </c>
      <c r="B285" s="14" t="s">
        <v>1133</v>
      </c>
      <c r="C285" s="11"/>
      <c r="D285" s="14"/>
      <c r="E285" s="13" t="s">
        <v>1134</v>
      </c>
      <c r="F285" s="9" t="s">
        <v>24</v>
      </c>
      <c r="G285" s="14" t="s">
        <v>1133</v>
      </c>
      <c r="H285" s="6" t="str">
        <f t="shared" si="16"/>
        <v>周一</v>
      </c>
      <c r="I285" s="1" t="s">
        <v>1132</v>
      </c>
      <c r="J285" s="3" t="str">
        <f t="shared" si="17"/>
        <v>On Monday</v>
      </c>
      <c r="K285" s="7" t="str">
        <f t="shared" si="18"/>
        <v>On Monday</v>
      </c>
      <c r="L285" s="1" t="str">
        <f t="shared" si="19"/>
        <v>&lt;string name="clock_date_mon"&gt;"On Monday"&lt;/string&gt;</v>
      </c>
    </row>
    <row r="286" spans="1:12" x14ac:dyDescent="0.25">
      <c r="A286" s="14" t="s">
        <v>1131</v>
      </c>
      <c r="B286" s="14" t="s">
        <v>1129</v>
      </c>
      <c r="C286" s="11"/>
      <c r="D286" s="14"/>
      <c r="E286" s="13" t="s">
        <v>1130</v>
      </c>
      <c r="F286" s="9" t="s">
        <v>24</v>
      </c>
      <c r="G286" s="14" t="s">
        <v>1129</v>
      </c>
      <c r="H286" s="6" t="str">
        <f t="shared" si="16"/>
        <v>周二</v>
      </c>
      <c r="I286" s="1" t="s">
        <v>1128</v>
      </c>
      <c r="J286" s="3" t="str">
        <f t="shared" si="17"/>
        <v>On Tuesday</v>
      </c>
      <c r="K286" s="7" t="str">
        <f t="shared" si="18"/>
        <v>On Tuesday</v>
      </c>
      <c r="L286" s="1" t="str">
        <f t="shared" si="19"/>
        <v>&lt;string name="clock_date_tues"&gt;"On Tuesday"&lt;/string&gt;</v>
      </c>
    </row>
    <row r="287" spans="1:12" x14ac:dyDescent="0.25">
      <c r="A287" s="14" t="s">
        <v>1127</v>
      </c>
      <c r="B287" s="14" t="s">
        <v>1125</v>
      </c>
      <c r="C287" s="11"/>
      <c r="D287" s="14"/>
      <c r="E287" s="13" t="s">
        <v>1126</v>
      </c>
      <c r="F287" s="9" t="s">
        <v>24</v>
      </c>
      <c r="G287" s="14" t="s">
        <v>1125</v>
      </c>
      <c r="H287" s="6" t="str">
        <f t="shared" si="16"/>
        <v>周三</v>
      </c>
      <c r="I287" s="1" t="s">
        <v>1124</v>
      </c>
      <c r="J287" s="3" t="str">
        <f t="shared" si="17"/>
        <v>On Wednesday</v>
      </c>
      <c r="K287" s="7" t="str">
        <f t="shared" si="18"/>
        <v>On Wednesday</v>
      </c>
      <c r="L287" s="1" t="str">
        <f t="shared" si="19"/>
        <v>&lt;string name="clock_date_wed"&gt;"On Wednesday"&lt;/string&gt;</v>
      </c>
    </row>
    <row r="288" spans="1:12" x14ac:dyDescent="0.25">
      <c r="A288" s="14" t="s">
        <v>1123</v>
      </c>
      <c r="B288" s="14" t="s">
        <v>1121</v>
      </c>
      <c r="C288" s="11"/>
      <c r="D288" s="14"/>
      <c r="E288" s="13" t="s">
        <v>1122</v>
      </c>
      <c r="F288" s="9" t="s">
        <v>24</v>
      </c>
      <c r="G288" s="14" t="s">
        <v>1121</v>
      </c>
      <c r="H288" s="6" t="str">
        <f t="shared" si="16"/>
        <v>周四</v>
      </c>
      <c r="I288" s="1" t="s">
        <v>1120</v>
      </c>
      <c r="J288" s="3" t="str">
        <f t="shared" si="17"/>
        <v>Thursday</v>
      </c>
      <c r="K288" s="7" t="str">
        <f t="shared" si="18"/>
        <v>Thursday</v>
      </c>
      <c r="L288" s="1" t="str">
        <f t="shared" si="19"/>
        <v>&lt;string name="clock_date_thur"&gt;"Thursday"&lt;/string&gt;</v>
      </c>
    </row>
    <row r="289" spans="1:12" x14ac:dyDescent="0.25">
      <c r="A289" s="14" t="s">
        <v>1119</v>
      </c>
      <c r="B289" s="14" t="s">
        <v>1117</v>
      </c>
      <c r="C289" s="11"/>
      <c r="D289" s="14"/>
      <c r="E289" s="13" t="s">
        <v>1118</v>
      </c>
      <c r="F289" s="9" t="s">
        <v>24</v>
      </c>
      <c r="G289" s="14" t="s">
        <v>1117</v>
      </c>
      <c r="H289" s="6" t="str">
        <f t="shared" si="16"/>
        <v>周五</v>
      </c>
      <c r="I289" s="1" t="s">
        <v>1116</v>
      </c>
      <c r="J289" s="3" t="str">
        <f t="shared" si="17"/>
        <v>Friday</v>
      </c>
      <c r="K289" s="7" t="str">
        <f t="shared" si="18"/>
        <v>Friday</v>
      </c>
      <c r="L289" s="1" t="str">
        <f t="shared" si="19"/>
        <v>&lt;string name="clock_date_fri"&gt;"Friday"&lt;/string&gt;</v>
      </c>
    </row>
    <row r="290" spans="1:12" x14ac:dyDescent="0.25">
      <c r="A290" s="14" t="s">
        <v>1115</v>
      </c>
      <c r="B290" s="14" t="s">
        <v>1113</v>
      </c>
      <c r="C290" s="11"/>
      <c r="D290" s="14"/>
      <c r="E290" s="13" t="s">
        <v>1114</v>
      </c>
      <c r="F290" s="9" t="s">
        <v>24</v>
      </c>
      <c r="G290" s="14" t="s">
        <v>1113</v>
      </c>
      <c r="H290" s="6" t="str">
        <f t="shared" si="16"/>
        <v>周六</v>
      </c>
      <c r="I290" s="1" t="s">
        <v>1112</v>
      </c>
      <c r="J290" s="3" t="str">
        <f t="shared" si="17"/>
        <v>On Saturday</v>
      </c>
      <c r="K290" s="7" t="str">
        <f t="shared" si="18"/>
        <v>On Saturday</v>
      </c>
      <c r="L290" s="1" t="str">
        <f t="shared" si="19"/>
        <v>&lt;string name="clock_date_sat"&gt;"On Saturday"&lt;/string&gt;</v>
      </c>
    </row>
    <row r="291" spans="1:12" x14ac:dyDescent="0.25">
      <c r="A291" s="14" t="s">
        <v>1111</v>
      </c>
      <c r="B291" s="14" t="s">
        <v>1109</v>
      </c>
      <c r="C291" s="11"/>
      <c r="D291" s="14"/>
      <c r="E291" s="13" t="s">
        <v>1110</v>
      </c>
      <c r="F291" s="9" t="s">
        <v>24</v>
      </c>
      <c r="G291" s="14" t="s">
        <v>1109</v>
      </c>
      <c r="H291" s="6" t="str">
        <f t="shared" si="16"/>
        <v>周日</v>
      </c>
      <c r="I291" s="1" t="s">
        <v>1108</v>
      </c>
      <c r="J291" s="3" t="str">
        <f t="shared" si="17"/>
        <v>Sunday</v>
      </c>
      <c r="K291" s="7" t="str">
        <f t="shared" si="18"/>
        <v>Sunday</v>
      </c>
      <c r="L291" s="1" t="str">
        <f t="shared" si="19"/>
        <v>&lt;string name="clock_date_sun"&gt;"Sunday"&lt;/string&gt;</v>
      </c>
    </row>
    <row r="292" spans="1:12" x14ac:dyDescent="0.25">
      <c r="A292" s="14" t="s">
        <v>1107</v>
      </c>
      <c r="B292" s="14" t="s">
        <v>1105</v>
      </c>
      <c r="C292" s="11"/>
      <c r="D292" s="14"/>
      <c r="E292" s="13" t="s">
        <v>1106</v>
      </c>
      <c r="F292" s="9" t="s">
        <v>24</v>
      </c>
      <c r="G292" s="14" t="s">
        <v>1105</v>
      </c>
      <c r="H292" s="6" t="str">
        <f t="shared" si="16"/>
        <v>每天</v>
      </c>
      <c r="I292" s="1" t="s">
        <v>1104</v>
      </c>
      <c r="J292" s="3" t="str">
        <f t="shared" si="17"/>
        <v>Every day</v>
      </c>
      <c r="K292" s="7" t="str">
        <f t="shared" si="18"/>
        <v>Every day</v>
      </c>
      <c r="L292" s="1" t="str">
        <f t="shared" si="19"/>
        <v>&lt;string name="clock_date_day"&gt;"Every day"&lt;/string&gt;</v>
      </c>
    </row>
    <row r="293" spans="1:12" x14ac:dyDescent="0.25">
      <c r="A293" s="14" t="s">
        <v>1103</v>
      </c>
      <c r="B293" s="14" t="s">
        <v>1101</v>
      </c>
      <c r="C293" s="11"/>
      <c r="D293" s="14"/>
      <c r="E293" s="13" t="s">
        <v>1102</v>
      </c>
      <c r="F293" s="9" t="s">
        <v>24</v>
      </c>
      <c r="G293" s="14" t="s">
        <v>1101</v>
      </c>
      <c r="H293" s="6" t="str">
        <f t="shared" si="16"/>
        <v>"添加"</v>
      </c>
      <c r="I293" s="2" t="s">
        <v>1100</v>
      </c>
      <c r="J293" s="3" t="str">
        <f t="shared" si="17"/>
        <v>Add</v>
      </c>
      <c r="K293" s="7" t="str">
        <f t="shared" si="18"/>
        <v>Add</v>
      </c>
      <c r="L293" s="1" t="str">
        <f t="shared" si="19"/>
        <v>&lt;string name="clock_button_add"&gt;"Add"&lt;/string&gt;</v>
      </c>
    </row>
    <row r="294" spans="1:12" x14ac:dyDescent="0.25">
      <c r="A294" s="14" t="s">
        <v>1099</v>
      </c>
      <c r="B294" s="14" t="s">
        <v>1097</v>
      </c>
      <c r="C294" s="11"/>
      <c r="D294" s="14"/>
      <c r="E294" s="13" t="s">
        <v>1098</v>
      </c>
      <c r="F294" s="9" t="s">
        <v>24</v>
      </c>
      <c r="G294" s="14" t="s">
        <v>1097</v>
      </c>
      <c r="H294" s="6" t="str">
        <f t="shared" si="16"/>
        <v>暂无定时数据</v>
      </c>
      <c r="I294" s="1" t="s">
        <v>1096</v>
      </c>
      <c r="J294" s="3" t="str">
        <f t="shared" si="17"/>
        <v>No timing data</v>
      </c>
      <c r="K294" s="7" t="str">
        <f t="shared" si="18"/>
        <v>No timing data</v>
      </c>
      <c r="L294" s="1" t="str">
        <f t="shared" si="19"/>
        <v>&lt;string name="clock_head_list_nodata"&gt;"No timing data"&lt;/string&gt;</v>
      </c>
    </row>
    <row r="295" spans="1:12" x14ac:dyDescent="0.25">
      <c r="A295" s="14" t="s">
        <v>1095</v>
      </c>
      <c r="B295" s="14" t="s">
        <v>1093</v>
      </c>
      <c r="C295" s="11"/>
      <c r="D295" s="14"/>
      <c r="E295" s="13" t="s">
        <v>1094</v>
      </c>
      <c r="F295" s="9" t="s">
        <v>24</v>
      </c>
      <c r="G295" s="14" t="s">
        <v>1093</v>
      </c>
      <c r="H295" s="6" t="str">
        <f t="shared" si="16"/>
        <v>定时任务</v>
      </c>
      <c r="I295" s="1" t="s">
        <v>1092</v>
      </c>
      <c r="J295" s="3" t="str">
        <f t="shared" si="17"/>
        <v>Regular tasks</v>
      </c>
      <c r="K295" s="7" t="str">
        <f t="shared" si="18"/>
        <v>Regular tasks</v>
      </c>
      <c r="L295" s="1" t="str">
        <f t="shared" si="19"/>
        <v>&lt;string name="clock_timer"&gt;"Regular tasks"&lt;/string&gt;</v>
      </c>
    </row>
    <row r="296" spans="1:12" x14ac:dyDescent="0.25">
      <c r="A296" s="14" t="s">
        <v>1091</v>
      </c>
      <c r="B296" s="14" t="s">
        <v>1089</v>
      </c>
      <c r="C296" s="11"/>
      <c r="D296" s="14"/>
      <c r="E296" s="13" t="s">
        <v>1090</v>
      </c>
      <c r="F296" s="9" t="s">
        <v>24</v>
      </c>
      <c r="G296" s="14" t="s">
        <v>1089</v>
      </c>
      <c r="H296" s="6" t="str">
        <f t="shared" si="16"/>
        <v>联动任务</v>
      </c>
      <c r="I296" s="1" t="s">
        <v>1088</v>
      </c>
      <c r="J296" s="3" t="str">
        <f t="shared" si="17"/>
        <v>Joint task</v>
      </c>
      <c r="K296" s="7" t="str">
        <f t="shared" si="18"/>
        <v>Joint task</v>
      </c>
      <c r="L296" s="1" t="str">
        <f t="shared" si="19"/>
        <v>&lt;string name="clock_task"&gt;"Joint task"&lt;/string&gt;</v>
      </c>
    </row>
    <row r="297" spans="1:12" x14ac:dyDescent="0.25">
      <c r="A297" s="14" t="s">
        <v>1087</v>
      </c>
      <c r="B297" s="14" t="s">
        <v>1085</v>
      </c>
      <c r="C297" s="11"/>
      <c r="D297" s="14"/>
      <c r="E297" s="13" t="s">
        <v>1086</v>
      </c>
      <c r="F297" s="9" t="s">
        <v>24</v>
      </c>
      <c r="G297" s="14" t="s">
        <v>1085</v>
      </c>
      <c r="H297" s="6" t="str">
        <f t="shared" si="16"/>
        <v>添加定时</v>
      </c>
      <c r="I297" s="1" t="s">
        <v>1084</v>
      </c>
      <c r="J297" s="3" t="str">
        <f t="shared" si="17"/>
        <v>Adding Timing</v>
      </c>
      <c r="K297" s="7" t="str">
        <f t="shared" si="18"/>
        <v>Adding Timing</v>
      </c>
      <c r="L297" s="1" t="str">
        <f t="shared" si="19"/>
        <v>&lt;string name="clock_add_timer"&gt;"Adding Timing"&lt;/string&gt;</v>
      </c>
    </row>
    <row r="298" spans="1:12" x14ac:dyDescent="0.25">
      <c r="A298" s="14" t="s">
        <v>1083</v>
      </c>
      <c r="B298" s="14" t="s">
        <v>1081</v>
      </c>
      <c r="C298" s="11"/>
      <c r="D298" s="14"/>
      <c r="E298" s="13" t="s">
        <v>1082</v>
      </c>
      <c r="F298" s="9" t="s">
        <v>24</v>
      </c>
      <c r="G298" s="14" t="s">
        <v>1081</v>
      </c>
      <c r="H298" s="6" t="str">
        <f t="shared" si="16"/>
        <v>添加联动</v>
      </c>
      <c r="I298" s="1" t="s">
        <v>1080</v>
      </c>
      <c r="J298" s="3" t="str">
        <f t="shared" si="17"/>
        <v>Add linkage</v>
      </c>
      <c r="K298" s="7" t="str">
        <f t="shared" si="18"/>
        <v>Add linkage</v>
      </c>
      <c r="L298" s="1" t="str">
        <f t="shared" si="19"/>
        <v>&lt;string name="clock_add_task"&gt;"Add linkage"&lt;/string&gt;</v>
      </c>
    </row>
    <row r="299" spans="1:12" x14ac:dyDescent="0.25">
      <c r="A299" s="14" t="s">
        <v>1079</v>
      </c>
      <c r="B299" s="14" t="s">
        <v>1077</v>
      </c>
      <c r="C299" s="11"/>
      <c r="D299" s="14"/>
      <c r="E299" s="13" t="s">
        <v>1078</v>
      </c>
      <c r="F299" s="9" t="s">
        <v>24</v>
      </c>
      <c r="G299" s="14" t="s">
        <v>1077</v>
      </c>
      <c r="H299" s="6" t="str">
        <f t="shared" si="16"/>
        <v>设备定时</v>
      </c>
      <c r="I299" s="1" t="s">
        <v>1076</v>
      </c>
      <c r="J299" s="3" t="str">
        <f t="shared" si="17"/>
        <v>Equipment Timing</v>
      </c>
      <c r="K299" s="7" t="str">
        <f t="shared" si="18"/>
        <v>Equipment Timing</v>
      </c>
      <c r="L299" s="1" t="str">
        <f t="shared" si="19"/>
        <v>&lt;string name="clock_add_type_device"&gt;"Equipment Timing"&lt;/string&gt;</v>
      </c>
    </row>
    <row r="300" spans="1:12" x14ac:dyDescent="0.25">
      <c r="A300" s="14" t="s">
        <v>1075</v>
      </c>
      <c r="B300" s="14" t="s">
        <v>1073</v>
      </c>
      <c r="C300" s="11"/>
      <c r="D300" s="14"/>
      <c r="E300" s="13" t="s">
        <v>1074</v>
      </c>
      <c r="F300" s="9" t="s">
        <v>24</v>
      </c>
      <c r="G300" s="14" t="s">
        <v>1073</v>
      </c>
      <c r="H300" s="6" t="str">
        <f t="shared" si="16"/>
        <v>区域定时</v>
      </c>
      <c r="I300" s="1" t="s">
        <v>1072</v>
      </c>
      <c r="J300" s="3" t="str">
        <f t="shared" si="17"/>
        <v>Regional Timing</v>
      </c>
      <c r="K300" s="7" t="str">
        <f t="shared" si="18"/>
        <v>Regional Timing</v>
      </c>
      <c r="L300" s="1" t="str">
        <f t="shared" si="19"/>
        <v>&lt;string name="clock_add_type_group"&gt;"Regional Timing"&lt;/string&gt;</v>
      </c>
    </row>
    <row r="301" spans="1:12" x14ac:dyDescent="0.25">
      <c r="A301" s="14" t="s">
        <v>1071</v>
      </c>
      <c r="B301" s="14" t="s">
        <v>1069</v>
      </c>
      <c r="C301" s="11"/>
      <c r="D301" s="14"/>
      <c r="E301" s="13" t="s">
        <v>1070</v>
      </c>
      <c r="F301" s="9" t="s">
        <v>24</v>
      </c>
      <c r="G301" s="14" t="s">
        <v>1069</v>
      </c>
      <c r="H301" s="6" t="str">
        <f t="shared" si="16"/>
        <v>场景定时</v>
      </c>
      <c r="I301" s="1" t="s">
        <v>1068</v>
      </c>
      <c r="J301" s="3" t="str">
        <f t="shared" si="17"/>
        <v>Scene Timing</v>
      </c>
      <c r="K301" s="7" t="str">
        <f t="shared" si="18"/>
        <v>Scene Timing</v>
      </c>
      <c r="L301" s="1" t="str">
        <f t="shared" si="19"/>
        <v>&lt;string name="clock_add_type_scence"&gt;"Scene Timing"&lt;/string&gt;</v>
      </c>
    </row>
    <row r="302" spans="1:12" x14ac:dyDescent="0.25">
      <c r="A302" s="14" t="s">
        <v>1067</v>
      </c>
      <c r="B302" s="14" t="s">
        <v>1065</v>
      </c>
      <c r="C302" s="11"/>
      <c r="D302" s="14"/>
      <c r="E302" s="13" t="s">
        <v>1066</v>
      </c>
      <c r="F302" s="9" t="s">
        <v>24</v>
      </c>
      <c r="G302" s="14" t="s">
        <v>1065</v>
      </c>
      <c r="H302" s="6" t="str">
        <f t="shared" si="16"/>
        <v>您选择的是</v>
      </c>
      <c r="I302" s="1" t="s">
        <v>1064</v>
      </c>
      <c r="J302" s="3" t="str">
        <f t="shared" si="17"/>
        <v>You choose</v>
      </c>
      <c r="K302" s="7" t="str">
        <f t="shared" si="18"/>
        <v>You choose</v>
      </c>
      <c r="L302" s="1" t="str">
        <f t="shared" si="19"/>
        <v>&lt;string name="clock_add_item_select"&gt;"You choose"&lt;/string&gt;</v>
      </c>
    </row>
    <row r="303" spans="1:12" x14ac:dyDescent="0.25">
      <c r="A303" s="14" t="s">
        <v>1063</v>
      </c>
      <c r="B303" s="14" t="s">
        <v>883</v>
      </c>
      <c r="C303" s="11"/>
      <c r="D303" s="14"/>
      <c r="E303" s="13" t="s">
        <v>1062</v>
      </c>
      <c r="F303" s="9" t="s">
        <v>24</v>
      </c>
      <c r="G303" s="14" t="s">
        <v>883</v>
      </c>
      <c r="H303" s="6" t="str">
        <f t="shared" si="16"/>
        <v>请选择执行日期</v>
      </c>
      <c r="I303" s="1" t="s">
        <v>882</v>
      </c>
      <c r="J303" s="3" t="str">
        <f t="shared" si="17"/>
        <v>Please choose the execution date</v>
      </c>
      <c r="K303" s="7" t="str">
        <f t="shared" si="18"/>
        <v>Please choose the execution date</v>
      </c>
      <c r="L303" s="1" t="str">
        <f t="shared" si="19"/>
        <v>&lt;string name="clock_add_date_select"&gt;"Please choose the execution date"&lt;/string&gt;</v>
      </c>
    </row>
    <row r="304" spans="1:12" x14ac:dyDescent="0.25">
      <c r="A304" s="14" t="s">
        <v>1061</v>
      </c>
      <c r="B304" s="14" t="s">
        <v>1059</v>
      </c>
      <c r="C304" s="11"/>
      <c r="D304" s="14"/>
      <c r="E304" s="13" t="s">
        <v>1060</v>
      </c>
      <c r="F304" s="9" t="s">
        <v>24</v>
      </c>
      <c r="G304" s="14" t="s">
        <v>1059</v>
      </c>
      <c r="H304" s="6" t="str">
        <f t="shared" si="16"/>
        <v>请选择执行时间</v>
      </c>
      <c r="I304" s="1" t="s">
        <v>1058</v>
      </c>
      <c r="J304" s="3" t="str">
        <f t="shared" si="17"/>
        <v>Please choose execution time</v>
      </c>
      <c r="K304" s="7" t="str">
        <f t="shared" si="18"/>
        <v>Please choose execution time</v>
      </c>
      <c r="L304" s="1" t="str">
        <f t="shared" si="19"/>
        <v>&lt;string name="clock_add_time_select"&gt;"Please choose execution time"&lt;/string&gt;</v>
      </c>
    </row>
    <row r="305" spans="1:12" x14ac:dyDescent="0.25">
      <c r="A305" s="14" t="s">
        <v>1057</v>
      </c>
      <c r="B305" s="14" t="s">
        <v>1055</v>
      </c>
      <c r="C305" s="11"/>
      <c r="D305" s="14"/>
      <c r="E305" s="13" t="s">
        <v>1056</v>
      </c>
      <c r="F305" s="9" t="s">
        <v>24</v>
      </c>
      <c r="G305" s="14" t="s">
        <v>1055</v>
      </c>
      <c r="H305" s="6" t="str">
        <f t="shared" si="16"/>
        <v>请选择您要执行的控制</v>
      </c>
      <c r="I305" s="1" t="s">
        <v>1054</v>
      </c>
      <c r="J305" s="3" t="str">
        <f t="shared" si="17"/>
        <v>Select the control you want to perform</v>
      </c>
      <c r="K305" s="7" t="str">
        <f t="shared" si="18"/>
        <v>Select the control you want to perform</v>
      </c>
      <c r="L305" s="1" t="str">
        <f t="shared" si="19"/>
        <v>&lt;string name="clock_add_control_select"&gt;"Select the control you want to perform"&lt;/string&gt;</v>
      </c>
    </row>
    <row r="306" spans="1:12" x14ac:dyDescent="0.25">
      <c r="A306" s="14" t="s">
        <v>1053</v>
      </c>
      <c r="B306" s="14" t="s">
        <v>1051</v>
      </c>
      <c r="C306" s="11"/>
      <c r="D306" s="14"/>
      <c r="E306" s="13" t="s">
        <v>1052</v>
      </c>
      <c r="F306" s="9" t="s">
        <v>24</v>
      </c>
      <c r="G306" s="14" t="s">
        <v>1051</v>
      </c>
      <c r="H306" s="6" t="str">
        <f t="shared" si="16"/>
        <v>请选择报警设置</v>
      </c>
      <c r="I306" s="1" t="s">
        <v>1050</v>
      </c>
      <c r="J306" s="3" t="str">
        <f t="shared" si="17"/>
        <v>Please select the alarm settings</v>
      </c>
      <c r="K306" s="7" t="str">
        <f t="shared" si="18"/>
        <v>Please select the alarm settings</v>
      </c>
      <c r="L306" s="1" t="str">
        <f t="shared" si="19"/>
        <v>&lt;string name="clock_add_alarm_select"&gt;"Please select the alarm settings"&lt;/string&gt;</v>
      </c>
    </row>
    <row r="307" spans="1:12" x14ac:dyDescent="0.25">
      <c r="A307" s="14" t="s">
        <v>1049</v>
      </c>
      <c r="B307" s="14" t="s">
        <v>1047</v>
      </c>
      <c r="C307" s="11"/>
      <c r="D307" s="14"/>
      <c r="E307" s="13" t="s">
        <v>1048</v>
      </c>
      <c r="F307" s="9" t="s">
        <v>24</v>
      </c>
      <c r="G307" s="14" t="s">
        <v>1047</v>
      </c>
      <c r="H307" s="6" t="str">
        <f t="shared" si="16"/>
        <v>是否报警</v>
      </c>
      <c r="I307" s="1" t="s">
        <v>1046</v>
      </c>
      <c r="J307" s="3" t="str">
        <f t="shared" si="17"/>
        <v>Whether alarm</v>
      </c>
      <c r="K307" s="7" t="str">
        <f t="shared" si="18"/>
        <v>Whether alarm</v>
      </c>
      <c r="L307" s="1" t="str">
        <f t="shared" si="19"/>
        <v>&lt;string name="clock_add_alarm"&gt;"Whether alarm"&lt;/string&gt;</v>
      </c>
    </row>
    <row r="308" spans="1:12" x14ac:dyDescent="0.25">
      <c r="A308" s="14" t="s">
        <v>1045</v>
      </c>
      <c r="B308" s="14" t="s">
        <v>1043</v>
      </c>
      <c r="C308" s="11"/>
      <c r="D308" s="14"/>
      <c r="E308" s="13" t="s">
        <v>1044</v>
      </c>
      <c r="F308" s="9" t="s">
        <v>24</v>
      </c>
      <c r="G308" s="14" t="s">
        <v>1043</v>
      </c>
      <c r="H308" s="6" t="str">
        <f t="shared" si="16"/>
        <v>是</v>
      </c>
      <c r="I308" s="1" t="s">
        <v>1042</v>
      </c>
      <c r="J308" s="3" t="str">
        <f t="shared" si="17"/>
        <v>It is</v>
      </c>
      <c r="K308" s="7" t="str">
        <f t="shared" si="18"/>
        <v>It is</v>
      </c>
      <c r="L308" s="1" t="str">
        <f t="shared" si="19"/>
        <v>&lt;string name="clock_add_alarm_def"&gt;"It is"&lt;/string&gt;</v>
      </c>
    </row>
    <row r="309" spans="1:12" x14ac:dyDescent="0.25">
      <c r="A309" s="14" t="s">
        <v>1041</v>
      </c>
      <c r="B309" s="14" t="s">
        <v>1039</v>
      </c>
      <c r="C309" s="11"/>
      <c r="D309" s="14"/>
      <c r="E309" s="13" t="s">
        <v>1040</v>
      </c>
      <c r="F309" s="9" t="s">
        <v>24</v>
      </c>
      <c r="G309" s="14" t="s">
        <v>1039</v>
      </c>
      <c r="H309" s="6" t="str">
        <f t="shared" si="16"/>
        <v>请输入任务名称</v>
      </c>
      <c r="I309" s="1" t="s">
        <v>1038</v>
      </c>
      <c r="J309" s="3" t="str">
        <f t="shared" si="17"/>
        <v>Please enter a name for the task</v>
      </c>
      <c r="K309" s="7" t="str">
        <f t="shared" si="18"/>
        <v>Please enter a name for the task</v>
      </c>
      <c r="L309" s="1" t="str">
        <f t="shared" si="19"/>
        <v>&lt;string name="clock_add_name"&gt;"Please enter a name for the task"&lt;/string&gt;</v>
      </c>
    </row>
    <row r="310" spans="1:12" x14ac:dyDescent="0.25">
      <c r="A310" s="14" t="s">
        <v>1037</v>
      </c>
      <c r="B310" s="14" t="s">
        <v>1035</v>
      </c>
      <c r="C310" s="11"/>
      <c r="D310" s="14"/>
      <c r="E310" s="13" t="s">
        <v>1036</v>
      </c>
      <c r="F310" s="9" t="s">
        <v>24</v>
      </c>
      <c r="G310" s="14" t="s">
        <v>1035</v>
      </c>
      <c r="H310" s="6" t="str">
        <f t="shared" si="16"/>
        <v>设备联动场景</v>
      </c>
      <c r="I310" s="1" t="s">
        <v>1034</v>
      </c>
      <c r="J310" s="3" t="str">
        <f t="shared" si="17"/>
        <v>Equipment linkage scene</v>
      </c>
      <c r="K310" s="7" t="str">
        <f t="shared" si="18"/>
        <v>Equipment linkage scene</v>
      </c>
      <c r="L310" s="1" t="str">
        <f t="shared" si="19"/>
        <v>&lt;string name="clock_add_task_device"&gt;"Equipment linkage scene"&lt;/string&gt;</v>
      </c>
    </row>
    <row r="311" spans="1:12" x14ac:dyDescent="0.25">
      <c r="A311" s="14" t="s">
        <v>1033</v>
      </c>
      <c r="B311" s="14" t="s">
        <v>1031</v>
      </c>
      <c r="C311" s="11"/>
      <c r="D311" s="14"/>
      <c r="E311" s="13" t="s">
        <v>1032</v>
      </c>
      <c r="F311" s="9" t="s">
        <v>24</v>
      </c>
      <c r="G311" s="14" t="s">
        <v>1031</v>
      </c>
      <c r="H311" s="6" t="str">
        <f t="shared" si="16"/>
        <v>场景联动场景</v>
      </c>
      <c r="I311" s="1" t="s">
        <v>1030</v>
      </c>
      <c r="J311" s="3" t="str">
        <f t="shared" si="17"/>
        <v>Scene linkage scene</v>
      </c>
      <c r="K311" s="7" t="str">
        <f t="shared" si="18"/>
        <v>Scene linkage scene</v>
      </c>
      <c r="L311" s="1" t="str">
        <f t="shared" si="19"/>
        <v>&lt;string name="clock_add_task_scence"&gt;"Scene linkage scene"&lt;/string&gt;</v>
      </c>
    </row>
    <row r="312" spans="1:12" x14ac:dyDescent="0.25">
      <c r="A312" s="14" t="s">
        <v>1029</v>
      </c>
      <c r="B312" s="14" t="s">
        <v>1027</v>
      </c>
      <c r="C312" s="11"/>
      <c r="D312" s="14"/>
      <c r="E312" s="13" t="s">
        <v>1028</v>
      </c>
      <c r="F312" s="9" t="s">
        <v>24</v>
      </c>
      <c r="G312" s="14" t="s">
        <v>1027</v>
      </c>
      <c r="H312" s="6" t="str">
        <f t="shared" si="16"/>
        <v>场景：</v>
      </c>
      <c r="I312" s="1" t="s">
        <v>1026</v>
      </c>
      <c r="J312" s="3" t="str">
        <f t="shared" si="17"/>
        <v>Scenes:</v>
      </c>
      <c r="K312" s="7" t="str">
        <f t="shared" si="18"/>
        <v>Scenes:</v>
      </c>
      <c r="L312" s="1" t="str">
        <f t="shared" si="19"/>
        <v>&lt;string name="clock_add_condition"&gt;"Scenes:"&lt;/string&gt;</v>
      </c>
    </row>
    <row r="313" spans="1:12" x14ac:dyDescent="0.25">
      <c r="A313" s="14" t="s">
        <v>1025</v>
      </c>
      <c r="B313" s="14" t="s">
        <v>1023</v>
      </c>
      <c r="C313" s="11"/>
      <c r="D313" s="14"/>
      <c r="E313" s="13" t="s">
        <v>1024</v>
      </c>
      <c r="F313" s="9" t="s">
        <v>24</v>
      </c>
      <c r="G313" s="14" t="s">
        <v>1023</v>
      </c>
      <c r="H313" s="6" t="str">
        <f t="shared" si="16"/>
        <v>联动：</v>
      </c>
      <c r="I313" s="1" t="s">
        <v>1022</v>
      </c>
      <c r="J313" s="3" t="str">
        <f t="shared" si="17"/>
        <v>Linkage:</v>
      </c>
      <c r="K313" s="7" t="str">
        <f t="shared" si="18"/>
        <v>Linkage:</v>
      </c>
      <c r="L313" s="1" t="str">
        <f t="shared" si="19"/>
        <v>&lt;string name="clock_add_objective"&gt;"Linkage:"&lt;/string&gt;</v>
      </c>
    </row>
    <row r="314" spans="1:12" x14ac:dyDescent="0.25">
      <c r="A314" s="14" t="s">
        <v>1021</v>
      </c>
      <c r="B314" s="14" t="s">
        <v>1019</v>
      </c>
      <c r="C314" s="11"/>
      <c r="D314" s="14"/>
      <c r="E314" s="13" t="s">
        <v>1020</v>
      </c>
      <c r="F314" s="9" t="s">
        <v>24</v>
      </c>
      <c r="G314" s="14" t="s">
        <v>1019</v>
      </c>
      <c r="H314" s="6" t="str">
        <f t="shared" si="16"/>
        <v>设备：</v>
      </c>
      <c r="I314" s="1" t="s">
        <v>438</v>
      </c>
      <c r="J314" s="3" t="str">
        <f t="shared" si="17"/>
        <v>Equipment:</v>
      </c>
      <c r="K314" s="7" t="str">
        <f t="shared" si="18"/>
        <v>Equipment:</v>
      </c>
      <c r="L314" s="1" t="str">
        <f t="shared" si="19"/>
        <v>&lt;string name="clock_add_device"&gt;"Equipment:"&lt;/string&gt;</v>
      </c>
    </row>
    <row r="315" spans="1:12" x14ac:dyDescent="0.25">
      <c r="A315" s="14" t="s">
        <v>1018</v>
      </c>
      <c r="B315" s="14" t="s">
        <v>1016</v>
      </c>
      <c r="C315" s="11"/>
      <c r="D315" s="14"/>
      <c r="E315" s="13" t="s">
        <v>1017</v>
      </c>
      <c r="F315" s="9" t="s">
        <v>24</v>
      </c>
      <c r="G315" s="14" t="s">
        <v>1016</v>
      </c>
      <c r="H315" s="6" t="str">
        <f t="shared" si="16"/>
        <v>选择联动场景</v>
      </c>
      <c r="I315" s="1" t="s">
        <v>1015</v>
      </c>
      <c r="J315" s="3" t="str">
        <f t="shared" si="17"/>
        <v>Choose linkage scene</v>
      </c>
      <c r="K315" s="7" t="str">
        <f t="shared" si="18"/>
        <v>Choose linkage scene</v>
      </c>
      <c r="L315" s="1" t="str">
        <f t="shared" si="19"/>
        <v>&lt;string name="clock_add_objective_select"&gt;"Choose linkage scene"&lt;/string&gt;</v>
      </c>
    </row>
    <row r="316" spans="1:12" x14ac:dyDescent="0.25">
      <c r="A316" s="14" t="s">
        <v>1014</v>
      </c>
      <c r="B316" s="14" t="s">
        <v>1012</v>
      </c>
      <c r="C316" s="11"/>
      <c r="D316" s="14"/>
      <c r="E316" s="13" t="s">
        <v>1013</v>
      </c>
      <c r="F316" s="9" t="s">
        <v>24</v>
      </c>
      <c r="G316" s="14" t="s">
        <v>1012</v>
      </c>
      <c r="H316" s="6" t="str">
        <f t="shared" si="16"/>
        <v>请选择执行条件</v>
      </c>
      <c r="I316" s="1" t="s">
        <v>1011</v>
      </c>
      <c r="J316" s="3" t="str">
        <f t="shared" si="17"/>
        <v>Please choose execution condition</v>
      </c>
      <c r="K316" s="7" t="str">
        <f t="shared" si="18"/>
        <v>Please choose execution condition</v>
      </c>
      <c r="L316" s="1" t="str">
        <f t="shared" si="19"/>
        <v>&lt;string name="clock_add_data_select"&gt;"Please choose execution condition"&lt;/string&gt;</v>
      </c>
    </row>
    <row r="317" spans="1:12" x14ac:dyDescent="0.25">
      <c r="A317" s="14" t="s">
        <v>1010</v>
      </c>
      <c r="B317" s="14" t="s">
        <v>1008</v>
      </c>
      <c r="C317" s="11"/>
      <c r="D317" s="14"/>
      <c r="E317" s="13" t="s">
        <v>1009</v>
      </c>
      <c r="F317" s="9" t="s">
        <v>24</v>
      </c>
      <c r="G317" s="14" t="s">
        <v>1008</v>
      </c>
      <c r="H317" s="6" t="str">
        <f t="shared" si="16"/>
        <v>选择报警设备</v>
      </c>
      <c r="I317" s="1" t="s">
        <v>1007</v>
      </c>
      <c r="J317" s="3" t="str">
        <f t="shared" si="17"/>
        <v>Select alarm equipment</v>
      </c>
      <c r="K317" s="7" t="str">
        <f t="shared" si="18"/>
        <v>Select alarm equipment</v>
      </c>
      <c r="L317" s="1" t="str">
        <f t="shared" si="19"/>
        <v>&lt;string name="clock_add_device_select"&gt;"Select alarm equipment"&lt;/string&gt;</v>
      </c>
    </row>
    <row r="318" spans="1:12" x14ac:dyDescent="0.25">
      <c r="A318" s="14" t="s">
        <v>1006</v>
      </c>
      <c r="B318" s="14" t="s">
        <v>1004</v>
      </c>
      <c r="C318" s="11"/>
      <c r="D318" s="14"/>
      <c r="E318" s="13" t="s">
        <v>1005</v>
      </c>
      <c r="F318" s="9" t="s">
        <v>24</v>
      </c>
      <c r="G318" s="14" t="s">
        <v>1004</v>
      </c>
      <c r="H318" s="6" t="str">
        <f t="shared" si="16"/>
        <v>等于</v>
      </c>
      <c r="I318" s="1" t="s">
        <v>1003</v>
      </c>
      <c r="J318" s="3" t="str">
        <f t="shared" si="17"/>
        <v>Equal</v>
      </c>
      <c r="K318" s="7" t="str">
        <f t="shared" si="18"/>
        <v>Equal</v>
      </c>
      <c r="L318" s="1" t="str">
        <f t="shared" si="19"/>
        <v>&lt;string name="clock_add_task_type_eq"&gt;"Equal"&lt;/string&gt;</v>
      </c>
    </row>
    <row r="319" spans="1:12" x14ac:dyDescent="0.25">
      <c r="A319" s="14" t="s">
        <v>1002</v>
      </c>
      <c r="B319" s="14" t="s">
        <v>1000</v>
      </c>
      <c r="C319" s="11"/>
      <c r="D319" s="14"/>
      <c r="E319" s="13" t="s">
        <v>1001</v>
      </c>
      <c r="F319" s="9" t="s">
        <v>24</v>
      </c>
      <c r="G319" s="14" t="s">
        <v>1000</v>
      </c>
      <c r="H319" s="6" t="str">
        <f t="shared" si="16"/>
        <v>大于</v>
      </c>
      <c r="I319" s="1" t="s">
        <v>999</v>
      </c>
      <c r="J319" s="3" t="str">
        <f t="shared" si="17"/>
        <v>More than the</v>
      </c>
      <c r="K319" s="7" t="str">
        <f t="shared" si="18"/>
        <v>More than the</v>
      </c>
      <c r="L319" s="1" t="str">
        <f t="shared" si="19"/>
        <v>&lt;string name="clock_add_task_type_gt"&gt;"More than the"&lt;/string&gt;</v>
      </c>
    </row>
    <row r="320" spans="1:12" x14ac:dyDescent="0.25">
      <c r="A320" s="14" t="s">
        <v>998</v>
      </c>
      <c r="B320" s="14" t="s">
        <v>996</v>
      </c>
      <c r="C320" s="11"/>
      <c r="D320" s="14"/>
      <c r="E320" s="13" t="s">
        <v>997</v>
      </c>
      <c r="F320" s="9" t="s">
        <v>24</v>
      </c>
      <c r="G320" s="14" t="s">
        <v>996</v>
      </c>
      <c r="H320" s="6" t="str">
        <f t="shared" si="16"/>
        <v>小于</v>
      </c>
      <c r="I320" s="1" t="s">
        <v>995</v>
      </c>
      <c r="J320" s="3" t="str">
        <f t="shared" si="17"/>
        <v>Less than</v>
      </c>
      <c r="K320" s="7" t="str">
        <f t="shared" si="18"/>
        <v>Less than</v>
      </c>
      <c r="L320" s="1" t="str">
        <f t="shared" si="19"/>
        <v>&lt;string name="clock_add_task_type_lt"&gt;"Less than"&lt;/string&gt;</v>
      </c>
    </row>
    <row r="321" spans="1:12" x14ac:dyDescent="0.25">
      <c r="A321" s="14" t="s">
        <v>994</v>
      </c>
      <c r="B321" s="14" t="s">
        <v>992</v>
      </c>
      <c r="C321" s="11"/>
      <c r="D321" s="14"/>
      <c r="E321" s="13" t="s">
        <v>993</v>
      </c>
      <c r="F321" s="9" t="s">
        <v>24</v>
      </c>
      <c r="G321" s="14" t="s">
        <v>992</v>
      </c>
      <c r="H321" s="6" t="str">
        <f t="shared" ref="H321:H384" si="20">IF(ISNUMBER(FIND("&lt;string&gt;",G321)),MID(G321,FIND("&lt;string&gt;",G321)+8,FIND("&lt;/string&gt;",G321)-FIND("&lt;string&gt;",G321)-8),IF(ISNUMBER(FIND("&lt;item&gt;",G321)),MID(G321,FIND("&lt;item&gt;",G321)+6,FIND("&lt;/item&gt;",G321)-FIND("&lt;item&gt;",G321)-6),""))</f>
        <v>温度</v>
      </c>
      <c r="I321" s="1" t="s">
        <v>991</v>
      </c>
      <c r="J321" s="3" t="str">
        <f t="shared" ref="J321:J384" si="21">IF(ISNUMBER(FIND("{N}",I321)),REPLACE(I321, FIND("{N}",I321),LEN("{N}"),C321),I321)</f>
        <v>Temperature</v>
      </c>
      <c r="K321" s="7" t="str">
        <f t="shared" ref="K321:K384" si="22">IF(ISNUMBER(FIND("translatable",A321)),H321,IF(ISNUMBER(FIND("{N}",J321)),REPLACE(J321, FIND("{N}",J321),LEN("{N}"),D321),J321))</f>
        <v>Temperature</v>
      </c>
      <c r="L321" s="1" t="str">
        <f t="shared" ref="L321:L384" si="23">IF(I321="",A321,IF(OR(ISNUMBER(--K321),LEFT(K321,2)="0x"),E321&amp;K321&amp;F321,E321&amp;""""&amp;K321&amp;""""&amp;F321))</f>
        <v>&lt;string name="clock_add_task_type_weidu"&gt;"Temperature"&lt;/string&gt;</v>
      </c>
    </row>
    <row r="322" spans="1:12" x14ac:dyDescent="0.25">
      <c r="A322" s="14" t="s">
        <v>990</v>
      </c>
      <c r="B322" s="14" t="s">
        <v>858</v>
      </c>
      <c r="C322" s="11"/>
      <c r="D322" s="14"/>
      <c r="E322" s="13" t="s">
        <v>989</v>
      </c>
      <c r="F322" s="9" t="s">
        <v>24</v>
      </c>
      <c r="G322" s="14" t="s">
        <v>858</v>
      </c>
      <c r="H322" s="6" t="str">
        <f t="shared" si="20"/>
        <v>湿度</v>
      </c>
      <c r="I322" s="1" t="s">
        <v>857</v>
      </c>
      <c r="J322" s="3" t="str">
        <f t="shared" si="21"/>
        <v>Humidity</v>
      </c>
      <c r="K322" s="7" t="str">
        <f t="shared" si="22"/>
        <v>Humidity</v>
      </c>
      <c r="L322" s="1" t="str">
        <f t="shared" si="23"/>
        <v>&lt;string name="clock_add_task_type_shidu"&gt;"Humidity"&lt;/string&gt;</v>
      </c>
    </row>
    <row r="323" spans="1:12" x14ac:dyDescent="0.25">
      <c r="A323" s="14" t="s">
        <v>988</v>
      </c>
      <c r="B323" s="14" t="s">
        <v>986</v>
      </c>
      <c r="C323" s="11"/>
      <c r="D323" s="14"/>
      <c r="E323" s="13" t="s">
        <v>987</v>
      </c>
      <c r="F323" s="9" t="s">
        <v>24</v>
      </c>
      <c r="G323" s="14" t="s">
        <v>986</v>
      </c>
      <c r="H323" s="6" t="str">
        <f t="shared" si="20"/>
        <v>关门</v>
      </c>
      <c r="I323" s="1" t="s">
        <v>985</v>
      </c>
      <c r="J323" s="3" t="str">
        <f t="shared" si="21"/>
        <v>Close the door</v>
      </c>
      <c r="K323" s="7" t="str">
        <f t="shared" si="22"/>
        <v>Close the door</v>
      </c>
      <c r="L323" s="1" t="str">
        <f t="shared" si="23"/>
        <v>&lt;string name="clock_add_task_0060_0"&gt;"Close the door"&lt;/string&gt;</v>
      </c>
    </row>
    <row r="324" spans="1:12" x14ac:dyDescent="0.25">
      <c r="A324" s="14" t="s">
        <v>984</v>
      </c>
      <c r="B324" s="14" t="s">
        <v>982</v>
      </c>
      <c r="C324" s="11"/>
      <c r="D324" s="14"/>
      <c r="E324" s="13" t="s">
        <v>983</v>
      </c>
      <c r="F324" s="9" t="s">
        <v>24</v>
      </c>
      <c r="G324" s="14" t="s">
        <v>982</v>
      </c>
      <c r="H324" s="6" t="str">
        <f t="shared" si="20"/>
        <v>开门</v>
      </c>
      <c r="I324" s="1" t="s">
        <v>107</v>
      </c>
      <c r="J324" s="3" t="str">
        <f t="shared" si="21"/>
        <v>Open</v>
      </c>
      <c r="K324" s="7" t="str">
        <f t="shared" si="22"/>
        <v>Open</v>
      </c>
      <c r="L324" s="1" t="str">
        <f t="shared" si="23"/>
        <v>&lt;string name="clock_add_task_0060_1"&gt;"Open"&lt;/string&gt;</v>
      </c>
    </row>
    <row r="325" spans="1:12" x14ac:dyDescent="0.25">
      <c r="A325" s="14" t="s">
        <v>981</v>
      </c>
      <c r="B325" s="14" t="s">
        <v>979</v>
      </c>
      <c r="C325" s="11"/>
      <c r="D325" s="14"/>
      <c r="E325" s="13" t="s">
        <v>980</v>
      </c>
      <c r="F325" s="9" t="s">
        <v>24</v>
      </c>
      <c r="G325" s="14" t="s">
        <v>979</v>
      </c>
      <c r="H325" s="6" t="str">
        <f t="shared" si="20"/>
        <v>无人</v>
      </c>
      <c r="I325" s="1" t="s">
        <v>978</v>
      </c>
      <c r="J325" s="3" t="str">
        <f t="shared" si="21"/>
        <v>Unmanned</v>
      </c>
      <c r="K325" s="7" t="str">
        <f t="shared" si="22"/>
        <v>Unmanned</v>
      </c>
      <c r="L325" s="1" t="str">
        <f t="shared" si="23"/>
        <v>&lt;string name="clock_add_task_0107_0"&gt;"Unmanned"&lt;/string&gt;</v>
      </c>
    </row>
    <row r="326" spans="1:12" x14ac:dyDescent="0.25">
      <c r="A326" s="14" t="s">
        <v>977</v>
      </c>
      <c r="B326" s="14" t="s">
        <v>975</v>
      </c>
      <c r="C326" s="11"/>
      <c r="D326" s="14"/>
      <c r="E326" s="13" t="s">
        <v>976</v>
      </c>
      <c r="F326" s="9" t="s">
        <v>24</v>
      </c>
      <c r="G326" s="14" t="s">
        <v>975</v>
      </c>
      <c r="H326" s="6" t="str">
        <f t="shared" si="20"/>
        <v>有人</v>
      </c>
      <c r="I326" s="1" t="s">
        <v>974</v>
      </c>
      <c r="J326" s="3" t="str">
        <f t="shared" si="21"/>
        <v>Someone</v>
      </c>
      <c r="K326" s="7" t="str">
        <f t="shared" si="22"/>
        <v>Someone</v>
      </c>
      <c r="L326" s="1" t="str">
        <f t="shared" si="23"/>
        <v>&lt;string name="clock_add_task_0107_1"&gt;"Someone"&lt;/string&gt;</v>
      </c>
    </row>
    <row r="327" spans="1:12" x14ac:dyDescent="0.25">
      <c r="A327" s="14" t="s">
        <v>973</v>
      </c>
      <c r="B327" s="14" t="s">
        <v>971</v>
      </c>
      <c r="C327" s="11"/>
      <c r="D327" s="14"/>
      <c r="E327" s="13" t="s">
        <v>972</v>
      </c>
      <c r="F327" s="9" t="s">
        <v>24</v>
      </c>
      <c r="G327" s="14" t="s">
        <v>971</v>
      </c>
      <c r="H327" s="6" t="str">
        <f t="shared" si="20"/>
        <v>无燃气泄漏</v>
      </c>
      <c r="I327" s="1" t="s">
        <v>970</v>
      </c>
      <c r="J327" s="3" t="str">
        <f t="shared" si="21"/>
        <v>No gas leak</v>
      </c>
      <c r="K327" s="7" t="str">
        <f t="shared" si="22"/>
        <v>No gas leak</v>
      </c>
      <c r="L327" s="1" t="str">
        <f t="shared" si="23"/>
        <v>&lt;string name="clock_add_task_0308_0"&gt;"No gas leak"&lt;/string&gt;</v>
      </c>
    </row>
    <row r="328" spans="1:12" x14ac:dyDescent="0.25">
      <c r="A328" s="14" t="s">
        <v>969</v>
      </c>
      <c r="B328" s="14" t="s">
        <v>967</v>
      </c>
      <c r="C328" s="11"/>
      <c r="D328" s="14"/>
      <c r="E328" s="13" t="s">
        <v>968</v>
      </c>
      <c r="F328" s="9" t="s">
        <v>24</v>
      </c>
      <c r="G328" s="14" t="s">
        <v>967</v>
      </c>
      <c r="H328" s="6" t="str">
        <f t="shared" si="20"/>
        <v>燃气泄漏</v>
      </c>
      <c r="I328" s="1" t="s">
        <v>966</v>
      </c>
      <c r="J328" s="3" t="str">
        <f t="shared" si="21"/>
        <v>Gas leak</v>
      </c>
      <c r="K328" s="7" t="str">
        <f t="shared" si="22"/>
        <v>Gas leak</v>
      </c>
      <c r="L328" s="1" t="str">
        <f t="shared" si="23"/>
        <v>&lt;string name="clock_add_task_0308_1"&gt;"Gas leak"&lt;/string&gt;</v>
      </c>
    </row>
    <row r="329" spans="1:12" x14ac:dyDescent="0.25">
      <c r="A329" s="14" t="s">
        <v>965</v>
      </c>
      <c r="B329" s="14" t="s">
        <v>963</v>
      </c>
      <c r="C329" s="11"/>
      <c r="D329" s="14"/>
      <c r="E329" s="13" t="s">
        <v>964</v>
      </c>
      <c r="F329" s="9" t="s">
        <v>24</v>
      </c>
      <c r="G329" s="14" t="s">
        <v>963</v>
      </c>
      <c r="H329" s="6" t="str">
        <f t="shared" si="20"/>
        <v>无烟雾</v>
      </c>
      <c r="I329" s="1" t="s">
        <v>962</v>
      </c>
      <c r="J329" s="3" t="str">
        <f t="shared" si="21"/>
        <v>No smoke</v>
      </c>
      <c r="K329" s="7" t="str">
        <f t="shared" si="22"/>
        <v>No smoke</v>
      </c>
      <c r="L329" s="1" t="str">
        <f t="shared" si="23"/>
        <v>&lt;string name="clock_add_task_0310_0"&gt;"No smoke"&lt;/string&gt;</v>
      </c>
    </row>
    <row r="330" spans="1:12" x14ac:dyDescent="0.25">
      <c r="A330" s="14" t="s">
        <v>961</v>
      </c>
      <c r="B330" s="14" t="s">
        <v>959</v>
      </c>
      <c r="C330" s="11"/>
      <c r="D330" s="14"/>
      <c r="E330" s="13" t="s">
        <v>960</v>
      </c>
      <c r="F330" s="9" t="s">
        <v>24</v>
      </c>
      <c r="G330" s="14" t="s">
        <v>959</v>
      </c>
      <c r="H330" s="6" t="str">
        <f t="shared" si="20"/>
        <v>有烟雾</v>
      </c>
      <c r="I330" s="1" t="s">
        <v>958</v>
      </c>
      <c r="J330" s="3" t="str">
        <f t="shared" si="21"/>
        <v>Smoke</v>
      </c>
      <c r="K330" s="7" t="str">
        <f t="shared" si="22"/>
        <v>Smoke</v>
      </c>
      <c r="L330" s="1" t="str">
        <f t="shared" si="23"/>
        <v>&lt;string name="clock_add_task_0310_1"&gt;"Smoke"&lt;/string&gt;</v>
      </c>
    </row>
    <row r="331" spans="1:12" x14ac:dyDescent="0.25">
      <c r="A331" s="14" t="s">
        <v>957</v>
      </c>
      <c r="B331" s="14" t="s">
        <v>955</v>
      </c>
      <c r="C331" s="11"/>
      <c r="D331" s="14"/>
      <c r="E331" s="13" t="s">
        <v>956</v>
      </c>
      <c r="F331" s="9" t="s">
        <v>24</v>
      </c>
      <c r="G331" s="14" t="s">
        <v>955</v>
      </c>
      <c r="H331" s="6" t="str">
        <f t="shared" si="20"/>
        <v>无漏水</v>
      </c>
      <c r="I331" s="1" t="s">
        <v>954</v>
      </c>
      <c r="J331" s="3" t="str">
        <f t="shared" si="21"/>
        <v>No leak</v>
      </c>
      <c r="K331" s="7" t="str">
        <f t="shared" si="22"/>
        <v>No leak</v>
      </c>
      <c r="L331" s="1" t="str">
        <f t="shared" si="23"/>
        <v>&lt;string name="clock_add_task_0311_0"&gt;"No leak"&lt;/string&gt;</v>
      </c>
    </row>
    <row r="332" spans="1:12" x14ac:dyDescent="0.25">
      <c r="A332" s="14" t="s">
        <v>953</v>
      </c>
      <c r="B332" s="14" t="s">
        <v>951</v>
      </c>
      <c r="C332" s="11"/>
      <c r="D332" s="14"/>
      <c r="E332" s="13" t="s">
        <v>952</v>
      </c>
      <c r="F332" s="9" t="s">
        <v>24</v>
      </c>
      <c r="G332" s="14" t="s">
        <v>951</v>
      </c>
      <c r="H332" s="6" t="str">
        <f t="shared" si="20"/>
        <v>有漏水</v>
      </c>
      <c r="I332" s="1" t="s">
        <v>950</v>
      </c>
      <c r="J332" s="3" t="str">
        <f t="shared" si="21"/>
        <v>Leaks</v>
      </c>
      <c r="K332" s="7" t="str">
        <f t="shared" si="22"/>
        <v>Leaks</v>
      </c>
      <c r="L332" s="1" t="str">
        <f t="shared" si="23"/>
        <v>&lt;string name="clock_add_task_0311_1"&gt;"Leaks"&lt;/string&gt;</v>
      </c>
    </row>
    <row r="333" spans="1:12" x14ac:dyDescent="0.25">
      <c r="A333" s="14" t="s">
        <v>949</v>
      </c>
      <c r="B333" s="14" t="s">
        <v>947</v>
      </c>
      <c r="C333" s="11"/>
      <c r="D333" s="14"/>
      <c r="E333" s="13" t="s">
        <v>948</v>
      </c>
      <c r="F333" s="9" t="s">
        <v>24</v>
      </c>
      <c r="G333" s="14" t="s">
        <v>947</v>
      </c>
      <c r="H333" s="6" t="str">
        <f t="shared" si="20"/>
        <v>无风雨</v>
      </c>
      <c r="I333" s="1" t="s">
        <v>946</v>
      </c>
      <c r="J333" s="3" t="str">
        <f t="shared" si="21"/>
        <v>No rain</v>
      </c>
      <c r="K333" s="7" t="str">
        <f t="shared" si="22"/>
        <v>No rain</v>
      </c>
      <c r="L333" s="1" t="str">
        <f t="shared" si="23"/>
        <v>&lt;string name="clock_add_task_0312_0"&gt;"No rain"&lt;/string&gt;</v>
      </c>
    </row>
    <row r="334" spans="1:12" x14ac:dyDescent="0.25">
      <c r="A334" s="14" t="s">
        <v>945</v>
      </c>
      <c r="B334" s="14" t="s">
        <v>943</v>
      </c>
      <c r="C334" s="11"/>
      <c r="D334" s="14"/>
      <c r="E334" s="13" t="s">
        <v>944</v>
      </c>
      <c r="F334" s="9" t="s">
        <v>24</v>
      </c>
      <c r="G334" s="14" t="s">
        <v>943</v>
      </c>
      <c r="H334" s="6" t="str">
        <f t="shared" si="20"/>
        <v>有风雨</v>
      </c>
      <c r="I334" s="1" t="s">
        <v>942</v>
      </c>
      <c r="J334" s="3" t="str">
        <f t="shared" si="21"/>
        <v>There are storm</v>
      </c>
      <c r="K334" s="7" t="str">
        <f t="shared" si="22"/>
        <v>There are storm</v>
      </c>
      <c r="L334" s="1" t="str">
        <f t="shared" si="23"/>
        <v>&lt;string name="clock_add_task_0312_1"&gt;"There are storm"&lt;/string&gt;</v>
      </c>
    </row>
    <row r="335" spans="1:12" x14ac:dyDescent="0.25">
      <c r="A335" s="14" t="s">
        <v>941</v>
      </c>
      <c r="B335" s="14" t="s">
        <v>939</v>
      </c>
      <c r="C335" s="11"/>
      <c r="D335" s="14"/>
      <c r="E335" s="13" t="s">
        <v>940</v>
      </c>
      <c r="F335" s="9" t="s">
        <v>24</v>
      </c>
      <c r="G335" s="14" t="s">
        <v>939</v>
      </c>
      <c r="H335" s="6" t="str">
        <f t="shared" si="20"/>
        <v>无噪音</v>
      </c>
      <c r="I335" s="1" t="s">
        <v>938</v>
      </c>
      <c r="J335" s="3" t="str">
        <f t="shared" si="21"/>
        <v>No noise</v>
      </c>
      <c r="K335" s="7" t="str">
        <f t="shared" si="22"/>
        <v>No noise</v>
      </c>
      <c r="L335" s="1" t="str">
        <f t="shared" si="23"/>
        <v>&lt;string name="clock_add_task_0315_0"&gt;"No noise"&lt;/string&gt;</v>
      </c>
    </row>
    <row r="336" spans="1:12" x14ac:dyDescent="0.25">
      <c r="A336" s="14" t="s">
        <v>937</v>
      </c>
      <c r="B336" s="14" t="s">
        <v>935</v>
      </c>
      <c r="C336" s="11"/>
      <c r="D336" s="14"/>
      <c r="E336" s="13" t="s">
        <v>936</v>
      </c>
      <c r="F336" s="9" t="s">
        <v>24</v>
      </c>
      <c r="G336" s="14" t="s">
        <v>935</v>
      </c>
      <c r="H336" s="6" t="str">
        <f t="shared" si="20"/>
        <v>有噪音</v>
      </c>
      <c r="I336" s="1" t="s">
        <v>934</v>
      </c>
      <c r="J336" s="3" t="str">
        <f t="shared" si="21"/>
        <v>Noise</v>
      </c>
      <c r="K336" s="7" t="str">
        <f t="shared" si="22"/>
        <v>Noise</v>
      </c>
      <c r="L336" s="1" t="str">
        <f t="shared" si="23"/>
        <v>&lt;string name="clock_add_task_0315_1"&gt;"Noise"&lt;/string&gt;</v>
      </c>
    </row>
    <row r="337" spans="1:12" x14ac:dyDescent="0.25">
      <c r="A337" s="14" t="s">
        <v>933</v>
      </c>
      <c r="B337" s="14" t="s">
        <v>931</v>
      </c>
      <c r="C337" s="11"/>
      <c r="D337" s="14"/>
      <c r="E337" s="13" t="s">
        <v>932</v>
      </c>
      <c r="F337" s="9" t="s">
        <v>24</v>
      </c>
      <c r="G337" s="14" t="s">
        <v>931</v>
      </c>
      <c r="H337" s="6" t="str">
        <f t="shared" si="20"/>
        <v>无车辆</v>
      </c>
      <c r="I337" s="1" t="s">
        <v>930</v>
      </c>
      <c r="J337" s="3" t="str">
        <f t="shared" si="21"/>
        <v>Without vehicle</v>
      </c>
      <c r="K337" s="7" t="str">
        <f t="shared" si="22"/>
        <v>Without vehicle</v>
      </c>
      <c r="L337" s="1" t="str">
        <f t="shared" si="23"/>
        <v>&lt;string name="clock_add_task_0320_0"&gt;"Without vehicle"&lt;/string&gt;</v>
      </c>
    </row>
    <row r="338" spans="1:12" x14ac:dyDescent="0.25">
      <c r="A338" s="14" t="s">
        <v>929</v>
      </c>
      <c r="B338" s="14" t="s">
        <v>927</v>
      </c>
      <c r="C338" s="11"/>
      <c r="D338" s="14"/>
      <c r="E338" s="13" t="s">
        <v>928</v>
      </c>
      <c r="F338" s="9" t="s">
        <v>24</v>
      </c>
      <c r="G338" s="14" t="s">
        <v>927</v>
      </c>
      <c r="H338" s="6" t="str">
        <f t="shared" si="20"/>
        <v>有车辆</v>
      </c>
      <c r="I338" s="1" t="s">
        <v>926</v>
      </c>
      <c r="J338" s="3" t="str">
        <f t="shared" si="21"/>
        <v>Vehicles</v>
      </c>
      <c r="K338" s="7" t="str">
        <f t="shared" si="22"/>
        <v>Vehicles</v>
      </c>
      <c r="L338" s="1" t="str">
        <f t="shared" si="23"/>
        <v>&lt;string name="clock_add_task_0320_1"&gt;"Vehicles"&lt;/string&gt;</v>
      </c>
    </row>
    <row r="339" spans="1:12" x14ac:dyDescent="0.25">
      <c r="A339" s="14" t="s">
        <v>925</v>
      </c>
      <c r="B339" s="14" t="s">
        <v>923</v>
      </c>
      <c r="C339" s="11"/>
      <c r="D339" s="14"/>
      <c r="E339" s="13" t="s">
        <v>924</v>
      </c>
      <c r="F339" s="9" t="s">
        <v>24</v>
      </c>
      <c r="G339" s="14" t="s">
        <v>923</v>
      </c>
      <c r="H339" s="6" t="str">
        <f t="shared" si="20"/>
        <v>无一氧化碳</v>
      </c>
      <c r="I339" s="1" t="s">
        <v>922</v>
      </c>
      <c r="J339" s="3" t="str">
        <f t="shared" si="21"/>
        <v>No carbon monoxide</v>
      </c>
      <c r="K339" s="7" t="str">
        <f t="shared" si="22"/>
        <v>No carbon monoxide</v>
      </c>
      <c r="L339" s="1" t="str">
        <f t="shared" si="23"/>
        <v>&lt;string name="clock_add_task_0318_0"&gt;"No carbon monoxide"&lt;/string&gt;</v>
      </c>
    </row>
    <row r="340" spans="1:12" x14ac:dyDescent="0.25">
      <c r="A340" s="14" t="s">
        <v>921</v>
      </c>
      <c r="B340" s="14" t="s">
        <v>919</v>
      </c>
      <c r="C340" s="11"/>
      <c r="D340" s="14"/>
      <c r="E340" s="13" t="s">
        <v>920</v>
      </c>
      <c r="F340" s="9" t="s">
        <v>24</v>
      </c>
      <c r="G340" s="14" t="s">
        <v>919</v>
      </c>
      <c r="H340" s="6" t="str">
        <f t="shared" si="20"/>
        <v>有一氧化碳</v>
      </c>
      <c r="I340" s="1" t="s">
        <v>918</v>
      </c>
      <c r="J340" s="3" t="str">
        <f t="shared" si="21"/>
        <v>Carbon monoxide</v>
      </c>
      <c r="K340" s="7" t="str">
        <f t="shared" si="22"/>
        <v>Carbon monoxide</v>
      </c>
      <c r="L340" s="1" t="str">
        <f t="shared" si="23"/>
        <v>&lt;string name="clock_add_task_0318_1"&gt;"Carbon monoxide"&lt;/string&gt;</v>
      </c>
    </row>
    <row r="341" spans="1:12" x14ac:dyDescent="0.25">
      <c r="A341" s="14" t="s">
        <v>917</v>
      </c>
      <c r="B341" s="14" t="s">
        <v>915</v>
      </c>
      <c r="C341" s="11"/>
      <c r="D341" s="14"/>
      <c r="E341" s="13" t="s">
        <v>916</v>
      </c>
      <c r="F341" s="9" t="s">
        <v>24</v>
      </c>
      <c r="G341" s="14" t="s">
        <v>915</v>
      </c>
      <c r="H341" s="6" t="str">
        <f t="shared" si="20"/>
        <v>人体</v>
      </c>
      <c r="I341" s="1" t="s">
        <v>914</v>
      </c>
      <c r="J341" s="3" t="str">
        <f t="shared" si="21"/>
        <v>Human body</v>
      </c>
      <c r="K341" s="7" t="str">
        <f t="shared" si="22"/>
        <v>Human body</v>
      </c>
      <c r="L341" s="1" t="str">
        <f t="shared" si="23"/>
        <v>&lt;string name="clock_add_task_0402_rt"&gt;"Human body"&lt;/string&gt;</v>
      </c>
    </row>
    <row r="342" spans="1:12" x14ac:dyDescent="0.25">
      <c r="A342" s="14" t="s">
        <v>913</v>
      </c>
      <c r="B342" s="14" t="s">
        <v>911</v>
      </c>
      <c r="C342" s="11"/>
      <c r="D342" s="14"/>
      <c r="E342" s="13" t="s">
        <v>912</v>
      </c>
      <c r="F342" s="9" t="s">
        <v>24</v>
      </c>
      <c r="G342" s="14" t="s">
        <v>911</v>
      </c>
      <c r="H342" s="6" t="str">
        <f t="shared" si="20"/>
        <v>门磁</v>
      </c>
      <c r="I342" s="1" t="s">
        <v>910</v>
      </c>
      <c r="J342" s="3" t="str">
        <f t="shared" si="21"/>
        <v>Magnetic</v>
      </c>
      <c r="K342" s="7" t="str">
        <f t="shared" si="22"/>
        <v>Magnetic</v>
      </c>
      <c r="L342" s="1" t="str">
        <f t="shared" si="23"/>
        <v>&lt;string name="clock_add_task_0402_mc"&gt;"Magnetic"&lt;/string&gt;</v>
      </c>
    </row>
    <row r="343" spans="1:12" x14ac:dyDescent="0.25">
      <c r="A343" s="14" t="s">
        <v>909</v>
      </c>
      <c r="B343" s="14" t="s">
        <v>907</v>
      </c>
      <c r="C343" s="11"/>
      <c r="D343" s="14"/>
      <c r="E343" s="13" t="s">
        <v>908</v>
      </c>
      <c r="F343" s="9" t="s">
        <v>24</v>
      </c>
      <c r="G343" s="14" t="s">
        <v>907</v>
      </c>
      <c r="H343" s="6" t="str">
        <f t="shared" si="20"/>
        <v>未检测到</v>
      </c>
      <c r="I343" s="1" t="s">
        <v>906</v>
      </c>
      <c r="J343" s="3" t="str">
        <f t="shared" si="21"/>
        <v>Not detected</v>
      </c>
      <c r="K343" s="7" t="str">
        <f t="shared" si="22"/>
        <v>Not detected</v>
      </c>
      <c r="L343" s="1" t="str">
        <f t="shared" si="23"/>
        <v>&lt;string name="clock_add_task_0"&gt;"Not detected"&lt;/string&gt;</v>
      </c>
    </row>
    <row r="344" spans="1:12" x14ac:dyDescent="0.25">
      <c r="A344" s="14" t="s">
        <v>905</v>
      </c>
      <c r="B344" s="14" t="s">
        <v>903</v>
      </c>
      <c r="C344" s="11"/>
      <c r="D344" s="14"/>
      <c r="E344" s="13" t="s">
        <v>904</v>
      </c>
      <c r="F344" s="9" t="s">
        <v>24</v>
      </c>
      <c r="G344" s="14" t="s">
        <v>903</v>
      </c>
      <c r="H344" s="6" t="str">
        <f t="shared" si="20"/>
        <v>检测到</v>
      </c>
      <c r="I344" s="1" t="s">
        <v>902</v>
      </c>
      <c r="J344" s="3" t="str">
        <f t="shared" si="21"/>
        <v>Detected</v>
      </c>
      <c r="K344" s="7" t="str">
        <f t="shared" si="22"/>
        <v>Detected</v>
      </c>
      <c r="L344" s="1" t="str">
        <f t="shared" si="23"/>
        <v>&lt;string name="clock_add_task_1"&gt;"Detected"&lt;/string&gt;</v>
      </c>
    </row>
    <row r="345" spans="1:12" x14ac:dyDescent="0.25">
      <c r="A345" s="14" t="s">
        <v>901</v>
      </c>
      <c r="B345" s="14" t="s">
        <v>899</v>
      </c>
      <c r="C345" s="11"/>
      <c r="D345" s="14"/>
      <c r="E345" s="13" t="s">
        <v>900</v>
      </c>
      <c r="F345" s="9" t="s">
        <v>24</v>
      </c>
      <c r="G345" s="14" t="s">
        <v>899</v>
      </c>
      <c r="H345" s="6" t="str">
        <f t="shared" si="20"/>
        <v>数值</v>
      </c>
      <c r="I345" s="1" t="s">
        <v>898</v>
      </c>
      <c r="J345" s="3" t="str">
        <f t="shared" si="21"/>
        <v>Numerical</v>
      </c>
      <c r="K345" s="7" t="str">
        <f t="shared" si="22"/>
        <v>Numerical</v>
      </c>
      <c r="L345" s="1" t="str">
        <f t="shared" si="23"/>
        <v>&lt;string name="clock_add_item_num"&gt;"Numerical"&lt;/string&gt;</v>
      </c>
    </row>
    <row r="346" spans="1:12" x14ac:dyDescent="0.25">
      <c r="A346" s="14" t="s">
        <v>897</v>
      </c>
      <c r="B346" s="14" t="s">
        <v>895</v>
      </c>
      <c r="C346" s="11"/>
      <c r="D346" s="14"/>
      <c r="E346" s="13" t="s">
        <v>896</v>
      </c>
      <c r="F346" s="9" t="s">
        <v>24</v>
      </c>
      <c r="G346" s="14" t="s">
        <v>895</v>
      </c>
      <c r="H346" s="6" t="str">
        <f t="shared" si="20"/>
        <v>请选择场景</v>
      </c>
      <c r="I346" s="1" t="s">
        <v>894</v>
      </c>
      <c r="J346" s="3" t="str">
        <f t="shared" si="21"/>
        <v>Please select a scene</v>
      </c>
      <c r="K346" s="7" t="str">
        <f t="shared" si="22"/>
        <v>Please select a scene</v>
      </c>
      <c r="L346" s="1" t="str">
        <f t="shared" si="23"/>
        <v>&lt;string name="toast_clock_add_err_scence"&gt;"Please select a scene"&lt;/string&gt;</v>
      </c>
    </row>
    <row r="347" spans="1:12" x14ac:dyDescent="0.25">
      <c r="A347" s="14" t="s">
        <v>893</v>
      </c>
      <c r="B347" s="14" t="s">
        <v>891</v>
      </c>
      <c r="C347" s="11"/>
      <c r="D347" s="14"/>
      <c r="E347" s="13" t="s">
        <v>892</v>
      </c>
      <c r="F347" s="9" t="s">
        <v>24</v>
      </c>
      <c r="G347" s="14" t="s">
        <v>891</v>
      </c>
      <c r="H347" s="6" t="str">
        <f t="shared" si="20"/>
        <v>请选择区域</v>
      </c>
      <c r="I347" s="1" t="s">
        <v>890</v>
      </c>
      <c r="J347" s="3" t="str">
        <f t="shared" si="21"/>
        <v>Please select area</v>
      </c>
      <c r="K347" s="7" t="str">
        <f t="shared" si="22"/>
        <v>Please select area</v>
      </c>
      <c r="L347" s="1" t="str">
        <f t="shared" si="23"/>
        <v>&lt;string name="toast_clock_add_err_group"&gt;"Please select area"&lt;/string&gt;</v>
      </c>
    </row>
    <row r="348" spans="1:12" x14ac:dyDescent="0.25">
      <c r="A348" s="14" t="s">
        <v>889</v>
      </c>
      <c r="B348" s="14" t="s">
        <v>887</v>
      </c>
      <c r="C348" s="11"/>
      <c r="D348" s="14"/>
      <c r="E348" s="13" t="s">
        <v>888</v>
      </c>
      <c r="F348" s="9" t="s">
        <v>24</v>
      </c>
      <c r="G348" s="14" t="s">
        <v>887</v>
      </c>
      <c r="H348" s="6" t="str">
        <f t="shared" si="20"/>
        <v>请选择设备</v>
      </c>
      <c r="I348" s="1" t="s">
        <v>886</v>
      </c>
      <c r="J348" s="3" t="str">
        <f t="shared" si="21"/>
        <v>Please select device</v>
      </c>
      <c r="K348" s="7" t="str">
        <f t="shared" si="22"/>
        <v>Please select device</v>
      </c>
      <c r="L348" s="1" t="str">
        <f t="shared" si="23"/>
        <v>&lt;string name="toast_clock_add_err_device"&gt;"Please select device"&lt;/string&gt;</v>
      </c>
    </row>
    <row r="349" spans="1:12" x14ac:dyDescent="0.25">
      <c r="A349" s="14" t="s">
        <v>885</v>
      </c>
      <c r="B349" s="14" t="s">
        <v>883</v>
      </c>
      <c r="C349" s="11"/>
      <c r="D349" s="14"/>
      <c r="E349" s="13" t="s">
        <v>884</v>
      </c>
      <c r="F349" s="9" t="s">
        <v>24</v>
      </c>
      <c r="G349" s="14" t="s">
        <v>883</v>
      </c>
      <c r="H349" s="6" t="str">
        <f t="shared" si="20"/>
        <v>请选择执行日期</v>
      </c>
      <c r="I349" s="1" t="s">
        <v>882</v>
      </c>
      <c r="J349" s="3" t="str">
        <f t="shared" si="21"/>
        <v>Please choose the execution date</v>
      </c>
      <c r="K349" s="7" t="str">
        <f t="shared" si="22"/>
        <v>Please choose the execution date</v>
      </c>
      <c r="L349" s="1" t="str">
        <f t="shared" si="23"/>
        <v>&lt;string name="toast_clock_add_err_date"&gt;"Please choose the execution date"&lt;/string&gt;</v>
      </c>
    </row>
    <row r="350" spans="1:12" x14ac:dyDescent="0.25">
      <c r="A350" s="14" t="s">
        <v>881</v>
      </c>
      <c r="B350" s="14" t="s">
        <v>879</v>
      </c>
      <c r="C350" s="11"/>
      <c r="D350" s="14"/>
      <c r="E350" s="13" t="s">
        <v>880</v>
      </c>
      <c r="F350" s="9" t="s">
        <v>24</v>
      </c>
      <c r="G350" s="14" t="s">
        <v>879</v>
      </c>
      <c r="H350" s="6" t="str">
        <f t="shared" si="20"/>
        <v>请选择执行控制</v>
      </c>
      <c r="I350" s="1" t="s">
        <v>878</v>
      </c>
      <c r="J350" s="3" t="str">
        <f t="shared" si="21"/>
        <v>Please select Execution Control</v>
      </c>
      <c r="K350" s="7" t="str">
        <f t="shared" si="22"/>
        <v>Please select Execution Control</v>
      </c>
      <c r="L350" s="1" t="str">
        <f t="shared" si="23"/>
        <v>&lt;string name="toast_clock_add_err_ctrl"&gt;"Please select Execution Control"&lt;/string&gt;</v>
      </c>
    </row>
    <row r="351" spans="1:12" x14ac:dyDescent="0.25">
      <c r="A351" s="14" t="s">
        <v>877</v>
      </c>
      <c r="B351" s="14" t="s">
        <v>875</v>
      </c>
      <c r="C351" s="11"/>
      <c r="D351" s="14"/>
      <c r="E351" s="13" t="s">
        <v>876</v>
      </c>
      <c r="F351" s="9" t="s">
        <v>24</v>
      </c>
      <c r="G351" s="14" t="s">
        <v>875</v>
      </c>
      <c r="H351" s="6" t="str">
        <f t="shared" si="20"/>
        <v>请选择条件场景</v>
      </c>
      <c r="I351" s="1" t="s">
        <v>874</v>
      </c>
      <c r="J351" s="3" t="str">
        <f t="shared" si="21"/>
        <v>Please scene selection criteria</v>
      </c>
      <c r="K351" s="7" t="str">
        <f t="shared" si="22"/>
        <v>Please scene selection criteria</v>
      </c>
      <c r="L351" s="1" t="str">
        <f t="shared" si="23"/>
        <v>&lt;string name="toast_clock_task_err_condition"&gt;"Please scene selection criteria"&lt;/string&gt;</v>
      </c>
    </row>
    <row r="352" spans="1:12" x14ac:dyDescent="0.25">
      <c r="A352" s="14" t="s">
        <v>873</v>
      </c>
      <c r="B352" s="14" t="s">
        <v>871</v>
      </c>
      <c r="C352" s="11"/>
      <c r="D352" s="14"/>
      <c r="E352" s="13" t="s">
        <v>872</v>
      </c>
      <c r="F352" s="9" t="s">
        <v>24</v>
      </c>
      <c r="G352" s="14" t="s">
        <v>871</v>
      </c>
      <c r="H352" s="6" t="str">
        <f t="shared" si="20"/>
        <v>请选择联动场景</v>
      </c>
      <c r="I352" s="1" t="s">
        <v>870</v>
      </c>
      <c r="J352" s="3" t="str">
        <f t="shared" si="21"/>
        <v>Please select Linkage scene</v>
      </c>
      <c r="K352" s="7" t="str">
        <f t="shared" si="22"/>
        <v>Please select Linkage scene</v>
      </c>
      <c r="L352" s="1" t="str">
        <f t="shared" si="23"/>
        <v>&lt;string name="toast_clock_task_err_objective"&gt;"Please select Linkage scene"&lt;/string&gt;</v>
      </c>
    </row>
    <row r="353" spans="1:12" x14ac:dyDescent="0.25">
      <c r="A353" s="14" t="s">
        <v>869</v>
      </c>
      <c r="B353" s="14" t="s">
        <v>867</v>
      </c>
      <c r="C353" s="11"/>
      <c r="D353" s="14"/>
      <c r="E353" s="13" t="s">
        <v>868</v>
      </c>
      <c r="F353" s="9" t="s">
        <v>24</v>
      </c>
      <c r="G353" s="14" t="s">
        <v>867</v>
      </c>
      <c r="H353" s="6" t="str">
        <f t="shared" si="20"/>
        <v>请选择报警设备</v>
      </c>
      <c r="I353" s="1" t="s">
        <v>866</v>
      </c>
      <c r="J353" s="3" t="str">
        <f t="shared" si="21"/>
        <v>Please select the alarm device</v>
      </c>
      <c r="K353" s="7" t="str">
        <f t="shared" si="22"/>
        <v>Please select the alarm device</v>
      </c>
      <c r="L353" s="1" t="str">
        <f t="shared" si="23"/>
        <v>&lt;string name="toast_clock_task_err_device"&gt;"Please select the alarm device"&lt;/string&gt;</v>
      </c>
    </row>
    <row r="354" spans="1:12" ht="46.8" x14ac:dyDescent="0.25">
      <c r="A354" s="12" t="s">
        <v>865</v>
      </c>
      <c r="B354" s="12" t="s">
        <v>865</v>
      </c>
      <c r="C354" s="11"/>
      <c r="D354" s="12"/>
      <c r="E354" s="13" t="s">
        <v>865</v>
      </c>
      <c r="F354" s="9" t="s">
        <v>865</v>
      </c>
      <c r="G354" s="12" t="s">
        <v>865</v>
      </c>
      <c r="H354" s="6" t="str">
        <f t="shared" si="20"/>
        <v/>
      </c>
      <c r="I354" s="1" t="s">
        <v>27</v>
      </c>
      <c r="J354" s="3" t="str">
        <f t="shared" si="21"/>
        <v/>
      </c>
      <c r="K354" s="7" t="str">
        <f t="shared" si="22"/>
        <v/>
      </c>
      <c r="L354" s="1" t="str">
        <f t="shared" si="23"/>
        <v>&lt;!-- PanelRoomActivity --&gt;</v>
      </c>
    </row>
    <row r="355" spans="1:12" x14ac:dyDescent="0.25">
      <c r="A355" s="14" t="s">
        <v>864</v>
      </c>
      <c r="B355" s="14" t="s">
        <v>862</v>
      </c>
      <c r="C355" s="11"/>
      <c r="D355" s="14"/>
      <c r="E355" s="13" t="s">
        <v>863</v>
      </c>
      <c r="F355" s="9" t="s">
        <v>24</v>
      </c>
      <c r="G355" s="14" t="s">
        <v>862</v>
      </c>
      <c r="H355" s="6" t="str">
        <f t="shared" si="20"/>
        <v>室内温度</v>
      </c>
      <c r="I355" s="2" t="s">
        <v>861</v>
      </c>
      <c r="J355" s="3" t="str">
        <f t="shared" si="21"/>
        <v>Temperature</v>
      </c>
      <c r="K355" s="7" t="str">
        <f t="shared" si="22"/>
        <v>Temperature</v>
      </c>
      <c r="L355" s="1" t="str">
        <f t="shared" si="23"/>
        <v>&lt;string name="room_sensor_temp"&gt;"Temperature"&lt;/string&gt;</v>
      </c>
    </row>
    <row r="356" spans="1:12" x14ac:dyDescent="0.25">
      <c r="A356" s="14" t="s">
        <v>860</v>
      </c>
      <c r="B356" s="14" t="s">
        <v>858</v>
      </c>
      <c r="C356" s="11"/>
      <c r="D356" s="14"/>
      <c r="E356" s="13" t="s">
        <v>859</v>
      </c>
      <c r="F356" s="9" t="s">
        <v>24</v>
      </c>
      <c r="G356" s="14" t="s">
        <v>858</v>
      </c>
      <c r="H356" s="6" t="str">
        <f t="shared" si="20"/>
        <v>湿度</v>
      </c>
      <c r="I356" s="1" t="s">
        <v>857</v>
      </c>
      <c r="J356" s="3" t="str">
        <f t="shared" si="21"/>
        <v>Humidity</v>
      </c>
      <c r="K356" s="7" t="str">
        <f t="shared" si="22"/>
        <v>Humidity</v>
      </c>
      <c r="L356" s="1" t="str">
        <f t="shared" si="23"/>
        <v>&lt;string name="room_sensor_humidity"&gt;"Humidity"&lt;/string&gt;</v>
      </c>
    </row>
    <row r="357" spans="1:12" x14ac:dyDescent="0.25">
      <c r="A357" s="14" t="s">
        <v>856</v>
      </c>
      <c r="B357" s="14" t="s">
        <v>854</v>
      </c>
      <c r="C357" s="11"/>
      <c r="D357" s="14"/>
      <c r="E357" s="13" t="s">
        <v>855</v>
      </c>
      <c r="F357" s="9" t="s">
        <v>24</v>
      </c>
      <c r="G357" s="14" t="s">
        <v>854</v>
      </c>
      <c r="H357" s="6" t="str">
        <f t="shared" si="20"/>
        <v>pm2.5</v>
      </c>
      <c r="I357" s="1" t="s">
        <v>853</v>
      </c>
      <c r="J357" s="3" t="str">
        <f t="shared" si="21"/>
        <v>Pm2.5</v>
      </c>
      <c r="K357" s="7" t="str">
        <f t="shared" si="22"/>
        <v>Pm2.5</v>
      </c>
      <c r="L357" s="1" t="str">
        <f t="shared" si="23"/>
        <v>&lt;string name="room_sensor_pm25"&gt;"Pm2.5"&lt;/string&gt;</v>
      </c>
    </row>
    <row r="358" spans="1:12" x14ac:dyDescent="0.25">
      <c r="A358" s="14" t="s">
        <v>852</v>
      </c>
      <c r="B358" s="14" t="s">
        <v>850</v>
      </c>
      <c r="C358" s="11"/>
      <c r="D358" s="14"/>
      <c r="E358" s="13" t="s">
        <v>851</v>
      </c>
      <c r="F358" s="9" t="s">
        <v>24</v>
      </c>
      <c r="G358" s="14" t="s">
        <v>850</v>
      </c>
      <c r="H358" s="6" t="str">
        <f t="shared" si="20"/>
        <v>-</v>
      </c>
      <c r="I358" s="1" t="s">
        <v>849</v>
      </c>
      <c r="J358" s="3" t="str">
        <f t="shared" si="21"/>
        <v>-</v>
      </c>
      <c r="K358" s="7" t="str">
        <f t="shared" si="22"/>
        <v>-</v>
      </c>
      <c r="L358" s="1" t="str">
        <f t="shared" si="23"/>
        <v>&lt;string name="room_sensor_value"&gt;"-"&lt;/string&gt;</v>
      </c>
    </row>
    <row r="359" spans="1:12" ht="46.8" x14ac:dyDescent="0.25">
      <c r="A359" s="12" t="s">
        <v>848</v>
      </c>
      <c r="B359" s="12" t="s">
        <v>848</v>
      </c>
      <c r="C359" s="11"/>
      <c r="D359" s="12"/>
      <c r="E359" s="13" t="s">
        <v>848</v>
      </c>
      <c r="F359" s="9" t="s">
        <v>848</v>
      </c>
      <c r="G359" s="12" t="s">
        <v>848</v>
      </c>
      <c r="H359" s="6" t="str">
        <f t="shared" si="20"/>
        <v/>
      </c>
      <c r="I359" s="1" t="s">
        <v>27</v>
      </c>
      <c r="J359" s="3" t="str">
        <f t="shared" si="21"/>
        <v/>
      </c>
      <c r="K359" s="7" t="str">
        <f t="shared" si="22"/>
        <v/>
      </c>
      <c r="L359" s="1" t="str">
        <f t="shared" si="23"/>
        <v>&lt;!-- ProbeActivity --&gt;</v>
      </c>
    </row>
    <row r="360" spans="1:12" x14ac:dyDescent="0.25">
      <c r="A360" s="14" t="s">
        <v>847</v>
      </c>
      <c r="B360" s="14" t="s">
        <v>845</v>
      </c>
      <c r="C360" s="11"/>
      <c r="D360" s="14"/>
      <c r="E360" s="13" t="s">
        <v>846</v>
      </c>
      <c r="F360" s="9" t="s">
        <v>24</v>
      </c>
      <c r="G360" s="14" t="s">
        <v>845</v>
      </c>
      <c r="H360" s="6" t="str">
        <f t="shared" si="20"/>
        <v>撤防成功</v>
      </c>
      <c r="I360" s="1" t="s">
        <v>844</v>
      </c>
      <c r="J360" s="3" t="str">
        <f t="shared" si="21"/>
        <v>Disarm success</v>
      </c>
      <c r="K360" s="7" t="str">
        <f t="shared" si="22"/>
        <v>Disarm success</v>
      </c>
      <c r="L360" s="1" t="str">
        <f t="shared" si="23"/>
        <v>&lt;string name="probe_toast_chefang_ok"&gt;"Disarm success"&lt;/string&gt;</v>
      </c>
    </row>
    <row r="361" spans="1:12" x14ac:dyDescent="0.25">
      <c r="A361" s="14" t="s">
        <v>843</v>
      </c>
      <c r="B361" s="14" t="s">
        <v>841</v>
      </c>
      <c r="C361" s="11"/>
      <c r="D361" s="14"/>
      <c r="E361" s="13" t="s">
        <v>842</v>
      </c>
      <c r="F361" s="9" t="s">
        <v>24</v>
      </c>
      <c r="G361" s="14" t="s">
        <v>841</v>
      </c>
      <c r="H361" s="6" t="str">
        <f t="shared" si="20"/>
        <v>布防成功</v>
      </c>
      <c r="I361" s="1" t="s">
        <v>840</v>
      </c>
      <c r="J361" s="3" t="str">
        <f t="shared" si="21"/>
        <v>Arming success</v>
      </c>
      <c r="K361" s="7" t="str">
        <f t="shared" si="22"/>
        <v>Arming success</v>
      </c>
      <c r="L361" s="1" t="str">
        <f t="shared" si="23"/>
        <v>&lt;string name="probe_toast_bufang_ok"&gt;"Arming success"&lt;/string&gt;</v>
      </c>
    </row>
    <row r="362" spans="1:12" x14ac:dyDescent="0.25">
      <c r="A362" s="14" t="s">
        <v>839</v>
      </c>
      <c r="B362" s="14" t="s">
        <v>837</v>
      </c>
      <c r="C362" s="11"/>
      <c r="D362" s="14"/>
      <c r="E362" s="13" t="s">
        <v>838</v>
      </c>
      <c r="F362" s="9" t="s">
        <v>24</v>
      </c>
      <c r="G362" s="14" t="s">
        <v>837</v>
      </c>
      <c r="H362" s="6" t="str">
        <f t="shared" si="20"/>
        <v>请先关闭悬浮窗</v>
      </c>
      <c r="I362" s="1" t="s">
        <v>836</v>
      </c>
      <c r="J362" s="3" t="str">
        <f t="shared" si="21"/>
        <v>Turn off the suspended window</v>
      </c>
      <c r="K362" s="7" t="str">
        <f t="shared" si="22"/>
        <v>Turn off the suspended window</v>
      </c>
      <c r="L362" s="1" t="str">
        <f t="shared" si="23"/>
        <v>&lt;string name="security_toast_close_float"&gt;"Turn off the suspended window"&lt;/string&gt;</v>
      </c>
    </row>
    <row r="363" spans="1:12" ht="46.8" x14ac:dyDescent="0.25">
      <c r="A363" s="12" t="s">
        <v>835</v>
      </c>
      <c r="B363" s="12" t="s">
        <v>835</v>
      </c>
      <c r="C363" s="11"/>
      <c r="D363" s="12"/>
      <c r="E363" s="13" t="s">
        <v>835</v>
      </c>
      <c r="F363" s="9" t="s">
        <v>835</v>
      </c>
      <c r="G363" s="12" t="s">
        <v>835</v>
      </c>
      <c r="H363" s="6" t="str">
        <f t="shared" si="20"/>
        <v/>
      </c>
      <c r="I363" s="1" t="s">
        <v>27</v>
      </c>
      <c r="J363" s="3" t="str">
        <f t="shared" si="21"/>
        <v/>
      </c>
      <c r="K363" s="7" t="str">
        <f t="shared" si="22"/>
        <v/>
      </c>
      <c r="L363" s="1" t="str">
        <f t="shared" si="23"/>
        <v>&lt;!-- LockPatternActivity --&gt;</v>
      </c>
    </row>
    <row r="364" spans="1:12" x14ac:dyDescent="0.25">
      <c r="A364" s="14" t="s">
        <v>834</v>
      </c>
      <c r="B364" s="14" t="s">
        <v>832</v>
      </c>
      <c r="C364" s="11"/>
      <c r="D364" s="14"/>
      <c r="E364" s="13" t="s">
        <v>833</v>
      </c>
      <c r="F364" s="9" t="s">
        <v>24</v>
      </c>
      <c r="G364" s="14" t="s">
        <v>832</v>
      </c>
      <c r="H364" s="6" t="str">
        <f t="shared" si="20"/>
        <v>"开始绘制图案"</v>
      </c>
      <c r="I364" s="1" t="s">
        <v>831</v>
      </c>
      <c r="J364" s="3" t="str">
        <f t="shared" si="21"/>
        <v>Start drawing pattern</v>
      </c>
      <c r="K364" s="7" t="str">
        <f t="shared" si="22"/>
        <v>Start drawing pattern</v>
      </c>
      <c r="L364" s="1" t="str">
        <f t="shared" si="23"/>
        <v>&lt;string name="lockscreen_access_pattern_start"&gt;"Start drawing pattern"&lt;/string&gt;</v>
      </c>
    </row>
    <row r="365" spans="1:12" x14ac:dyDescent="0.25">
      <c r="A365" s="14" t="s">
        <v>830</v>
      </c>
      <c r="B365" s="14" t="s">
        <v>828</v>
      </c>
      <c r="C365" s="11"/>
      <c r="D365" s="14"/>
      <c r="E365" s="13" t="s">
        <v>829</v>
      </c>
      <c r="F365" s="9" t="s">
        <v>24</v>
      </c>
      <c r="G365" s="14" t="s">
        <v>828</v>
      </c>
      <c r="H365" s="6" t="str">
        <f t="shared" si="20"/>
        <v>"图案已清除"</v>
      </c>
      <c r="I365" s="1" t="s">
        <v>827</v>
      </c>
      <c r="J365" s="3" t="str">
        <f t="shared" si="21"/>
        <v>Pattern has been cleared.</v>
      </c>
      <c r="K365" s="7" t="str">
        <f t="shared" si="22"/>
        <v>Pattern has been cleared.</v>
      </c>
      <c r="L365" s="1" t="str">
        <f t="shared" si="23"/>
        <v>&lt;string name="lockscreen_access_pattern_cleared"&gt;"Pattern has been cleared."&lt;/string&gt;</v>
      </c>
    </row>
    <row r="366" spans="1:12" x14ac:dyDescent="0.25">
      <c r="A366" s="14" t="s">
        <v>826</v>
      </c>
      <c r="B366" s="14" t="s">
        <v>824</v>
      </c>
      <c r="C366" s="11"/>
      <c r="D366" s="14"/>
      <c r="E366" s="13" t="s">
        <v>825</v>
      </c>
      <c r="F366" s="9" t="s">
        <v>24</v>
      </c>
      <c r="G366" s="14" t="s">
        <v>824</v>
      </c>
      <c r="H366" s="6" t="str">
        <f t="shared" si="20"/>
        <v>"已添加单元格"</v>
      </c>
      <c r="I366" s="1" t="s">
        <v>823</v>
      </c>
      <c r="J366" s="3" t="str">
        <f t="shared" si="21"/>
        <v>Has been added cell</v>
      </c>
      <c r="K366" s="7" t="str">
        <f t="shared" si="22"/>
        <v>Has been added cell</v>
      </c>
      <c r="L366" s="1" t="str">
        <f t="shared" si="23"/>
        <v>&lt;string name="lockscreen_access_pattern_cell_added"&gt;"Has been added cell"&lt;/string&gt;</v>
      </c>
    </row>
    <row r="367" spans="1:12" x14ac:dyDescent="0.25">
      <c r="A367" s="14" t="s">
        <v>822</v>
      </c>
      <c r="B367" s="14" t="s">
        <v>820</v>
      </c>
      <c r="C367" s="11"/>
      <c r="D367" s="14"/>
      <c r="E367" s="13" t="s">
        <v>821</v>
      </c>
      <c r="F367" s="9" t="s">
        <v>24</v>
      </c>
      <c r="G367" s="14" t="s">
        <v>820</v>
      </c>
      <c r="H367" s="6" t="str">
        <f t="shared" si="20"/>
        <v>"图案绘制完成"</v>
      </c>
      <c r="I367" s="1" t="s">
        <v>819</v>
      </c>
      <c r="J367" s="3" t="str">
        <f t="shared" si="21"/>
        <v>Pattern drawing Finish</v>
      </c>
      <c r="K367" s="7" t="str">
        <f t="shared" si="22"/>
        <v>Pattern drawing Finish</v>
      </c>
      <c r="L367" s="1" t="str">
        <f t="shared" si="23"/>
        <v>&lt;string name="lockscreen_access_pattern_detected"&gt;"Pattern drawing Finish"&lt;/string&gt;</v>
      </c>
    </row>
    <row r="368" spans="1:12" x14ac:dyDescent="0.25">
      <c r="A368" s="14" t="s">
        <v>818</v>
      </c>
      <c r="B368" s="14" t="s">
        <v>816</v>
      </c>
      <c r="C368" s="11"/>
      <c r="D368" s="14"/>
      <c r="E368" s="13" t="s">
        <v>817</v>
      </c>
      <c r="F368" s="9" t="s">
        <v>24</v>
      </c>
      <c r="G368" s="14" t="s">
        <v>816</v>
      </c>
      <c r="H368" s="6" t="str">
        <f t="shared" si="20"/>
        <v>"重试"</v>
      </c>
      <c r="I368" s="1" t="s">
        <v>815</v>
      </c>
      <c r="J368" s="3" t="str">
        <f t="shared" si="21"/>
        <v>Retry</v>
      </c>
      <c r="K368" s="7" t="str">
        <f t="shared" si="22"/>
        <v>Retry</v>
      </c>
      <c r="L368" s="1" t="str">
        <f t="shared" si="23"/>
        <v>&lt;string name="lockpattern_retry_button_text"&gt;"Retry"&lt;/string&gt;</v>
      </c>
    </row>
    <row r="369" spans="1:12" x14ac:dyDescent="0.25">
      <c r="A369" s="14" t="s">
        <v>814</v>
      </c>
      <c r="B369" s="14" t="s">
        <v>812</v>
      </c>
      <c r="C369" s="11"/>
      <c r="D369" s="14"/>
      <c r="E369" s="13" t="s">
        <v>813</v>
      </c>
      <c r="F369" s="9" t="s">
        <v>24</v>
      </c>
      <c r="G369" s="14" t="s">
        <v>812</v>
      </c>
      <c r="H369" s="6" t="str">
        <f t="shared" si="20"/>
        <v>"继续"</v>
      </c>
      <c r="I369" s="1" t="s">
        <v>742</v>
      </c>
      <c r="J369" s="3" t="str">
        <f t="shared" si="21"/>
        <v>Carry on</v>
      </c>
      <c r="K369" s="7" t="str">
        <f t="shared" si="22"/>
        <v>Carry on</v>
      </c>
      <c r="L369" s="1" t="str">
        <f t="shared" si="23"/>
        <v>&lt;string name="lockpattern_continue_button_text"&gt;"Carry on"&lt;/string&gt;</v>
      </c>
    </row>
    <row r="370" spans="1:12" x14ac:dyDescent="0.25">
      <c r="A370" s="14" t="s">
        <v>811</v>
      </c>
      <c r="B370" s="14" t="s">
        <v>809</v>
      </c>
      <c r="C370" s="11"/>
      <c r="D370" s="14"/>
      <c r="E370" s="13" t="s">
        <v>810</v>
      </c>
      <c r="F370" s="9" t="s">
        <v>24</v>
      </c>
      <c r="G370" s="14" t="s">
        <v>809</v>
      </c>
      <c r="H370" s="6" t="str">
        <f t="shared" si="20"/>
        <v>"确认"</v>
      </c>
      <c r="I370" s="1" t="s">
        <v>450</v>
      </c>
      <c r="J370" s="3" t="str">
        <f t="shared" si="21"/>
        <v>OK</v>
      </c>
      <c r="K370" s="7" t="str">
        <f t="shared" si="22"/>
        <v>OK</v>
      </c>
      <c r="L370" s="1" t="str">
        <f t="shared" si="23"/>
        <v>&lt;string name="lockpattern_confirm_button_text"&gt;"OK"&lt;/string&gt;</v>
      </c>
    </row>
    <row r="371" spans="1:12" x14ac:dyDescent="0.25">
      <c r="A371" s="14" t="s">
        <v>808</v>
      </c>
      <c r="B371" s="14" t="s">
        <v>96</v>
      </c>
      <c r="C371" s="11"/>
      <c r="D371" s="14"/>
      <c r="E371" s="13" t="s">
        <v>807</v>
      </c>
      <c r="F371" s="9" t="s">
        <v>24</v>
      </c>
      <c r="G371" s="14" t="s">
        <v>96</v>
      </c>
      <c r="H371" s="6" t="str">
        <f t="shared" si="20"/>
        <v>"绘制解锁图案"</v>
      </c>
      <c r="I371" s="1" t="s">
        <v>95</v>
      </c>
      <c r="J371" s="3" t="str">
        <f t="shared" si="21"/>
        <v>Draw your unlock pattern</v>
      </c>
      <c r="K371" s="7" t="str">
        <f t="shared" si="22"/>
        <v>Draw your unlock pattern</v>
      </c>
      <c r="L371" s="1" t="str">
        <f t="shared" si="23"/>
        <v>&lt;string name="lockpattern_recording_intro_header"&gt;"Draw your unlock pattern"&lt;/string&gt;</v>
      </c>
    </row>
    <row r="372" spans="1:12" x14ac:dyDescent="0.25">
      <c r="A372" s="14" t="s">
        <v>806</v>
      </c>
      <c r="B372" s="14" t="s">
        <v>804</v>
      </c>
      <c r="C372" s="11"/>
      <c r="D372" s="14"/>
      <c r="E372" s="13" t="s">
        <v>805</v>
      </c>
      <c r="F372" s="9" t="s">
        <v>24</v>
      </c>
      <c r="G372" s="14" t="s">
        <v>804</v>
      </c>
      <c r="H372" s="6" t="str">
        <f t="shared" si="20"/>
        <v>"如何绘制解锁图案"</v>
      </c>
      <c r="I372" s="1" t="s">
        <v>803</v>
      </c>
      <c r="J372" s="3" t="str">
        <f t="shared" si="21"/>
        <v>How to draw an unlock pattern</v>
      </c>
      <c r="K372" s="7" t="str">
        <f t="shared" si="22"/>
        <v>How to draw an unlock pattern</v>
      </c>
      <c r="L372" s="1" t="str">
        <f t="shared" si="23"/>
        <v>&lt;string name="lockpattern_settings_help_how_to_record"&gt;"How to draw an unlock pattern"&lt;/string&gt;</v>
      </c>
    </row>
    <row r="373" spans="1:12" x14ac:dyDescent="0.25">
      <c r="A373" s="14" t="s">
        <v>802</v>
      </c>
      <c r="B373" s="14" t="s">
        <v>800</v>
      </c>
      <c r="C373" s="11"/>
      <c r="D373" s="14"/>
      <c r="E373" s="13" t="s">
        <v>801</v>
      </c>
      <c r="F373" s="9" t="s">
        <v>24</v>
      </c>
      <c r="G373" s="14" t="s">
        <v>800</v>
      </c>
      <c r="H373" s="6" t="str">
        <f t="shared" si="20"/>
        <v>"至少连接4个点，请重试"</v>
      </c>
      <c r="I373" s="1" t="s">
        <v>799</v>
      </c>
      <c r="J373" s="3" t="str">
        <f t="shared" si="21"/>
        <v>Connected to at least four points, please try again.</v>
      </c>
      <c r="K373" s="7" t="str">
        <f t="shared" si="22"/>
        <v>Connected to at least four points, please try again.</v>
      </c>
      <c r="L373" s="1" t="str">
        <f t="shared" si="23"/>
        <v>&lt;string name="lockpattern_recording_incorrect_too_short"&gt;"Connected to at least four points, please try again."&lt;/string&gt;</v>
      </c>
    </row>
    <row r="374" spans="1:12" x14ac:dyDescent="0.25">
      <c r="A374" s="14" t="s">
        <v>798</v>
      </c>
      <c r="B374" s="14" t="s">
        <v>796</v>
      </c>
      <c r="C374" s="11"/>
      <c r="D374" s="14"/>
      <c r="E374" s="13" t="s">
        <v>797</v>
      </c>
      <c r="F374" s="9" t="s">
        <v>24</v>
      </c>
      <c r="G374" s="14" t="s">
        <v>796</v>
      </c>
      <c r="H374" s="6" t="str">
        <f t="shared" si="20"/>
        <v>"图案已记录"</v>
      </c>
      <c r="I374" s="1" t="s">
        <v>795</v>
      </c>
      <c r="J374" s="3" t="str">
        <f t="shared" si="21"/>
        <v>Pattern has been recorded.</v>
      </c>
      <c r="K374" s="7" t="str">
        <f t="shared" si="22"/>
        <v>Pattern has been recorded.</v>
      </c>
      <c r="L374" s="1" t="str">
        <f t="shared" si="23"/>
        <v>&lt;string name="lockpattern_pattern_entered_header"&gt;"Pattern has been recorded."&lt;/string&gt;</v>
      </c>
    </row>
    <row r="375" spans="1:12" x14ac:dyDescent="0.25">
      <c r="A375" s="14" t="s">
        <v>794</v>
      </c>
      <c r="B375" s="14" t="s">
        <v>792</v>
      </c>
      <c r="C375" s="11"/>
      <c r="D375" s="14"/>
      <c r="E375" s="13" t="s">
        <v>793</v>
      </c>
      <c r="F375" s="9" t="s">
        <v>24</v>
      </c>
      <c r="G375" s="14" t="s">
        <v>792</v>
      </c>
      <c r="H375" s="6" t="str">
        <f t="shared" si="20"/>
        <v>"请再次绘制解锁图案"</v>
      </c>
      <c r="I375" s="1" t="s">
        <v>791</v>
      </c>
      <c r="J375" s="3" t="str">
        <f t="shared" si="21"/>
        <v>Please draw your unlock pattern again.</v>
      </c>
      <c r="K375" s="7" t="str">
        <f t="shared" si="22"/>
        <v>Please draw your unlock pattern again.</v>
      </c>
      <c r="L375" s="1" t="str">
        <f t="shared" si="23"/>
        <v>&lt;string name="lockpattern_need_to_confirm"&gt;"Please draw your unlock pattern again."&lt;/string&gt;</v>
      </c>
    </row>
    <row r="376" spans="1:12" x14ac:dyDescent="0.25">
      <c r="A376" s="14" t="s">
        <v>790</v>
      </c>
      <c r="B376" s="14" t="s">
        <v>788</v>
      </c>
      <c r="C376" s="11"/>
      <c r="D376" s="14"/>
      <c r="E376" s="13" t="s">
        <v>789</v>
      </c>
      <c r="F376" s="9" t="s">
        <v>24</v>
      </c>
      <c r="G376" s="14" t="s">
        <v>788</v>
      </c>
      <c r="H376" s="6" t="str">
        <f t="shared" si="20"/>
        <v>"与上次输入不一致，请重试"</v>
      </c>
      <c r="I376" s="1" t="s">
        <v>787</v>
      </c>
      <c r="J376" s="3" t="str">
        <f t="shared" si="21"/>
        <v>Inconsistent with the last input, please try again.</v>
      </c>
      <c r="K376" s="7" t="str">
        <f t="shared" si="22"/>
        <v>Inconsistent with the last input, please try again.</v>
      </c>
      <c r="L376" s="1" t="str">
        <f t="shared" si="23"/>
        <v>&lt;string name="lockpattern_need_to_unlock_wrong"&gt;"Inconsistent with the last input, please try again."&lt;/string&gt;</v>
      </c>
    </row>
    <row r="377" spans="1:12" x14ac:dyDescent="0.25">
      <c r="A377" s="14" t="s">
        <v>786</v>
      </c>
      <c r="B377" s="14" t="s">
        <v>784</v>
      </c>
      <c r="C377" s="11"/>
      <c r="D377" s="14"/>
      <c r="E377" s="13" t="s">
        <v>785</v>
      </c>
      <c r="F377" s="9" t="s">
        <v>24</v>
      </c>
      <c r="G377" s="14" t="s">
        <v>784</v>
      </c>
      <c r="H377" s="6" t="str">
        <f t="shared" si="20"/>
        <v>"确认保存新解锁图案"</v>
      </c>
      <c r="I377" s="1" t="s">
        <v>783</v>
      </c>
      <c r="J377" s="3" t="str">
        <f t="shared" si="21"/>
        <v>OK to save the new unlock pattern</v>
      </c>
      <c r="K377" s="7" t="str">
        <f t="shared" si="22"/>
        <v>OK to save the new unlock pattern</v>
      </c>
      <c r="L377" s="1" t="str">
        <f t="shared" si="23"/>
        <v>&lt;string name="lockpattern_pattern_confirmed_header"&gt;"OK to save the new unlock pattern"&lt;/string&gt;</v>
      </c>
    </row>
    <row r="378" spans="1:12" x14ac:dyDescent="0.25">
      <c r="A378" s="14" t="s">
        <v>782</v>
      </c>
      <c r="B378" s="14" t="s">
        <v>780</v>
      </c>
      <c r="C378" s="11"/>
      <c r="D378" s="14"/>
      <c r="E378" s="13" t="s">
        <v>781</v>
      </c>
      <c r="F378" s="9" t="s">
        <v>24</v>
      </c>
      <c r="G378" s="14" t="s">
        <v>780</v>
      </c>
      <c r="H378" s="6" t="str">
        <f t="shared" si="20"/>
        <v>"完成后松开手指"</v>
      </c>
      <c r="I378" s="1" t="s">
        <v>779</v>
      </c>
      <c r="J378" s="3" t="str">
        <f t="shared" si="21"/>
        <v>Release finger when done.</v>
      </c>
      <c r="K378" s="7" t="str">
        <f t="shared" si="22"/>
        <v>Release finger when done.</v>
      </c>
      <c r="L378" s="1" t="str">
        <f t="shared" si="23"/>
        <v>&lt;string name="lockpattern_recording_inprogress"&gt;"Release finger when done."&lt;/string&gt;</v>
      </c>
    </row>
    <row r="379" spans="1:12" x14ac:dyDescent="0.25">
      <c r="A379" s="14" t="s">
        <v>778</v>
      </c>
      <c r="B379" s="14" t="s">
        <v>776</v>
      </c>
      <c r="C379" s="11"/>
      <c r="D379" s="14"/>
      <c r="E379" s="13" t="s">
        <v>777</v>
      </c>
      <c r="F379" s="9" t="s">
        <v>24</v>
      </c>
      <c r="G379" s="14" t="s">
        <v>776</v>
      </c>
      <c r="H379" s="6" t="str">
        <f t="shared" si="20"/>
        <v>请绘制手势密码</v>
      </c>
      <c r="I379" s="1" t="s">
        <v>775</v>
      </c>
      <c r="J379" s="3" t="str">
        <f t="shared" si="21"/>
        <v>Draw gesture password</v>
      </c>
      <c r="K379" s="7" t="str">
        <f t="shared" si="22"/>
        <v>Draw gesture password</v>
      </c>
      <c r="L379" s="1" t="str">
        <f t="shared" si="23"/>
        <v>&lt;string name="lockgesture_create_psw"&gt;"Draw gesture password"&lt;/string&gt;</v>
      </c>
    </row>
    <row r="380" spans="1:12" x14ac:dyDescent="0.25">
      <c r="A380" s="14" t="s">
        <v>774</v>
      </c>
      <c r="B380" s="14" t="s">
        <v>772</v>
      </c>
      <c r="C380" s="11"/>
      <c r="D380" s="14"/>
      <c r="E380" s="13" t="s">
        <v>773</v>
      </c>
      <c r="F380" s="9" t="s">
        <v>24</v>
      </c>
      <c r="G380" s="14" t="s">
        <v>772</v>
      </c>
      <c r="H380" s="6" t="str">
        <f t="shared" si="20"/>
        <v>秒后重试</v>
      </c>
      <c r="I380" s="1" t="s">
        <v>771</v>
      </c>
      <c r="J380" s="3" t="str">
        <f t="shared" si="21"/>
        <v>Retry seconds</v>
      </c>
      <c r="K380" s="7" t="str">
        <f t="shared" si="22"/>
        <v>Retry seconds</v>
      </c>
      <c r="L380" s="1" t="str">
        <f t="shared" si="23"/>
        <v>&lt;string name="lockgesture_try_again"&gt;"Retry seconds"&lt;/string&gt;</v>
      </c>
    </row>
    <row r="381" spans="1:12" x14ac:dyDescent="0.25">
      <c r="A381" s="14" t="s">
        <v>770</v>
      </c>
      <c r="B381" s="14" t="s">
        <v>768</v>
      </c>
      <c r="C381" s="11"/>
      <c r="D381" s="14"/>
      <c r="E381" s="13" t="s">
        <v>769</v>
      </c>
      <c r="F381" s="9" t="s">
        <v>24</v>
      </c>
      <c r="G381" s="14" t="s">
        <v>768</v>
      </c>
      <c r="H381" s="6" t="str">
        <f t="shared" si="20"/>
        <v>密码设置成功</v>
      </c>
      <c r="I381" s="1" t="s">
        <v>767</v>
      </c>
      <c r="J381" s="3" t="str">
        <f t="shared" si="21"/>
        <v>Password set successfully</v>
      </c>
      <c r="K381" s="7" t="str">
        <f t="shared" si="22"/>
        <v>Password set successfully</v>
      </c>
      <c r="L381" s="1" t="str">
        <f t="shared" si="23"/>
        <v>&lt;string name="lockpattern_psw_set_ok"&gt;"Password set successfully"&lt;/string&gt;</v>
      </c>
    </row>
    <row r="382" spans="1:12" x14ac:dyDescent="0.25">
      <c r="A382" s="14" t="s">
        <v>766</v>
      </c>
      <c r="B382" s="14" t="s">
        <v>764</v>
      </c>
      <c r="C382" s="11"/>
      <c r="D382" s="14"/>
      <c r="E382" s="13" t="s">
        <v>765</v>
      </c>
      <c r="F382" s="9" t="s">
        <v>24</v>
      </c>
      <c r="G382" s="14" t="s">
        <v>764</v>
      </c>
      <c r="H382" s="6" t="str">
        <f t="shared" si="20"/>
        <v>密码锁已关闭</v>
      </c>
      <c r="I382" s="1" t="s">
        <v>763</v>
      </c>
      <c r="J382" s="3" t="str">
        <f t="shared" si="21"/>
        <v>Lock is closed</v>
      </c>
      <c r="K382" s="7" t="str">
        <f t="shared" si="22"/>
        <v>Lock is closed</v>
      </c>
      <c r="L382" s="1" t="str">
        <f t="shared" si="23"/>
        <v>&lt;string name="lockgesture_close"&gt;"Lock is closed"&lt;/string&gt;</v>
      </c>
    </row>
    <row r="383" spans="1:12" x14ac:dyDescent="0.25">
      <c r="A383" s="14" t="s">
        <v>762</v>
      </c>
      <c r="B383" s="14" t="s">
        <v>760</v>
      </c>
      <c r="C383" s="11"/>
      <c r="D383" s="14"/>
      <c r="E383" s="13" t="s">
        <v>761</v>
      </c>
      <c r="F383" s="9" t="s">
        <v>24</v>
      </c>
      <c r="G383" s="14" t="s">
        <v>760</v>
      </c>
      <c r="H383" s="6" t="str">
        <f t="shared" si="20"/>
        <v>解锁成功</v>
      </c>
      <c r="I383" s="1" t="s">
        <v>759</v>
      </c>
      <c r="J383" s="3" t="str">
        <f t="shared" si="21"/>
        <v>Unlocking Success</v>
      </c>
      <c r="K383" s="7" t="str">
        <f t="shared" si="22"/>
        <v>Unlocking Success</v>
      </c>
      <c r="L383" s="1" t="str">
        <f t="shared" si="23"/>
        <v>&lt;string name="lockgesture_unlock_ok"&gt;"Unlocking Success"&lt;/string&gt;</v>
      </c>
    </row>
    <row r="384" spans="1:12" x14ac:dyDescent="0.25">
      <c r="A384" s="14" t="s">
        <v>758</v>
      </c>
      <c r="B384" s="14" t="s">
        <v>756</v>
      </c>
      <c r="C384" s="11"/>
      <c r="D384" s="14"/>
      <c r="E384" s="13" t="s">
        <v>757</v>
      </c>
      <c r="F384" s="9" t="s">
        <v>24</v>
      </c>
      <c r="G384" s="14" t="s">
        <v>756</v>
      </c>
      <c r="H384" s="6" t="str">
        <f t="shared" si="20"/>
        <v>输入长度不够，请重试</v>
      </c>
      <c r="I384" s="1" t="s">
        <v>755</v>
      </c>
      <c r="J384" s="3" t="str">
        <f t="shared" si="21"/>
        <v>Enter the length is not enough, please try again</v>
      </c>
      <c r="K384" s="7" t="str">
        <f t="shared" si="22"/>
        <v>Enter the length is not enough, please try again</v>
      </c>
      <c r="L384" s="1" t="str">
        <f t="shared" si="23"/>
        <v>&lt;string name="lockgesture_password_length"&gt;"Enter the length is not enough, please try again"&lt;/string&gt;</v>
      </c>
    </row>
    <row r="385" spans="1:12" ht="46.8" x14ac:dyDescent="0.25">
      <c r="A385" s="14" t="s">
        <v>754</v>
      </c>
      <c r="B385" s="14" t="s">
        <v>753</v>
      </c>
      <c r="C385" s="11" t="s">
        <v>609</v>
      </c>
      <c r="D385" s="14"/>
      <c r="E385" s="13" t="s">
        <v>752</v>
      </c>
      <c r="F385" s="9" t="s">
        <v>24</v>
      </c>
      <c r="G385" s="14" t="s">
        <v>751</v>
      </c>
      <c r="H385" s="6" t="str">
        <f t="shared" ref="H385:H448" si="24">IF(ISNUMBER(FIND("&lt;string&gt;",G385)),MID(G385,FIND("&lt;string&gt;",G385)+8,FIND("&lt;/string&gt;",G385)-FIND("&lt;string&gt;",G385)-8),IF(ISNUMBER(FIND("&lt;item&gt;",G385)),MID(G385,FIND("&lt;item&gt;",G385)+6,FIND("&lt;/item&gt;",G385)-FIND("&lt;item&gt;",G385)-6),""))</f>
        <v>"密码错误，还可以再输入{N}次"</v>
      </c>
      <c r="I385" s="1" t="s">
        <v>750</v>
      </c>
      <c r="J385" s="3" t="str">
        <f t="shared" ref="J385:J448" si="25">IF(ISNUMBER(FIND("{N}",I385)),REPLACE(I385, FIND("{N}",I385),LEN("{N}"),C385),I385)</f>
        <v>Wrong password, you can then enter &lt;xliff:g id="LABEL"&gt;%1$s&lt;/xliff:g&gt; times</v>
      </c>
      <c r="K385" s="7" t="str">
        <f t="shared" ref="K385:K448" si="26">IF(ISNUMBER(FIND("translatable",A385)),H385,IF(ISNUMBER(FIND("{N}",J385)),REPLACE(J385, FIND("{N}",J385),LEN("{N}"),D385),J385))</f>
        <v>Wrong password, you can then enter &lt;xliff:g id="LABEL"&gt;%1$s&lt;/xliff:g&gt; times</v>
      </c>
      <c r="L385" s="1" t="str">
        <f t="shared" ref="L385:L448" si="27">IF(I385="",A385,IF(OR(ISNUMBER(--K385),LEFT(K385,2)="0x"),E385&amp;K385&amp;F385,E385&amp;""""&amp;K385&amp;""""&amp;F385))</f>
        <v>&lt;string name="lockgesture_password_err_count"&gt;"Wrong password, you can then enter &lt;xliff:g id="LABEL"&gt;%1$s&lt;/xliff:g&gt; times"&lt;/string&gt;</v>
      </c>
    </row>
    <row r="386" spans="1:12" x14ac:dyDescent="0.25">
      <c r="A386" s="14" t="s">
        <v>749</v>
      </c>
      <c r="B386" s="14" t="s">
        <v>747</v>
      </c>
      <c r="C386" s="11"/>
      <c r="D386" s="14"/>
      <c r="E386" s="13" t="s">
        <v>748</v>
      </c>
      <c r="F386" s="9" t="s">
        <v>24</v>
      </c>
      <c r="G386" s="14" t="s">
        <v>747</v>
      </c>
      <c r="H386" s="6" t="str">
        <f t="shared" si="24"/>
        <v>继续操作将退出当前账号,是否继续?</v>
      </c>
      <c r="I386" s="1" t="s">
        <v>746</v>
      </c>
      <c r="J386" s="3" t="str">
        <f t="shared" si="25"/>
        <v>Continuing will exit the current account, whether to continue?</v>
      </c>
      <c r="K386" s="7" t="str">
        <f t="shared" si="26"/>
        <v>Continuing will exit the current account, whether to continue?</v>
      </c>
      <c r="L386" s="1" t="str">
        <f t="shared" si="27"/>
        <v>&lt;string name="lockgesture_exit"&gt;"Continuing will exit the current account, whether to continue?"&lt;/string&gt;</v>
      </c>
    </row>
    <row r="387" spans="1:12" x14ac:dyDescent="0.25">
      <c r="A387" s="14" t="s">
        <v>745</v>
      </c>
      <c r="B387" s="14" t="s">
        <v>743</v>
      </c>
      <c r="C387" s="11"/>
      <c r="D387" s="14"/>
      <c r="E387" s="13" t="s">
        <v>744</v>
      </c>
      <c r="F387" s="9" t="s">
        <v>24</v>
      </c>
      <c r="G387" s="14" t="s">
        <v>743</v>
      </c>
      <c r="H387" s="6" t="str">
        <f t="shared" si="24"/>
        <v>继续</v>
      </c>
      <c r="I387" s="1" t="s">
        <v>742</v>
      </c>
      <c r="J387" s="3" t="str">
        <f t="shared" si="25"/>
        <v>Carry on</v>
      </c>
      <c r="K387" s="7" t="str">
        <f t="shared" si="26"/>
        <v>Carry on</v>
      </c>
      <c r="L387" s="1" t="str">
        <f t="shared" si="27"/>
        <v>&lt;string name="lockgesture_continue"&gt;"Carry on"&lt;/string&gt;</v>
      </c>
    </row>
    <row r="388" spans="1:12" x14ac:dyDescent="0.25">
      <c r="A388" s="14" t="s">
        <v>741</v>
      </c>
      <c r="B388" s="14" t="s">
        <v>739</v>
      </c>
      <c r="C388" s="11"/>
      <c r="D388" s="14"/>
      <c r="E388" s="13" t="s">
        <v>740</v>
      </c>
      <c r="F388" s="9" t="s">
        <v>24</v>
      </c>
      <c r="G388" s="14" t="s">
        <v>739</v>
      </c>
      <c r="H388" s="6" t="str">
        <f t="shared" si="24"/>
        <v>成功退出</v>
      </c>
      <c r="I388" s="1" t="s">
        <v>738</v>
      </c>
      <c r="J388" s="3" t="str">
        <f t="shared" si="25"/>
        <v>Successful Exits</v>
      </c>
      <c r="K388" s="7" t="str">
        <f t="shared" si="26"/>
        <v>Successful Exits</v>
      </c>
      <c r="L388" s="1" t="str">
        <f t="shared" si="27"/>
        <v>&lt;string name="lockgesture_exit_ok"&gt;"Successful Exits"&lt;/string&gt;</v>
      </c>
    </row>
    <row r="389" spans="1:12" ht="46.8" x14ac:dyDescent="0.25">
      <c r="A389" s="12" t="s">
        <v>737</v>
      </c>
      <c r="B389" s="12" t="s">
        <v>737</v>
      </c>
      <c r="C389" s="11"/>
      <c r="D389" s="12"/>
      <c r="E389" s="13" t="s">
        <v>737</v>
      </c>
      <c r="F389" s="9" t="s">
        <v>737</v>
      </c>
      <c r="G389" s="12" t="s">
        <v>737</v>
      </c>
      <c r="H389" s="6" t="str">
        <f t="shared" si="24"/>
        <v/>
      </c>
      <c r="I389" s="1" t="s">
        <v>27</v>
      </c>
      <c r="J389" s="3" t="str">
        <f t="shared" si="25"/>
        <v/>
      </c>
      <c r="K389" s="7" t="str">
        <f t="shared" si="26"/>
        <v/>
      </c>
      <c r="L389" s="1" t="str">
        <f t="shared" si="27"/>
        <v>&lt;!-- AlarmImages --&gt;</v>
      </c>
    </row>
    <row r="390" spans="1:12" x14ac:dyDescent="0.25">
      <c r="A390" s="14" t="s">
        <v>736</v>
      </c>
      <c r="B390" s="14" t="s">
        <v>734</v>
      </c>
      <c r="C390" s="11"/>
      <c r="D390" s="14"/>
      <c r="E390" s="13" t="s">
        <v>735</v>
      </c>
      <c r="F390" s="9" t="s">
        <v>24</v>
      </c>
      <c r="G390" s="14" t="s">
        <v>734</v>
      </c>
      <c r="H390" s="6" t="str">
        <f t="shared" si="24"/>
        <v>编辑</v>
      </c>
      <c r="I390" s="1" t="s">
        <v>733</v>
      </c>
      <c r="J390" s="3" t="str">
        <f t="shared" si="25"/>
        <v>Edit</v>
      </c>
      <c r="K390" s="7" t="str">
        <f t="shared" si="26"/>
        <v>Edit</v>
      </c>
      <c r="L390" s="1" t="str">
        <f t="shared" si="27"/>
        <v>&lt;string name="alarm_album_selectimg"&gt;"Edit"&lt;/string&gt;</v>
      </c>
    </row>
    <row r="391" spans="1:12" ht="46.8" x14ac:dyDescent="0.25">
      <c r="A391" s="12" t="s">
        <v>732</v>
      </c>
      <c r="B391" s="12" t="s">
        <v>732</v>
      </c>
      <c r="C391" s="11"/>
      <c r="D391" s="12"/>
      <c r="E391" s="13" t="s">
        <v>732</v>
      </c>
      <c r="F391" s="9" t="s">
        <v>732</v>
      </c>
      <c r="G391" s="12" t="s">
        <v>732</v>
      </c>
      <c r="H391" s="6" t="str">
        <f t="shared" si="24"/>
        <v/>
      </c>
      <c r="I391" s="1" t="s">
        <v>27</v>
      </c>
      <c r="J391" s="3" t="str">
        <f t="shared" si="25"/>
        <v/>
      </c>
      <c r="K391" s="7" t="str">
        <f t="shared" si="26"/>
        <v/>
      </c>
      <c r="L391" s="1" t="str">
        <f t="shared" si="27"/>
        <v>&lt;!-- VoiceControl --&gt;</v>
      </c>
    </row>
    <row r="392" spans="1:12" x14ac:dyDescent="0.25">
      <c r="A392" s="14" t="s">
        <v>731</v>
      </c>
      <c r="B392" s="14" t="s">
        <v>729</v>
      </c>
      <c r="C392" s="11"/>
      <c r="D392" s="14"/>
      <c r="E392" s="13" t="s">
        <v>730</v>
      </c>
      <c r="F392" s="9" t="s">
        <v>24</v>
      </c>
      <c r="G392" s="14" t="s">
        <v>729</v>
      </c>
      <c r="H392" s="6" t="str">
        <f t="shared" si="24"/>
        <v>您刚刚说的是：</v>
      </c>
      <c r="I392" s="1" t="s">
        <v>728</v>
      </c>
      <c r="J392" s="3" t="str">
        <f t="shared" si="25"/>
        <v>You just said is:</v>
      </c>
      <c r="K392" s="7" t="str">
        <f t="shared" si="26"/>
        <v>You just said is:</v>
      </c>
      <c r="L392" s="1" t="str">
        <f t="shared" si="27"/>
        <v>&lt;string name="voice_toast_talk"&gt;"You just said is:"&lt;/string&gt;</v>
      </c>
    </row>
    <row r="393" spans="1:12" x14ac:dyDescent="0.25">
      <c r="A393" s="14" t="s">
        <v>727</v>
      </c>
      <c r="B393" s="14" t="s">
        <v>725</v>
      </c>
      <c r="C393" s="11"/>
      <c r="D393" s="14"/>
      <c r="E393" s="13" t="s">
        <v>726</v>
      </c>
      <c r="F393" s="9" t="s">
        <v>24</v>
      </c>
      <c r="G393" s="14" t="s">
        <v>725</v>
      </c>
      <c r="H393" s="6" t="str">
        <f t="shared" si="24"/>
        <v>无法识别，请重新输入</v>
      </c>
      <c r="I393" s="1" t="s">
        <v>724</v>
      </c>
      <c r="J393" s="3" t="str">
        <f t="shared" si="25"/>
        <v>Not recognized, please re-enter</v>
      </c>
      <c r="K393" s="7" t="str">
        <f t="shared" si="26"/>
        <v>Not recognized, please re-enter</v>
      </c>
      <c r="L393" s="1" t="str">
        <f t="shared" si="27"/>
        <v>&lt;string name="voice_toast_distinguish_unable"&gt;"Not recognized, please re-enter"&lt;/string&gt;</v>
      </c>
    </row>
    <row r="394" spans="1:12" x14ac:dyDescent="0.25">
      <c r="A394" s="14" t="s">
        <v>723</v>
      </c>
      <c r="B394" s="14" t="s">
        <v>721</v>
      </c>
      <c r="C394" s="11"/>
      <c r="D394" s="14"/>
      <c r="E394" s="13" t="s">
        <v>722</v>
      </c>
      <c r="F394" s="9" t="s">
        <v>24</v>
      </c>
      <c r="G394" s="14" t="s">
        <v>721</v>
      </c>
      <c r="H394" s="6" t="str">
        <f t="shared" si="24"/>
        <v>上传热词失败,错误码：</v>
      </c>
      <c r="I394" s="1" t="s">
        <v>720</v>
      </c>
      <c r="J394" s="3" t="str">
        <f t="shared" si="25"/>
        <v>Upload hot words failed with error code:</v>
      </c>
      <c r="K394" s="7" t="str">
        <f t="shared" si="26"/>
        <v>Upload hot words failed with error code:</v>
      </c>
      <c r="L394" s="1" t="str">
        <f t="shared" si="27"/>
        <v>&lt;string name="voice_toast_upload_failure"&gt;"Upload hot words failed with error code:"&lt;/string&gt;</v>
      </c>
    </row>
    <row r="395" spans="1:12" x14ac:dyDescent="0.25">
      <c r="A395" s="14" t="s">
        <v>719</v>
      </c>
      <c r="B395" s="14" t="s">
        <v>717</v>
      </c>
      <c r="C395" s="11"/>
      <c r="D395" s="14"/>
      <c r="E395" s="13" t="s">
        <v>718</v>
      </c>
      <c r="F395" s="9" t="s">
        <v>24</v>
      </c>
      <c r="G395" s="14" t="s">
        <v>717</v>
      </c>
      <c r="H395" s="6" t="str">
        <f t="shared" si="24"/>
        <v>请开始说话</v>
      </c>
      <c r="I395" s="1" t="s">
        <v>716</v>
      </c>
      <c r="J395" s="3" t="str">
        <f t="shared" si="25"/>
        <v>Speak</v>
      </c>
      <c r="K395" s="7" t="str">
        <f t="shared" si="26"/>
        <v>Speak</v>
      </c>
      <c r="L395" s="1" t="str">
        <f t="shared" si="27"/>
        <v>&lt;string name="voice_toast_start"&gt;"Speak"&lt;/string&gt;</v>
      </c>
    </row>
    <row r="396" spans="1:12" x14ac:dyDescent="0.25">
      <c r="A396" s="14" t="s">
        <v>715</v>
      </c>
      <c r="B396" s="14" t="s">
        <v>713</v>
      </c>
      <c r="C396" s="11"/>
      <c r="D396" s="14"/>
      <c r="E396" s="13" t="s">
        <v>714</v>
      </c>
      <c r="F396" s="9" t="s">
        <v>24</v>
      </c>
      <c r="G396" s="14" t="s">
        <v>713</v>
      </c>
      <c r="H396" s="6" t="str">
        <f t="shared" si="24"/>
        <v>请点击一下后说出语音指令</v>
      </c>
      <c r="I396" s="1" t="s">
        <v>712</v>
      </c>
      <c r="J396" s="3" t="str">
        <f t="shared" si="25"/>
        <v>Please say a voice command after clicking</v>
      </c>
      <c r="K396" s="7" t="str">
        <f t="shared" si="26"/>
        <v>Please say a voice command after clicking</v>
      </c>
      <c r="L396" s="1" t="str">
        <f t="shared" si="27"/>
        <v>&lt;string name="voice_toast_click"&gt;"Please say a voice command after clicking"&lt;/string&gt;</v>
      </c>
    </row>
    <row r="397" spans="1:12" x14ac:dyDescent="0.25">
      <c r="A397" s="14" t="s">
        <v>711</v>
      </c>
      <c r="B397" s="14" t="s">
        <v>709</v>
      </c>
      <c r="C397" s="11"/>
      <c r="D397" s="14"/>
      <c r="E397" s="13" t="s">
        <v>710</v>
      </c>
      <c r="F397" s="9" t="s">
        <v>24</v>
      </c>
      <c r="G397" s="14" t="s">
        <v>709</v>
      </c>
      <c r="H397" s="6" t="str">
        <f t="shared" si="24"/>
        <v>初始化失败,错误码：</v>
      </c>
      <c r="I397" s="1" t="s">
        <v>708</v>
      </c>
      <c r="J397" s="3" t="str">
        <f t="shared" si="25"/>
        <v>Initialization failed with error code:</v>
      </c>
      <c r="K397" s="7" t="str">
        <f t="shared" si="26"/>
        <v>Initialization failed with error code:</v>
      </c>
      <c r="L397" s="1" t="str">
        <f t="shared" si="27"/>
        <v>&lt;string name="voice_toast_init_failure"&gt;"Initialization failed with error code:"&lt;/string&gt;</v>
      </c>
    </row>
    <row r="398" spans="1:12" x14ac:dyDescent="0.25">
      <c r="A398" s="14" t="s">
        <v>707</v>
      </c>
      <c r="B398" s="14" t="s">
        <v>705</v>
      </c>
      <c r="C398" s="11"/>
      <c r="D398" s="14"/>
      <c r="E398" s="13" t="s">
        <v>706</v>
      </c>
      <c r="F398" s="9" t="s">
        <v>24</v>
      </c>
      <c r="G398" s="14" t="s">
        <v>705</v>
      </c>
      <c r="H398" s="6" t="str">
        <f t="shared" si="24"/>
        <v>无识别结果</v>
      </c>
      <c r="I398" s="1" t="s">
        <v>704</v>
      </c>
      <c r="J398" s="3" t="str">
        <f t="shared" si="25"/>
        <v>No recognition results</v>
      </c>
      <c r="K398" s="7" t="str">
        <f t="shared" si="26"/>
        <v>No recognition results</v>
      </c>
      <c r="L398" s="1" t="str">
        <f t="shared" si="27"/>
        <v>&lt;string name="voice_toast_distinguish_empty"&gt;"No recognition results"&lt;/string&gt;</v>
      </c>
    </row>
    <row r="399" spans="1:12" x14ac:dyDescent="0.25">
      <c r="A399" s="14" t="s">
        <v>703</v>
      </c>
      <c r="B399" s="14" t="s">
        <v>701</v>
      </c>
      <c r="C399" s="11"/>
      <c r="D399" s="14"/>
      <c r="E399" s="13" t="s">
        <v>702</v>
      </c>
      <c r="F399" s="9" t="s">
        <v>24</v>
      </c>
      <c r="G399" s="14" t="s">
        <v>701</v>
      </c>
      <c r="H399" s="6" t="str">
        <f t="shared" si="24"/>
        <v>执行</v>
      </c>
      <c r="I399" s="1" t="s">
        <v>700</v>
      </c>
      <c r="J399" s="3" t="str">
        <f t="shared" si="25"/>
        <v>Carried out</v>
      </c>
      <c r="K399" s="7" t="str">
        <f t="shared" si="26"/>
        <v>Carried out</v>
      </c>
      <c r="L399" s="1" t="str">
        <f t="shared" si="27"/>
        <v>&lt;string name="voice_command_execute"&gt;"Carried out"&lt;/string&gt;</v>
      </c>
    </row>
    <row r="400" spans="1:12" x14ac:dyDescent="0.25">
      <c r="A400" s="14" t="s">
        <v>699</v>
      </c>
      <c r="B400" s="14" t="s">
        <v>697</v>
      </c>
      <c r="C400" s="11"/>
      <c r="D400" s="14"/>
      <c r="E400" s="13" t="s">
        <v>698</v>
      </c>
      <c r="F400" s="9" t="s">
        <v>24</v>
      </c>
      <c r="G400" s="14" t="s">
        <v>697</v>
      </c>
      <c r="H400" s="6" t="str">
        <f t="shared" si="24"/>
        <v>打开</v>
      </c>
      <c r="I400" s="1" t="s">
        <v>696</v>
      </c>
      <c r="J400" s="3" t="str">
        <f t="shared" si="25"/>
        <v>Turn on</v>
      </c>
      <c r="K400" s="7" t="str">
        <f t="shared" si="26"/>
        <v>Turn on</v>
      </c>
      <c r="L400" s="1" t="str">
        <f t="shared" si="27"/>
        <v>&lt;string name="voice_command_open"&gt;"Turn on"&lt;/string&gt;</v>
      </c>
    </row>
    <row r="401" spans="1:12" x14ac:dyDescent="0.25">
      <c r="A401" s="14" t="s">
        <v>695</v>
      </c>
      <c r="B401" s="14" t="s">
        <v>100</v>
      </c>
      <c r="C401" s="11"/>
      <c r="D401" s="14"/>
      <c r="E401" s="13" t="s">
        <v>694</v>
      </c>
      <c r="F401" s="9" t="s">
        <v>24</v>
      </c>
      <c r="G401" s="14" t="s">
        <v>100</v>
      </c>
      <c r="H401" s="6" t="str">
        <f t="shared" si="24"/>
        <v>关闭</v>
      </c>
      <c r="I401" s="1" t="s">
        <v>693</v>
      </c>
      <c r="J401" s="3" t="str">
        <f t="shared" si="25"/>
        <v>Shut down</v>
      </c>
      <c r="K401" s="7" t="str">
        <f t="shared" si="26"/>
        <v>Shut down</v>
      </c>
      <c r="L401" s="1" t="str">
        <f t="shared" si="27"/>
        <v>&lt;string name="voice_command_close"&gt;"Shut down"&lt;/string&gt;</v>
      </c>
    </row>
    <row r="402" spans="1:12" x14ac:dyDescent="0.25">
      <c r="A402" s="14" t="s">
        <v>692</v>
      </c>
      <c r="B402" s="14" t="s">
        <v>690</v>
      </c>
      <c r="C402" s="11"/>
      <c r="D402" s="14"/>
      <c r="E402" s="13" t="s">
        <v>691</v>
      </c>
      <c r="F402" s="9" t="s">
        <v>24</v>
      </c>
      <c r="G402" s="14" t="s">
        <v>690</v>
      </c>
      <c r="H402" s="6" t="str">
        <f t="shared" si="24"/>
        <v>暂停</v>
      </c>
      <c r="I402" s="1" t="s">
        <v>689</v>
      </c>
      <c r="J402" s="3" t="str">
        <f t="shared" si="25"/>
        <v>Time out</v>
      </c>
      <c r="K402" s="7" t="str">
        <f t="shared" si="26"/>
        <v>Time out</v>
      </c>
      <c r="L402" s="1" t="str">
        <f t="shared" si="27"/>
        <v>&lt;string name="voice_command_pause"&gt;"Time out"&lt;/string&gt;</v>
      </c>
    </row>
    <row r="403" spans="1:12" x14ac:dyDescent="0.25">
      <c r="A403" s="14" t="s">
        <v>688</v>
      </c>
      <c r="B403" s="14" t="s">
        <v>686</v>
      </c>
      <c r="C403" s="11"/>
      <c r="D403" s="14"/>
      <c r="E403" s="13" t="s">
        <v>687</v>
      </c>
      <c r="F403" s="9" t="s">
        <v>24</v>
      </c>
      <c r="G403" s="14" t="s">
        <v>686</v>
      </c>
      <c r="H403" s="6" t="str">
        <f t="shared" si="24"/>
        <v>设置</v>
      </c>
      <c r="I403" s="1" t="s">
        <v>685</v>
      </c>
      <c r="J403" s="3" t="str">
        <f t="shared" si="25"/>
        <v>Set up</v>
      </c>
      <c r="K403" s="7" t="str">
        <f t="shared" si="26"/>
        <v>Set up</v>
      </c>
      <c r="L403" s="1" t="str">
        <f t="shared" si="27"/>
        <v>&lt;string name="voice_command_set"&gt;"Set up"&lt;/string&gt;</v>
      </c>
    </row>
    <row r="404" spans="1:12" x14ac:dyDescent="0.25">
      <c r="A404" s="14" t="s">
        <v>684</v>
      </c>
      <c r="B404" s="14" t="s">
        <v>682</v>
      </c>
      <c r="C404" s="11"/>
      <c r="D404" s="14"/>
      <c r="E404" s="13" t="s">
        <v>683</v>
      </c>
      <c r="F404" s="9" t="s">
        <v>24</v>
      </c>
      <c r="G404" s="14" t="s">
        <v>682</v>
      </c>
      <c r="H404" s="6" t="str">
        <f t="shared" si="24"/>
        <v>和</v>
      </c>
      <c r="I404" s="1" t="s">
        <v>681</v>
      </c>
      <c r="J404" s="3" t="str">
        <f t="shared" si="25"/>
        <v>And</v>
      </c>
      <c r="K404" s="7" t="str">
        <f t="shared" si="26"/>
        <v>And</v>
      </c>
      <c r="L404" s="1" t="str">
        <f t="shared" si="27"/>
        <v>&lt;string name="voice_command_and"&gt;"And"&lt;/string&gt;</v>
      </c>
    </row>
    <row r="405" spans="1:12" x14ac:dyDescent="0.25">
      <c r="A405" s="14" t="s">
        <v>680</v>
      </c>
      <c r="B405" s="14" t="s">
        <v>678</v>
      </c>
      <c r="C405" s="11"/>
      <c r="D405" s="14"/>
      <c r="E405" s="13" t="s">
        <v>679</v>
      </c>
      <c r="F405" s="9" t="s">
        <v>24</v>
      </c>
      <c r="G405" s="14" t="s">
        <v>678</v>
      </c>
      <c r="H405" s="6" t="str">
        <f t="shared" si="24"/>
        <v>全部</v>
      </c>
      <c r="I405" s="1" t="s">
        <v>677</v>
      </c>
      <c r="J405" s="3" t="str">
        <f t="shared" si="25"/>
        <v>Whole</v>
      </c>
      <c r="K405" s="7" t="str">
        <f t="shared" si="26"/>
        <v>Whole</v>
      </c>
      <c r="L405" s="1" t="str">
        <f t="shared" si="27"/>
        <v>&lt;string name="voice_command_all1"&gt;"Whole"&lt;/string&gt;</v>
      </c>
    </row>
    <row r="406" spans="1:12" x14ac:dyDescent="0.25">
      <c r="A406" s="14" t="s">
        <v>676</v>
      </c>
      <c r="B406" s="14" t="s">
        <v>674</v>
      </c>
      <c r="C406" s="11"/>
      <c r="D406" s="14"/>
      <c r="E406" s="13" t="s">
        <v>675</v>
      </c>
      <c r="F406" s="9" t="s">
        <v>24</v>
      </c>
      <c r="G406" s="14" t="s">
        <v>674</v>
      </c>
      <c r="H406" s="6" t="str">
        <f t="shared" si="24"/>
        <v>所有</v>
      </c>
      <c r="I406" s="1" t="s">
        <v>673</v>
      </c>
      <c r="J406" s="3" t="str">
        <f t="shared" si="25"/>
        <v>All</v>
      </c>
      <c r="K406" s="7" t="str">
        <f t="shared" si="26"/>
        <v>All</v>
      </c>
      <c r="L406" s="1" t="str">
        <f t="shared" si="27"/>
        <v>&lt;string name="voice_command_all2"&gt;"All"&lt;/string&gt;</v>
      </c>
    </row>
    <row r="407" spans="1:12" ht="62.4" x14ac:dyDescent="0.25">
      <c r="A407" s="14" t="s">
        <v>670</v>
      </c>
      <c r="B407" s="14" t="s">
        <v>670</v>
      </c>
      <c r="C407" s="11"/>
      <c r="D407" s="14"/>
      <c r="E407" s="13" t="s">
        <v>672</v>
      </c>
      <c r="F407" s="9" t="s">
        <v>671</v>
      </c>
      <c r="G407" s="14" t="s">
        <v>670</v>
      </c>
      <c r="H407" s="6" t="str">
        <f t="shared" si="24"/>
        <v/>
      </c>
      <c r="I407" s="1" t="s">
        <v>27</v>
      </c>
      <c r="J407" s="3" t="str">
        <f t="shared" si="25"/>
        <v/>
      </c>
      <c r="K407" s="7" t="str">
        <f t="shared" si="26"/>
        <v/>
      </c>
      <c r="L407" s="1" t="str">
        <f t="shared" si="27"/>
        <v>&lt;string-array name="voice_device_type_array"&gt;</v>
      </c>
    </row>
    <row r="408" spans="1:12" x14ac:dyDescent="0.25">
      <c r="A408" s="14" t="s">
        <v>669</v>
      </c>
      <c r="B408" s="14" t="s">
        <v>669</v>
      </c>
      <c r="C408" s="11"/>
      <c r="D408" s="14"/>
      <c r="E408" s="13" t="s">
        <v>177</v>
      </c>
      <c r="F408" s="9" t="s">
        <v>176</v>
      </c>
      <c r="G408" s="14" t="s">
        <v>669</v>
      </c>
      <c r="H408" s="6" t="str">
        <f t="shared" si="24"/>
        <v>调光灯</v>
      </c>
      <c r="I408" s="1" t="s">
        <v>668</v>
      </c>
      <c r="J408" s="3" t="str">
        <f t="shared" si="25"/>
        <v>Dimming lights</v>
      </c>
      <c r="K408" s="7" t="str">
        <f t="shared" si="26"/>
        <v>Dimming lights</v>
      </c>
      <c r="L408" s="1" t="str">
        <f t="shared" si="27"/>
        <v>&lt;item&gt;"Dimming lights"&lt;/item&gt;</v>
      </c>
    </row>
    <row r="409" spans="1:12" x14ac:dyDescent="0.25">
      <c r="A409" s="14" t="s">
        <v>667</v>
      </c>
      <c r="B409" s="14" t="s">
        <v>667</v>
      </c>
      <c r="C409" s="11"/>
      <c r="D409" s="14"/>
      <c r="E409" s="13" t="s">
        <v>177</v>
      </c>
      <c r="F409" s="9" t="s">
        <v>176</v>
      </c>
      <c r="G409" s="14" t="s">
        <v>667</v>
      </c>
      <c r="H409" s="6" t="str">
        <f t="shared" si="24"/>
        <v>彩灯</v>
      </c>
      <c r="I409" s="1" t="s">
        <v>666</v>
      </c>
      <c r="J409" s="3" t="str">
        <f t="shared" si="25"/>
        <v>Lantern</v>
      </c>
      <c r="K409" s="7" t="str">
        <f t="shared" si="26"/>
        <v>Lantern</v>
      </c>
      <c r="L409" s="1" t="str">
        <f t="shared" si="27"/>
        <v>&lt;item&gt;"Lantern"&lt;/item&gt;</v>
      </c>
    </row>
    <row r="410" spans="1:12" x14ac:dyDescent="0.25">
      <c r="A410" s="14" t="s">
        <v>665</v>
      </c>
      <c r="B410" s="14" t="s">
        <v>665</v>
      </c>
      <c r="C410" s="11"/>
      <c r="D410" s="14"/>
      <c r="E410" s="13" t="s">
        <v>177</v>
      </c>
      <c r="F410" s="9" t="s">
        <v>176</v>
      </c>
      <c r="G410" s="14" t="s">
        <v>665</v>
      </c>
      <c r="H410" s="6" t="str">
        <f t="shared" si="24"/>
        <v>飞利浦彩灯</v>
      </c>
      <c r="I410" s="1" t="s">
        <v>664</v>
      </c>
      <c r="J410" s="3" t="str">
        <f t="shared" si="25"/>
        <v>Philips lights</v>
      </c>
      <c r="K410" s="7" t="str">
        <f t="shared" si="26"/>
        <v>Philips lights</v>
      </c>
      <c r="L410" s="1" t="str">
        <f t="shared" si="27"/>
        <v>&lt;item&gt;"Philips lights"&lt;/item&gt;</v>
      </c>
    </row>
    <row r="411" spans="1:12" x14ac:dyDescent="0.25">
      <c r="A411" s="14" t="s">
        <v>663</v>
      </c>
      <c r="B411" s="14" t="s">
        <v>663</v>
      </c>
      <c r="C411" s="11"/>
      <c r="D411" s="14"/>
      <c r="E411" s="13" t="s">
        <v>177</v>
      </c>
      <c r="F411" s="9" t="s">
        <v>176</v>
      </c>
      <c r="G411" s="14" t="s">
        <v>663</v>
      </c>
      <c r="H411" s="6" t="str">
        <f t="shared" si="24"/>
        <v>色温灯</v>
      </c>
      <c r="I411" s="1" t="s">
        <v>662</v>
      </c>
      <c r="J411" s="3" t="str">
        <f t="shared" si="25"/>
        <v>Color Light</v>
      </c>
      <c r="K411" s="7" t="str">
        <f t="shared" si="26"/>
        <v>Color Light</v>
      </c>
      <c r="L411" s="1" t="str">
        <f t="shared" si="27"/>
        <v>&lt;item&gt;"Color Light"&lt;/item&gt;</v>
      </c>
    </row>
    <row r="412" spans="1:12" x14ac:dyDescent="0.25">
      <c r="A412" s="14" t="s">
        <v>661</v>
      </c>
      <c r="B412" s="14" t="s">
        <v>661</v>
      </c>
      <c r="C412" s="11"/>
      <c r="D412" s="14"/>
      <c r="E412" s="13" t="s">
        <v>177</v>
      </c>
      <c r="F412" s="9" t="s">
        <v>176</v>
      </c>
      <c r="G412" s="14" t="s">
        <v>661</v>
      </c>
      <c r="H412" s="6" t="str">
        <f t="shared" si="24"/>
        <v>窗帘</v>
      </c>
      <c r="I412" s="1" t="s">
        <v>660</v>
      </c>
      <c r="J412" s="3" t="str">
        <f t="shared" si="25"/>
        <v>Curtain</v>
      </c>
      <c r="K412" s="7" t="str">
        <f t="shared" si="26"/>
        <v>Curtain</v>
      </c>
      <c r="L412" s="1" t="str">
        <f t="shared" si="27"/>
        <v>&lt;item&gt;"Curtain"&lt;/item&gt;</v>
      </c>
    </row>
    <row r="413" spans="1:12" x14ac:dyDescent="0.25">
      <c r="A413" s="14" t="s">
        <v>659</v>
      </c>
      <c r="B413" s="14" t="s">
        <v>659</v>
      </c>
      <c r="C413" s="11"/>
      <c r="D413" s="14"/>
      <c r="E413" s="13" t="s">
        <v>177</v>
      </c>
      <c r="F413" s="9" t="s">
        <v>176</v>
      </c>
      <c r="G413" s="14" t="s">
        <v>659</v>
      </c>
      <c r="H413" s="6" t="str">
        <f t="shared" si="24"/>
        <v>插座</v>
      </c>
      <c r="I413" s="1" t="s">
        <v>658</v>
      </c>
      <c r="J413" s="3" t="str">
        <f t="shared" si="25"/>
        <v>Socket</v>
      </c>
      <c r="K413" s="7" t="str">
        <f t="shared" si="26"/>
        <v>Socket</v>
      </c>
      <c r="L413" s="1" t="str">
        <f t="shared" si="27"/>
        <v>&lt;item&gt;"Socket"&lt;/item&gt;</v>
      </c>
    </row>
    <row r="414" spans="1:12" x14ac:dyDescent="0.25">
      <c r="A414" s="14" t="s">
        <v>657</v>
      </c>
      <c r="B414" s="14" t="s">
        <v>657</v>
      </c>
      <c r="C414" s="11"/>
      <c r="D414" s="14"/>
      <c r="E414" s="13" t="s">
        <v>177</v>
      </c>
      <c r="F414" s="9" t="s">
        <v>176</v>
      </c>
      <c r="G414" s="14" t="s">
        <v>657</v>
      </c>
      <c r="H414" s="6" t="str">
        <f t="shared" si="24"/>
        <v>场景开关</v>
      </c>
      <c r="I414" s="1" t="s">
        <v>656</v>
      </c>
      <c r="J414" s="3" t="str">
        <f t="shared" si="25"/>
        <v>Scene Switch</v>
      </c>
      <c r="K414" s="7" t="str">
        <f t="shared" si="26"/>
        <v>Scene Switch</v>
      </c>
      <c r="L414" s="1" t="str">
        <f t="shared" si="27"/>
        <v>&lt;item&gt;"Scene Switch"&lt;/item&gt;</v>
      </c>
    </row>
    <row r="415" spans="1:12" x14ac:dyDescent="0.25">
      <c r="A415" s="14" t="s">
        <v>655</v>
      </c>
      <c r="B415" s="14" t="s">
        <v>655</v>
      </c>
      <c r="C415" s="11"/>
      <c r="D415" s="14"/>
      <c r="E415" s="13" t="s">
        <v>177</v>
      </c>
      <c r="F415" s="9" t="s">
        <v>176</v>
      </c>
      <c r="G415" s="14" t="s">
        <v>655</v>
      </c>
      <c r="H415" s="6" t="str">
        <f t="shared" si="24"/>
        <v>灯光</v>
      </c>
      <c r="I415" s="1" t="s">
        <v>654</v>
      </c>
      <c r="J415" s="3" t="str">
        <f t="shared" si="25"/>
        <v>Light</v>
      </c>
      <c r="K415" s="7" t="str">
        <f t="shared" si="26"/>
        <v>Light</v>
      </c>
      <c r="L415" s="1" t="str">
        <f t="shared" si="27"/>
        <v>&lt;item&gt;"Light"&lt;/item&gt;</v>
      </c>
    </row>
    <row r="416" spans="1:12" ht="31.2" x14ac:dyDescent="0.25">
      <c r="A416" s="14" t="s">
        <v>172</v>
      </c>
      <c r="B416" s="14" t="s">
        <v>172</v>
      </c>
      <c r="C416" s="11"/>
      <c r="D416" s="14"/>
      <c r="E416" s="13" t="s">
        <v>173</v>
      </c>
      <c r="F416" s="9" t="s">
        <v>173</v>
      </c>
      <c r="G416" s="14" t="s">
        <v>172</v>
      </c>
      <c r="H416" s="6" t="str">
        <f t="shared" si="24"/>
        <v/>
      </c>
      <c r="I416" s="1" t="s">
        <v>27</v>
      </c>
      <c r="J416" s="3" t="str">
        <f t="shared" si="25"/>
        <v/>
      </c>
      <c r="K416" s="7" t="str">
        <f t="shared" si="26"/>
        <v/>
      </c>
      <c r="L416" s="1" t="str">
        <f t="shared" si="27"/>
        <v>&lt;/string-array&gt;</v>
      </c>
    </row>
    <row r="417" spans="1:12" ht="62.4" x14ac:dyDescent="0.25">
      <c r="A417" s="14" t="s">
        <v>651</v>
      </c>
      <c r="B417" s="14" t="s">
        <v>651</v>
      </c>
      <c r="C417" s="11"/>
      <c r="D417" s="14"/>
      <c r="E417" s="13" t="s">
        <v>653</v>
      </c>
      <c r="F417" s="9" t="s">
        <v>652</v>
      </c>
      <c r="G417" s="14" t="s">
        <v>651</v>
      </c>
      <c r="H417" s="6" t="str">
        <f t="shared" si="24"/>
        <v/>
      </c>
      <c r="I417" s="1" t="s">
        <v>27</v>
      </c>
      <c r="J417" s="3" t="str">
        <f t="shared" si="25"/>
        <v/>
      </c>
      <c r="K417" s="7" t="str">
        <f t="shared" si="26"/>
        <v/>
      </c>
      <c r="L417" s="1" t="str">
        <f t="shared" si="27"/>
        <v>&lt;integer-array name="voice_device_type_value"&gt;</v>
      </c>
    </row>
    <row r="418" spans="1:12" x14ac:dyDescent="0.25">
      <c r="A418" s="14" t="s">
        <v>650</v>
      </c>
      <c r="B418" s="14" t="s">
        <v>650</v>
      </c>
      <c r="C418" s="11"/>
      <c r="D418" s="14"/>
      <c r="E418" s="13" t="s">
        <v>177</v>
      </c>
      <c r="F418" s="9" t="s">
        <v>176</v>
      </c>
      <c r="G418" s="14" t="s">
        <v>650</v>
      </c>
      <c r="H418" s="6" t="str">
        <f t="shared" si="24"/>
        <v>0x0030</v>
      </c>
      <c r="I418" s="1" t="s">
        <v>649</v>
      </c>
      <c r="J418" s="3" t="str">
        <f t="shared" si="25"/>
        <v>0x0030</v>
      </c>
      <c r="K418" s="7" t="str">
        <f t="shared" si="26"/>
        <v>0x0030</v>
      </c>
      <c r="L418" s="1" t="str">
        <f t="shared" si="27"/>
        <v>&lt;item&gt;0x0030&lt;/item&gt;</v>
      </c>
    </row>
    <row r="419" spans="1:12" x14ac:dyDescent="0.25">
      <c r="A419" s="14" t="s">
        <v>648</v>
      </c>
      <c r="B419" s="14" t="s">
        <v>648</v>
      </c>
      <c r="C419" s="11"/>
      <c r="D419" s="14"/>
      <c r="E419" s="13" t="s">
        <v>177</v>
      </c>
      <c r="F419" s="9" t="s">
        <v>176</v>
      </c>
      <c r="G419" s="14" t="s">
        <v>648</v>
      </c>
      <c r="H419" s="6" t="str">
        <f t="shared" si="24"/>
        <v>0x0840</v>
      </c>
      <c r="I419" s="1" t="s">
        <v>647</v>
      </c>
      <c r="J419" s="3" t="str">
        <f t="shared" si="25"/>
        <v>0x0840</v>
      </c>
      <c r="K419" s="7" t="str">
        <f t="shared" si="26"/>
        <v>0x0840</v>
      </c>
      <c r="L419" s="1" t="str">
        <f t="shared" si="27"/>
        <v>&lt;item&gt;0x0840&lt;/item&gt;</v>
      </c>
    </row>
    <row r="420" spans="1:12" x14ac:dyDescent="0.25">
      <c r="A420" s="14" t="s">
        <v>646</v>
      </c>
      <c r="B420" s="14" t="s">
        <v>646</v>
      </c>
      <c r="C420" s="11"/>
      <c r="D420" s="14"/>
      <c r="E420" s="13" t="s">
        <v>177</v>
      </c>
      <c r="F420" s="9" t="s">
        <v>176</v>
      </c>
      <c r="G420" s="14" t="s">
        <v>646</v>
      </c>
      <c r="H420" s="6" t="str">
        <f t="shared" si="24"/>
        <v>0x0800</v>
      </c>
      <c r="I420" s="1" t="s">
        <v>645</v>
      </c>
      <c r="J420" s="3" t="str">
        <f t="shared" si="25"/>
        <v>0x0800</v>
      </c>
      <c r="K420" s="7" t="str">
        <f t="shared" si="26"/>
        <v>0x0800</v>
      </c>
      <c r="L420" s="1" t="str">
        <f t="shared" si="27"/>
        <v>&lt;item&gt;0x0800&lt;/item&gt;</v>
      </c>
    </row>
    <row r="421" spans="1:12" x14ac:dyDescent="0.25">
      <c r="A421" s="14" t="s">
        <v>644</v>
      </c>
      <c r="B421" s="14" t="s">
        <v>644</v>
      </c>
      <c r="C421" s="11"/>
      <c r="D421" s="14"/>
      <c r="E421" s="13" t="s">
        <v>177</v>
      </c>
      <c r="F421" s="9" t="s">
        <v>176</v>
      </c>
      <c r="G421" s="14" t="s">
        <v>644</v>
      </c>
      <c r="H421" s="6" t="str">
        <f t="shared" si="24"/>
        <v>0x0300</v>
      </c>
      <c r="I421" s="1" t="s">
        <v>643</v>
      </c>
      <c r="J421" s="3" t="str">
        <f t="shared" si="25"/>
        <v>0x0300</v>
      </c>
      <c r="K421" s="7" t="str">
        <f t="shared" si="26"/>
        <v>0x0300</v>
      </c>
      <c r="L421" s="1" t="str">
        <f t="shared" si="27"/>
        <v>&lt;item&gt;0x0300&lt;/item&gt;</v>
      </c>
    </row>
    <row r="422" spans="1:12" x14ac:dyDescent="0.25">
      <c r="A422" s="14" t="s">
        <v>642</v>
      </c>
      <c r="B422" s="14" t="s">
        <v>642</v>
      </c>
      <c r="C422" s="11"/>
      <c r="D422" s="14"/>
      <c r="E422" s="13" t="s">
        <v>177</v>
      </c>
      <c r="F422" s="9" t="s">
        <v>176</v>
      </c>
      <c r="G422" s="14" t="s">
        <v>642</v>
      </c>
      <c r="H422" s="6" t="str">
        <f t="shared" si="24"/>
        <v>0x0400</v>
      </c>
      <c r="I422" s="1" t="s">
        <v>641</v>
      </c>
      <c r="J422" s="3" t="str">
        <f t="shared" si="25"/>
        <v>0x0400</v>
      </c>
      <c r="K422" s="7" t="str">
        <f t="shared" si="26"/>
        <v>0x0400</v>
      </c>
      <c r="L422" s="1" t="str">
        <f t="shared" si="27"/>
        <v>&lt;item&gt;0x0400&lt;/item&gt;</v>
      </c>
    </row>
    <row r="423" spans="1:12" x14ac:dyDescent="0.25">
      <c r="A423" s="14" t="s">
        <v>640</v>
      </c>
      <c r="B423" s="14" t="s">
        <v>640</v>
      </c>
      <c r="C423" s="11"/>
      <c r="D423" s="14"/>
      <c r="E423" s="13" t="s">
        <v>177</v>
      </c>
      <c r="F423" s="9" t="s">
        <v>176</v>
      </c>
      <c r="G423" s="14" t="s">
        <v>640</v>
      </c>
      <c r="H423" s="6" t="str">
        <f t="shared" si="24"/>
        <v>0x0004</v>
      </c>
      <c r="I423" s="1" t="s">
        <v>639</v>
      </c>
      <c r="J423" s="3" t="str">
        <f t="shared" si="25"/>
        <v>0x0004</v>
      </c>
      <c r="K423" s="7" t="str">
        <f t="shared" si="26"/>
        <v>0x0004</v>
      </c>
      <c r="L423" s="1" t="str">
        <f t="shared" si="27"/>
        <v>&lt;item&gt;0x0004&lt;/item&gt;</v>
      </c>
    </row>
    <row r="424" spans="1:12" x14ac:dyDescent="0.25">
      <c r="A424" s="14" t="s">
        <v>638</v>
      </c>
      <c r="B424" s="14" t="s">
        <v>638</v>
      </c>
      <c r="C424" s="11"/>
      <c r="D424" s="14"/>
      <c r="E424" s="13" t="s">
        <v>177</v>
      </c>
      <c r="F424" s="9" t="s">
        <v>176</v>
      </c>
      <c r="G424" s="14" t="s">
        <v>638</v>
      </c>
      <c r="H424" s="6" t="str">
        <f t="shared" si="24"/>
        <v>0x1000</v>
      </c>
      <c r="I424" s="1" t="s">
        <v>637</v>
      </c>
      <c r="J424" s="3" t="str">
        <f t="shared" si="25"/>
        <v>0x1000</v>
      </c>
      <c r="K424" s="7" t="str">
        <f t="shared" si="26"/>
        <v>0x1000</v>
      </c>
      <c r="L424" s="1" t="str">
        <f t="shared" si="27"/>
        <v>&lt;item&gt;0x1000&lt;/item&gt;</v>
      </c>
    </row>
    <row r="425" spans="1:12" x14ac:dyDescent="0.25">
      <c r="A425" s="14" t="s">
        <v>636</v>
      </c>
      <c r="B425" s="14" t="s">
        <v>636</v>
      </c>
      <c r="C425" s="11"/>
      <c r="D425" s="14"/>
      <c r="E425" s="13" t="s">
        <v>177</v>
      </c>
      <c r="F425" s="9" t="s">
        <v>176</v>
      </c>
      <c r="G425" s="14" t="s">
        <v>636</v>
      </c>
      <c r="H425" s="6" t="str">
        <f t="shared" si="24"/>
        <v>0x0bfb</v>
      </c>
      <c r="I425" s="1" t="s">
        <v>635</v>
      </c>
      <c r="J425" s="3" t="str">
        <f t="shared" si="25"/>
        <v>0x0bfb</v>
      </c>
      <c r="K425" s="7" t="str">
        <f t="shared" si="26"/>
        <v>0x0bfb</v>
      </c>
      <c r="L425" s="1" t="str">
        <f t="shared" si="27"/>
        <v>&lt;item&gt;0x0bfb&lt;/item&gt;</v>
      </c>
    </row>
    <row r="426" spans="1:12" ht="31.2" x14ac:dyDescent="0.25">
      <c r="A426" s="14" t="s">
        <v>633</v>
      </c>
      <c r="B426" s="14" t="s">
        <v>633</v>
      </c>
      <c r="C426" s="11"/>
      <c r="D426" s="14"/>
      <c r="E426" s="13" t="s">
        <v>634</v>
      </c>
      <c r="F426" s="9" t="s">
        <v>634</v>
      </c>
      <c r="G426" s="14" t="s">
        <v>633</v>
      </c>
      <c r="H426" s="6" t="str">
        <f t="shared" si="24"/>
        <v/>
      </c>
      <c r="I426" s="1" t="s">
        <v>27</v>
      </c>
      <c r="J426" s="3" t="str">
        <f t="shared" si="25"/>
        <v/>
      </c>
      <c r="K426" s="7" t="str">
        <f t="shared" si="26"/>
        <v/>
      </c>
      <c r="L426" s="1" t="str">
        <f t="shared" si="27"/>
        <v>&lt;/integer-array&gt;</v>
      </c>
    </row>
    <row r="427" spans="1:12" x14ac:dyDescent="0.25">
      <c r="A427" s="14" t="s">
        <v>632</v>
      </c>
      <c r="B427" s="14" t="s">
        <v>630</v>
      </c>
      <c r="C427" s="11"/>
      <c r="D427" s="14"/>
      <c r="E427" s="13" t="s">
        <v>631</v>
      </c>
      <c r="F427" s="9" t="s">
        <v>24</v>
      </c>
      <c r="G427" s="14" t="s">
        <v>630</v>
      </c>
      <c r="H427" s="6" t="str">
        <f t="shared" si="24"/>
        <v>按住语音对我说话有惊喜哦！么么哒</v>
      </c>
      <c r="I427" s="1" t="s">
        <v>629</v>
      </c>
      <c r="J427" s="3" t="str">
        <f t="shared" si="25"/>
        <v>Press and hold the voice spoke to me a surprise Oh! Mody Mody da</v>
      </c>
      <c r="K427" s="7" t="str">
        <f t="shared" si="26"/>
        <v>Press and hold the voice spoke to me a surprise Oh! Mody Mody da</v>
      </c>
      <c r="L427" s="1" t="str">
        <f t="shared" si="27"/>
        <v>&lt;string name="voice_txt_message"&gt;"Press and hold the voice spoke to me a surprise Oh! Mody Mody da"&lt;/string&gt;</v>
      </c>
    </row>
    <row r="428" spans="1:12" ht="46.8" x14ac:dyDescent="0.25">
      <c r="A428" s="14" t="s">
        <v>628</v>
      </c>
      <c r="B428" s="14" t="s">
        <v>627</v>
      </c>
      <c r="C428" s="11" t="s">
        <v>621</v>
      </c>
      <c r="D428" s="14"/>
      <c r="E428" s="13" t="s">
        <v>626</v>
      </c>
      <c r="F428" s="9" t="s">
        <v>24</v>
      </c>
      <c r="G428" s="14" t="s">
        <v>625</v>
      </c>
      <c r="H428" s="6" t="str">
        <f t="shared" si="24"/>
        <v>"您刚刚说的是{N},命令执行中,请稍候"</v>
      </c>
      <c r="I428" s="1" t="s">
        <v>624</v>
      </c>
      <c r="J428" s="3" t="str">
        <f t="shared" si="25"/>
        <v>You just say that &lt;xliff:g id="LABEL"&gt;%1$s&lt;/xliff:g&gt;, command execution, please wait.</v>
      </c>
      <c r="K428" s="7" t="str">
        <f t="shared" si="26"/>
        <v>You just say that &lt;xliff:g id="LABEL"&gt;%1$s&lt;/xliff:g&gt;, command execution, please wait.</v>
      </c>
      <c r="L428" s="1" t="str">
        <f t="shared" si="27"/>
        <v>&lt;string name="voice_speak_talk"&gt;"You just say that &lt;xliff:g id="LABEL"&gt;%1$s&lt;/xliff:g&gt;, command execution, please wait."&lt;/string&gt;</v>
      </c>
    </row>
    <row r="429" spans="1:12" ht="46.8" x14ac:dyDescent="0.25">
      <c r="A429" s="14" t="s">
        <v>623</v>
      </c>
      <c r="B429" s="14" t="s">
        <v>622</v>
      </c>
      <c r="C429" s="11" t="s">
        <v>621</v>
      </c>
      <c r="D429" s="14" t="s">
        <v>620</v>
      </c>
      <c r="E429" s="13" t="s">
        <v>619</v>
      </c>
      <c r="F429" s="9" t="s">
        <v>24</v>
      </c>
      <c r="G429" s="14" t="s">
        <v>618</v>
      </c>
      <c r="H429" s="6" t="str">
        <f t="shared" si="24"/>
        <v>"您刚刚说的是{N},正在执行{N},请稍候"</v>
      </c>
      <c r="I429" s="1" t="s">
        <v>617</v>
      </c>
      <c r="J429" s="3" t="str">
        <f t="shared" si="25"/>
        <v>You just say that &lt;xliff:g id="LABEL"&gt;%1$s&lt;/xliff:g&gt;, being executed {N}, please wait.</v>
      </c>
      <c r="K429" s="7" t="str">
        <f t="shared" si="26"/>
        <v>You just say that &lt;xliff:g id="LABEL"&gt;%1$s&lt;/xliff:g&gt;, being executed &lt;xliff:g id="LABEL"&gt;%2$s&lt;/xliff:g&gt;, please wait.</v>
      </c>
      <c r="L429" s="1" t="str">
        <f t="shared" si="27"/>
        <v>&lt;string name="voice_speak_talk_custom"&gt;"You just say that &lt;xliff:g id="LABEL"&gt;%1$s&lt;/xliff:g&gt;, being executed &lt;xliff:g id="LABEL"&gt;%2$s&lt;/xliff:g&gt;, please wait."&lt;/string&gt;</v>
      </c>
    </row>
    <row r="430" spans="1:12" ht="46.8" x14ac:dyDescent="0.25">
      <c r="A430" s="14" t="s">
        <v>616</v>
      </c>
      <c r="B430" s="14" t="s">
        <v>615</v>
      </c>
      <c r="C430" s="11" t="s">
        <v>609</v>
      </c>
      <c r="D430" s="14"/>
      <c r="E430" s="13" t="s">
        <v>614</v>
      </c>
      <c r="F430" s="9" t="s">
        <v>24</v>
      </c>
      <c r="G430" s="14" t="s">
        <v>613</v>
      </c>
      <c r="H430" s="6" t="str">
        <f t="shared" si="24"/>
        <v>"对不起,您刚刚说的{N},云家语音系统无法识别,请重新输入"</v>
      </c>
      <c r="I430" s="1" t="s">
        <v>612</v>
      </c>
      <c r="J430" s="3" t="str">
        <f t="shared" si="25"/>
        <v>Sorry, you just said &lt;xliff:g id="LABEL"&gt;%1$s&lt;/xliff:g&gt;, goes home audio system does not recognize, please re-enter</v>
      </c>
      <c r="K430" s="7" t="str">
        <f t="shared" si="26"/>
        <v>Sorry, you just said &lt;xliff:g id="LABEL"&gt;%1$s&lt;/xliff:g&gt;, goes home audio system does not recognize, please re-enter</v>
      </c>
      <c r="L430" s="1" t="str">
        <f t="shared" si="27"/>
        <v>&lt;string name="voice_speak_sorry"&gt;"Sorry, you just said &lt;xliff:g id="LABEL"&gt;%1$s&lt;/xliff:g&gt;, goes home audio system does not recognize, please re-enter"&lt;/string&gt;</v>
      </c>
    </row>
    <row r="431" spans="1:12" ht="46.8" x14ac:dyDescent="0.25">
      <c r="A431" s="14" t="s">
        <v>611</v>
      </c>
      <c r="B431" s="14" t="s">
        <v>610</v>
      </c>
      <c r="C431" s="11" t="s">
        <v>609</v>
      </c>
      <c r="D431" s="14"/>
      <c r="E431" s="13" t="s">
        <v>608</v>
      </c>
      <c r="F431" s="9" t="s">
        <v>24</v>
      </c>
      <c r="G431" s="14" t="s">
        <v>607</v>
      </c>
      <c r="H431" s="6" t="str">
        <f t="shared" si="24"/>
        <v>"正在执行{N},请稍候"</v>
      </c>
      <c r="I431" s="1" t="s">
        <v>606</v>
      </c>
      <c r="J431" s="3" t="str">
        <f t="shared" si="25"/>
        <v>Executing &lt;xliff:g id="LABEL"&gt;%1$s&lt;/xliff:g&gt;, please wait.</v>
      </c>
      <c r="K431" s="7" t="str">
        <f t="shared" si="26"/>
        <v>Executing &lt;xliff:g id="LABEL"&gt;%1$s&lt;/xliff:g&gt;, please wait.</v>
      </c>
      <c r="L431" s="1" t="str">
        <f t="shared" si="27"/>
        <v>&lt;string name="voice_speak_execute"&gt;"Executing &lt;xliff:g id="LABEL"&gt;%1$s&lt;/xliff:g&gt;, please wait."&lt;/string&gt;</v>
      </c>
    </row>
    <row r="432" spans="1:12" ht="46.8" x14ac:dyDescent="0.25">
      <c r="A432" s="14" t="s">
        <v>603</v>
      </c>
      <c r="B432" s="14" t="s">
        <v>603</v>
      </c>
      <c r="C432" s="11"/>
      <c r="D432" s="14"/>
      <c r="E432" s="13" t="s">
        <v>605</v>
      </c>
      <c r="F432" s="9" t="s">
        <v>604</v>
      </c>
      <c r="G432" s="14" t="s">
        <v>603</v>
      </c>
      <c r="H432" s="6" t="str">
        <f t="shared" si="24"/>
        <v/>
      </c>
      <c r="I432" s="1" t="s">
        <v>27</v>
      </c>
      <c r="J432" s="3" t="str">
        <f t="shared" si="25"/>
        <v/>
      </c>
      <c r="K432" s="7" t="str">
        <f t="shared" si="26"/>
        <v/>
      </c>
      <c r="L432" s="1" t="str">
        <f t="shared" si="27"/>
        <v>&lt;string-array name="voice_type_array"&gt;</v>
      </c>
    </row>
    <row r="433" spans="1:12" x14ac:dyDescent="0.25">
      <c r="A433" s="14" t="s">
        <v>602</v>
      </c>
      <c r="B433" s="14" t="s">
        <v>602</v>
      </c>
      <c r="C433" s="11"/>
      <c r="D433" s="14"/>
      <c r="E433" s="13" t="s">
        <v>177</v>
      </c>
      <c r="F433" s="9" t="s">
        <v>176</v>
      </c>
      <c r="G433" s="14" t="s">
        <v>602</v>
      </c>
      <c r="H433" s="6" t="str">
        <f t="shared" si="24"/>
        <v>普通话（女）</v>
      </c>
      <c r="I433" s="1" t="s">
        <v>601</v>
      </c>
      <c r="J433" s="3" t="str">
        <f t="shared" si="25"/>
        <v>Mandarin (Female)</v>
      </c>
      <c r="K433" s="7" t="str">
        <f t="shared" si="26"/>
        <v>Mandarin (Female)</v>
      </c>
      <c r="L433" s="1" t="str">
        <f t="shared" si="27"/>
        <v>&lt;item&gt;"Mandarin (Female)"&lt;/item&gt;</v>
      </c>
    </row>
    <row r="434" spans="1:12" x14ac:dyDescent="0.25">
      <c r="A434" s="14" t="s">
        <v>600</v>
      </c>
      <c r="B434" s="14" t="s">
        <v>600</v>
      </c>
      <c r="C434" s="11"/>
      <c r="D434" s="14"/>
      <c r="E434" s="13" t="s">
        <v>177</v>
      </c>
      <c r="F434" s="9" t="s">
        <v>176</v>
      </c>
      <c r="G434" s="14" t="s">
        <v>600</v>
      </c>
      <c r="H434" s="6" t="str">
        <f t="shared" si="24"/>
        <v>普通话（男）</v>
      </c>
      <c r="I434" s="1" t="s">
        <v>599</v>
      </c>
      <c r="J434" s="3" t="str">
        <f t="shared" si="25"/>
        <v>Mandarin (M)</v>
      </c>
      <c r="K434" s="7" t="str">
        <f t="shared" si="26"/>
        <v>Mandarin (M)</v>
      </c>
      <c r="L434" s="1" t="str">
        <f t="shared" si="27"/>
        <v>&lt;item&gt;"Mandarin (M)"&lt;/item&gt;</v>
      </c>
    </row>
    <row r="435" spans="1:12" x14ac:dyDescent="0.25">
      <c r="A435" s="14" t="s">
        <v>598</v>
      </c>
      <c r="B435" s="14" t="s">
        <v>598</v>
      </c>
      <c r="C435" s="11"/>
      <c r="D435" s="14"/>
      <c r="E435" s="13" t="s">
        <v>177</v>
      </c>
      <c r="F435" s="9" t="s">
        <v>176</v>
      </c>
      <c r="G435" s="14" t="s">
        <v>598</v>
      </c>
      <c r="H435" s="6" t="str">
        <f t="shared" si="24"/>
        <v>粤语</v>
      </c>
      <c r="I435" s="1" t="s">
        <v>597</v>
      </c>
      <c r="J435" s="3" t="str">
        <f t="shared" si="25"/>
        <v>Cantonese</v>
      </c>
      <c r="K435" s="7" t="str">
        <f t="shared" si="26"/>
        <v>Cantonese</v>
      </c>
      <c r="L435" s="1" t="str">
        <f t="shared" si="27"/>
        <v>&lt;item&gt;"Cantonese"&lt;/item&gt;</v>
      </c>
    </row>
    <row r="436" spans="1:12" x14ac:dyDescent="0.25">
      <c r="A436" s="14" t="s">
        <v>596</v>
      </c>
      <c r="B436" s="14" t="s">
        <v>596</v>
      </c>
      <c r="C436" s="11"/>
      <c r="D436" s="14"/>
      <c r="E436" s="13" t="s">
        <v>177</v>
      </c>
      <c r="F436" s="9" t="s">
        <v>176</v>
      </c>
      <c r="G436" s="14" t="s">
        <v>596</v>
      </c>
      <c r="H436" s="6" t="str">
        <f t="shared" si="24"/>
        <v>四川话</v>
      </c>
      <c r="I436" s="1" t="s">
        <v>595</v>
      </c>
      <c r="J436" s="3" t="str">
        <f t="shared" si="25"/>
        <v>Sichuan dialect</v>
      </c>
      <c r="K436" s="7" t="str">
        <f t="shared" si="26"/>
        <v>Sichuan dialect</v>
      </c>
      <c r="L436" s="1" t="str">
        <f t="shared" si="27"/>
        <v>&lt;item&gt;"Sichuan dialect"&lt;/item&gt;</v>
      </c>
    </row>
    <row r="437" spans="1:12" x14ac:dyDescent="0.25">
      <c r="A437" s="14" t="s">
        <v>594</v>
      </c>
      <c r="B437" s="14" t="s">
        <v>594</v>
      </c>
      <c r="C437" s="11"/>
      <c r="D437" s="14"/>
      <c r="E437" s="13" t="s">
        <v>177</v>
      </c>
      <c r="F437" s="9" t="s">
        <v>176</v>
      </c>
      <c r="G437" s="14" t="s">
        <v>594</v>
      </c>
      <c r="H437" s="6" t="str">
        <f t="shared" si="24"/>
        <v>东北话</v>
      </c>
      <c r="I437" s="1" t="s">
        <v>593</v>
      </c>
      <c r="J437" s="3" t="str">
        <f t="shared" si="25"/>
        <v>Northeast words</v>
      </c>
      <c r="K437" s="7" t="str">
        <f t="shared" si="26"/>
        <v>Northeast words</v>
      </c>
      <c r="L437" s="1" t="str">
        <f t="shared" si="27"/>
        <v>&lt;item&gt;"Northeast words"&lt;/item&gt;</v>
      </c>
    </row>
    <row r="438" spans="1:12" x14ac:dyDescent="0.25">
      <c r="A438" s="14" t="s">
        <v>592</v>
      </c>
      <c r="B438" s="14" t="s">
        <v>592</v>
      </c>
      <c r="C438" s="11"/>
      <c r="D438" s="14"/>
      <c r="E438" s="13" t="s">
        <v>177</v>
      </c>
      <c r="F438" s="9" t="s">
        <v>176</v>
      </c>
      <c r="G438" s="14" t="s">
        <v>592</v>
      </c>
      <c r="H438" s="6" t="str">
        <f t="shared" si="24"/>
        <v>河南话</v>
      </c>
      <c r="I438" s="1" t="s">
        <v>591</v>
      </c>
      <c r="J438" s="3" t="str">
        <f t="shared" si="25"/>
        <v>Henan words</v>
      </c>
      <c r="K438" s="7" t="str">
        <f t="shared" si="26"/>
        <v>Henan words</v>
      </c>
      <c r="L438" s="1" t="str">
        <f t="shared" si="27"/>
        <v>&lt;item&gt;"Henan words"&lt;/item&gt;</v>
      </c>
    </row>
    <row r="439" spans="1:12" x14ac:dyDescent="0.25">
      <c r="A439" s="14" t="s">
        <v>590</v>
      </c>
      <c r="B439" s="14" t="s">
        <v>590</v>
      </c>
      <c r="C439" s="11"/>
      <c r="D439" s="14"/>
      <c r="E439" s="13" t="s">
        <v>177</v>
      </c>
      <c r="F439" s="9" t="s">
        <v>176</v>
      </c>
      <c r="G439" s="14" t="s">
        <v>590</v>
      </c>
      <c r="H439" s="6" t="str">
        <f t="shared" si="24"/>
        <v>湖南话</v>
      </c>
      <c r="I439" s="1" t="s">
        <v>589</v>
      </c>
      <c r="J439" s="3" t="str">
        <f t="shared" si="25"/>
        <v>Hunan words</v>
      </c>
      <c r="K439" s="7" t="str">
        <f t="shared" si="26"/>
        <v>Hunan words</v>
      </c>
      <c r="L439" s="1" t="str">
        <f t="shared" si="27"/>
        <v>&lt;item&gt;"Hunan words"&lt;/item&gt;</v>
      </c>
    </row>
    <row r="440" spans="1:12" x14ac:dyDescent="0.25">
      <c r="A440" s="14" t="s">
        <v>588</v>
      </c>
      <c r="B440" s="14" t="s">
        <v>588</v>
      </c>
      <c r="C440" s="11"/>
      <c r="D440" s="14"/>
      <c r="E440" s="13" t="s">
        <v>177</v>
      </c>
      <c r="F440" s="9" t="s">
        <v>176</v>
      </c>
      <c r="G440" s="14" t="s">
        <v>588</v>
      </c>
      <c r="H440" s="6" t="str">
        <f t="shared" si="24"/>
        <v>陕西话</v>
      </c>
      <c r="I440" s="1" t="s">
        <v>587</v>
      </c>
      <c r="J440" s="3" t="str">
        <f t="shared" si="25"/>
        <v>Shaanxi words</v>
      </c>
      <c r="K440" s="7" t="str">
        <f t="shared" si="26"/>
        <v>Shaanxi words</v>
      </c>
      <c r="L440" s="1" t="str">
        <f t="shared" si="27"/>
        <v>&lt;item&gt;"Shaanxi words"&lt;/item&gt;</v>
      </c>
    </row>
    <row r="441" spans="1:12" ht="31.2" x14ac:dyDescent="0.25">
      <c r="A441" s="14" t="s">
        <v>172</v>
      </c>
      <c r="B441" s="14" t="s">
        <v>172</v>
      </c>
      <c r="C441" s="11"/>
      <c r="D441" s="14"/>
      <c r="E441" s="13" t="s">
        <v>173</v>
      </c>
      <c r="F441" s="9" t="s">
        <v>173</v>
      </c>
      <c r="G441" s="14" t="s">
        <v>172</v>
      </c>
      <c r="H441" s="6" t="str">
        <f t="shared" si="24"/>
        <v/>
      </c>
      <c r="I441" s="1" t="s">
        <v>27</v>
      </c>
      <c r="J441" s="3" t="str">
        <f t="shared" si="25"/>
        <v/>
      </c>
      <c r="K441" s="7" t="str">
        <f t="shared" si="26"/>
        <v/>
      </c>
      <c r="L441" s="1" t="str">
        <f t="shared" si="27"/>
        <v>&lt;/string-array&gt;</v>
      </c>
    </row>
    <row r="442" spans="1:12" ht="46.8" x14ac:dyDescent="0.25">
      <c r="A442" s="14" t="s">
        <v>584</v>
      </c>
      <c r="B442" s="14" t="s">
        <v>584</v>
      </c>
      <c r="C442" s="11"/>
      <c r="D442" s="14"/>
      <c r="E442" s="13" t="s">
        <v>586</v>
      </c>
      <c r="F442" s="9" t="s">
        <v>585</v>
      </c>
      <c r="G442" s="14" t="s">
        <v>584</v>
      </c>
      <c r="H442" s="6" t="str">
        <f t="shared" si="24"/>
        <v/>
      </c>
      <c r="I442" s="1" t="s">
        <v>27</v>
      </c>
      <c r="J442" s="3" t="str">
        <f t="shared" si="25"/>
        <v/>
      </c>
      <c r="K442" s="7" t="str">
        <f t="shared" si="26"/>
        <v/>
      </c>
      <c r="L442" s="1" t="str">
        <f t="shared" si="27"/>
        <v>&lt;string-array name="voice_type_value"&gt;</v>
      </c>
    </row>
    <row r="443" spans="1:12" x14ac:dyDescent="0.25">
      <c r="A443" s="14" t="s">
        <v>583</v>
      </c>
      <c r="B443" s="14" t="s">
        <v>583</v>
      </c>
      <c r="C443" s="11"/>
      <c r="D443" s="14"/>
      <c r="E443" s="13" t="s">
        <v>177</v>
      </c>
      <c r="F443" s="9" t="s">
        <v>176</v>
      </c>
      <c r="G443" s="14" t="s">
        <v>583</v>
      </c>
      <c r="H443" s="6" t="str">
        <f t="shared" si="24"/>
        <v>xiaoyan</v>
      </c>
      <c r="I443" s="1" t="s">
        <v>582</v>
      </c>
      <c r="J443" s="3" t="str">
        <f t="shared" si="25"/>
        <v>Xiaoyan</v>
      </c>
      <c r="K443" s="7" t="str">
        <f t="shared" si="26"/>
        <v>Xiaoyan</v>
      </c>
      <c r="L443" s="1" t="str">
        <f t="shared" si="27"/>
        <v>&lt;item&gt;"Xiaoyan"&lt;/item&gt;</v>
      </c>
    </row>
    <row r="444" spans="1:12" x14ac:dyDescent="0.25">
      <c r="A444" s="14" t="s">
        <v>581</v>
      </c>
      <c r="B444" s="14" t="s">
        <v>581</v>
      </c>
      <c r="C444" s="11"/>
      <c r="D444" s="14"/>
      <c r="E444" s="13" t="s">
        <v>177</v>
      </c>
      <c r="F444" s="9" t="s">
        <v>176</v>
      </c>
      <c r="G444" s="14" t="s">
        <v>581</v>
      </c>
      <c r="H444" s="6" t="str">
        <f t="shared" si="24"/>
        <v>xiaoyu</v>
      </c>
      <c r="I444" s="1" t="s">
        <v>580</v>
      </c>
      <c r="J444" s="3" t="str">
        <f t="shared" si="25"/>
        <v>Xiaoyu</v>
      </c>
      <c r="K444" s="7" t="str">
        <f t="shared" si="26"/>
        <v>Xiaoyu</v>
      </c>
      <c r="L444" s="1" t="str">
        <f t="shared" si="27"/>
        <v>&lt;item&gt;"Xiaoyu"&lt;/item&gt;</v>
      </c>
    </row>
    <row r="445" spans="1:12" x14ac:dyDescent="0.25">
      <c r="A445" s="14" t="s">
        <v>579</v>
      </c>
      <c r="B445" s="14" t="s">
        <v>579</v>
      </c>
      <c r="C445" s="11"/>
      <c r="D445" s="14"/>
      <c r="E445" s="13" t="s">
        <v>177</v>
      </c>
      <c r="F445" s="9" t="s">
        <v>176</v>
      </c>
      <c r="G445" s="14" t="s">
        <v>579</v>
      </c>
      <c r="H445" s="6" t="str">
        <f t="shared" si="24"/>
        <v>vixm</v>
      </c>
      <c r="I445" s="1" t="s">
        <v>578</v>
      </c>
      <c r="J445" s="3" t="str">
        <f t="shared" si="25"/>
        <v>Vixm</v>
      </c>
      <c r="K445" s="7" t="str">
        <f t="shared" si="26"/>
        <v>Vixm</v>
      </c>
      <c r="L445" s="1" t="str">
        <f t="shared" si="27"/>
        <v>&lt;item&gt;"Vixm"&lt;/item&gt;</v>
      </c>
    </row>
    <row r="446" spans="1:12" x14ac:dyDescent="0.25">
      <c r="A446" s="14" t="s">
        <v>577</v>
      </c>
      <c r="B446" s="14" t="s">
        <v>577</v>
      </c>
      <c r="C446" s="11"/>
      <c r="D446" s="14"/>
      <c r="E446" s="13" t="s">
        <v>177</v>
      </c>
      <c r="F446" s="9" t="s">
        <v>176</v>
      </c>
      <c r="G446" s="14" t="s">
        <v>577</v>
      </c>
      <c r="H446" s="6" t="str">
        <f t="shared" si="24"/>
        <v>vixr</v>
      </c>
      <c r="I446" s="1" t="s">
        <v>576</v>
      </c>
      <c r="J446" s="3" t="str">
        <f t="shared" si="25"/>
        <v>Vixr</v>
      </c>
      <c r="K446" s="7" t="str">
        <f t="shared" si="26"/>
        <v>Vixr</v>
      </c>
      <c r="L446" s="1" t="str">
        <f t="shared" si="27"/>
        <v>&lt;item&gt;"Vixr"&lt;/item&gt;</v>
      </c>
    </row>
    <row r="447" spans="1:12" x14ac:dyDescent="0.25">
      <c r="A447" s="14" t="s">
        <v>575</v>
      </c>
      <c r="B447" s="14" t="s">
        <v>575</v>
      </c>
      <c r="C447" s="11"/>
      <c r="D447" s="14"/>
      <c r="E447" s="13" t="s">
        <v>177</v>
      </c>
      <c r="F447" s="9" t="s">
        <v>176</v>
      </c>
      <c r="G447" s="14" t="s">
        <v>575</v>
      </c>
      <c r="H447" s="6" t="str">
        <f t="shared" si="24"/>
        <v>vixyun</v>
      </c>
      <c r="I447" s="1" t="s">
        <v>574</v>
      </c>
      <c r="J447" s="3" t="str">
        <f t="shared" si="25"/>
        <v>Vixyun</v>
      </c>
      <c r="K447" s="7" t="str">
        <f t="shared" si="26"/>
        <v>Vixyun</v>
      </c>
      <c r="L447" s="1" t="str">
        <f t="shared" si="27"/>
        <v>&lt;item&gt;"Vixyun"&lt;/item&gt;</v>
      </c>
    </row>
    <row r="448" spans="1:12" x14ac:dyDescent="0.25">
      <c r="A448" s="14" t="s">
        <v>573</v>
      </c>
      <c r="B448" s="14" t="s">
        <v>573</v>
      </c>
      <c r="C448" s="11"/>
      <c r="D448" s="14"/>
      <c r="E448" s="13" t="s">
        <v>177</v>
      </c>
      <c r="F448" s="9" t="s">
        <v>176</v>
      </c>
      <c r="G448" s="14" t="s">
        <v>573</v>
      </c>
      <c r="H448" s="6" t="str">
        <f t="shared" si="24"/>
        <v>vixk</v>
      </c>
      <c r="I448" s="1" t="s">
        <v>572</v>
      </c>
      <c r="J448" s="3" t="str">
        <f t="shared" si="25"/>
        <v>Vixk</v>
      </c>
      <c r="K448" s="7" t="str">
        <f t="shared" si="26"/>
        <v>Vixk</v>
      </c>
      <c r="L448" s="1" t="str">
        <f t="shared" si="27"/>
        <v>&lt;item&gt;"Vixk"&lt;/item&gt;</v>
      </c>
    </row>
    <row r="449" spans="1:12" x14ac:dyDescent="0.25">
      <c r="A449" s="14" t="s">
        <v>571</v>
      </c>
      <c r="B449" s="14" t="s">
        <v>571</v>
      </c>
      <c r="C449" s="11"/>
      <c r="D449" s="14"/>
      <c r="E449" s="13" t="s">
        <v>177</v>
      </c>
      <c r="F449" s="9" t="s">
        <v>176</v>
      </c>
      <c r="G449" s="14" t="s">
        <v>571</v>
      </c>
      <c r="H449" s="6" t="str">
        <f t="shared" ref="H449:H512" si="28">IF(ISNUMBER(FIND("&lt;string&gt;",G449)),MID(G449,FIND("&lt;string&gt;",G449)+8,FIND("&lt;/string&gt;",G449)-FIND("&lt;string&gt;",G449)-8),IF(ISNUMBER(FIND("&lt;item&gt;",G449)),MID(G449,FIND("&lt;item&gt;",G449)+6,FIND("&lt;/item&gt;",G449)-FIND("&lt;item&gt;",G449)-6),""))</f>
        <v>vixqa</v>
      </c>
      <c r="I449" s="1" t="s">
        <v>570</v>
      </c>
      <c r="J449" s="3" t="str">
        <f t="shared" ref="J449:J512" si="29">IF(ISNUMBER(FIND("{N}",I449)),REPLACE(I449, FIND("{N}",I449),LEN("{N}"),C449),I449)</f>
        <v>Vixqa</v>
      </c>
      <c r="K449" s="7" t="str">
        <f t="shared" ref="K449:K512" si="30">IF(ISNUMBER(FIND("translatable",A449)),H449,IF(ISNUMBER(FIND("{N}",J449)),REPLACE(J449, FIND("{N}",J449),LEN("{N}"),D449),J449))</f>
        <v>Vixqa</v>
      </c>
      <c r="L449" s="1" t="str">
        <f t="shared" ref="L449:L512" si="31">IF(I449="",A449,IF(OR(ISNUMBER(--K449),LEFT(K449,2)="0x"),E449&amp;K449&amp;F449,E449&amp;""""&amp;K449&amp;""""&amp;F449))</f>
        <v>&lt;item&gt;"Vixqa"&lt;/item&gt;</v>
      </c>
    </row>
    <row r="450" spans="1:12" x14ac:dyDescent="0.25">
      <c r="A450" s="14" t="s">
        <v>569</v>
      </c>
      <c r="B450" s="14" t="s">
        <v>569</v>
      </c>
      <c r="C450" s="11"/>
      <c r="D450" s="14"/>
      <c r="E450" s="13" t="s">
        <v>177</v>
      </c>
      <c r="F450" s="9" t="s">
        <v>176</v>
      </c>
      <c r="G450" s="14" t="s">
        <v>569</v>
      </c>
      <c r="H450" s="6" t="str">
        <f t="shared" si="28"/>
        <v>vixying</v>
      </c>
      <c r="I450" s="1" t="s">
        <v>568</v>
      </c>
      <c r="J450" s="3" t="str">
        <f t="shared" si="29"/>
        <v>Vixying</v>
      </c>
      <c r="K450" s="7" t="str">
        <f t="shared" si="30"/>
        <v>Vixying</v>
      </c>
      <c r="L450" s="1" t="str">
        <f t="shared" si="31"/>
        <v>&lt;item&gt;"Vixying"&lt;/item&gt;</v>
      </c>
    </row>
    <row r="451" spans="1:12" ht="31.2" x14ac:dyDescent="0.25">
      <c r="A451" s="14" t="s">
        <v>172</v>
      </c>
      <c r="B451" s="14" t="s">
        <v>172</v>
      </c>
      <c r="C451" s="11"/>
      <c r="D451" s="14"/>
      <c r="E451" s="13" t="s">
        <v>173</v>
      </c>
      <c r="F451" s="9" t="s">
        <v>173</v>
      </c>
      <c r="G451" s="14" t="s">
        <v>172</v>
      </c>
      <c r="H451" s="6" t="str">
        <f t="shared" si="28"/>
        <v/>
      </c>
      <c r="I451" s="1" t="s">
        <v>27</v>
      </c>
      <c r="J451" s="3" t="str">
        <f t="shared" si="29"/>
        <v/>
      </c>
      <c r="K451" s="7" t="str">
        <f t="shared" si="30"/>
        <v/>
      </c>
      <c r="L451" s="1" t="str">
        <f t="shared" si="31"/>
        <v>&lt;/string-array&gt;</v>
      </c>
    </row>
    <row r="452" spans="1:12" x14ac:dyDescent="0.25">
      <c r="A452" s="14" t="s">
        <v>567</v>
      </c>
      <c r="B452" s="14" t="s">
        <v>565</v>
      </c>
      <c r="C452" s="11"/>
      <c r="D452" s="14"/>
      <c r="E452" s="13" t="s">
        <v>566</v>
      </c>
      <c r="F452" s="9" t="s">
        <v>24</v>
      </c>
      <c r="G452" s="14" t="s">
        <v>565</v>
      </c>
      <c r="H452" s="6" t="str">
        <f t="shared" si="28"/>
        <v>请输入自定义语音命令</v>
      </c>
      <c r="I452" s="1" t="s">
        <v>564</v>
      </c>
      <c r="J452" s="3" t="str">
        <f t="shared" si="29"/>
        <v>Please enter the custom voice commands</v>
      </c>
      <c r="K452" s="7" t="str">
        <f t="shared" si="30"/>
        <v>Please enter the custom voice commands</v>
      </c>
      <c r="L452" s="1" t="str">
        <f t="shared" si="31"/>
        <v>&lt;string name="custom_voice_hint"&gt;"Please enter the custom voice commands"&lt;/string&gt;</v>
      </c>
    </row>
    <row r="453" spans="1:12" x14ac:dyDescent="0.25">
      <c r="A453" s="14" t="s">
        <v>563</v>
      </c>
      <c r="B453" s="14" t="s">
        <v>561</v>
      </c>
      <c r="C453" s="11"/>
      <c r="D453" s="14"/>
      <c r="E453" s="13" t="s">
        <v>562</v>
      </c>
      <c r="F453" s="9" t="s">
        <v>24</v>
      </c>
      <c r="G453" s="14" t="s">
        <v>561</v>
      </c>
      <c r="H453" s="6" t="str">
        <f t="shared" si="28"/>
        <v>区域</v>
      </c>
      <c r="I453" s="1" t="s">
        <v>560</v>
      </c>
      <c r="J453" s="3" t="str">
        <f t="shared" si="29"/>
        <v>Area</v>
      </c>
      <c r="K453" s="7" t="str">
        <f t="shared" si="30"/>
        <v>Area</v>
      </c>
      <c r="L453" s="1" t="str">
        <f t="shared" si="31"/>
        <v>&lt;string name="custom_voice_area"&gt;"Area"&lt;/string&gt;</v>
      </c>
    </row>
    <row r="454" spans="1:12" x14ac:dyDescent="0.25">
      <c r="A454" s="14" t="s">
        <v>559</v>
      </c>
      <c r="B454" s="14" t="s">
        <v>56</v>
      </c>
      <c r="C454" s="11"/>
      <c r="D454" s="14"/>
      <c r="E454" s="13" t="s">
        <v>558</v>
      </c>
      <c r="F454" s="9" t="s">
        <v>24</v>
      </c>
      <c r="G454" s="14" t="s">
        <v>56</v>
      </c>
      <c r="H454" s="6" t="str">
        <f t="shared" si="28"/>
        <v>设备</v>
      </c>
      <c r="I454" s="1" t="s">
        <v>55</v>
      </c>
      <c r="J454" s="3" t="str">
        <f t="shared" si="29"/>
        <v>Equipment</v>
      </c>
      <c r="K454" s="7" t="str">
        <f t="shared" si="30"/>
        <v>Equipment</v>
      </c>
      <c r="L454" s="1" t="str">
        <f t="shared" si="31"/>
        <v>&lt;string name="custom_voice_device"&gt;"Equipment"&lt;/string&gt;</v>
      </c>
    </row>
    <row r="455" spans="1:12" x14ac:dyDescent="0.25">
      <c r="A455" s="14" t="s">
        <v>557</v>
      </c>
      <c r="B455" s="14" t="s">
        <v>555</v>
      </c>
      <c r="C455" s="11"/>
      <c r="D455" s="14"/>
      <c r="E455" s="13" t="s">
        <v>556</v>
      </c>
      <c r="F455" s="9" t="s">
        <v>24</v>
      </c>
      <c r="G455" s="14" t="s">
        <v>555</v>
      </c>
      <c r="H455" s="6" t="str">
        <f t="shared" si="28"/>
        <v>命令</v>
      </c>
      <c r="I455" s="1" t="s">
        <v>554</v>
      </c>
      <c r="J455" s="3" t="str">
        <f t="shared" si="29"/>
        <v>Command</v>
      </c>
      <c r="K455" s="7" t="str">
        <f t="shared" si="30"/>
        <v>Command</v>
      </c>
      <c r="L455" s="1" t="str">
        <f t="shared" si="31"/>
        <v>&lt;string name="custom_voice_commend"&gt;"Command"&lt;/string&gt;</v>
      </c>
    </row>
    <row r="456" spans="1:12" x14ac:dyDescent="0.25">
      <c r="A456" s="14" t="s">
        <v>553</v>
      </c>
      <c r="B456" s="14" t="s">
        <v>551</v>
      </c>
      <c r="C456" s="11"/>
      <c r="D456" s="14"/>
      <c r="E456" s="13" t="s">
        <v>552</v>
      </c>
      <c r="F456" s="9" t="s">
        <v>24</v>
      </c>
      <c r="G456" s="14" t="s">
        <v>551</v>
      </c>
      <c r="H456" s="6" t="str">
        <f t="shared" si="28"/>
        <v>场景</v>
      </c>
      <c r="I456" s="1" t="s">
        <v>550</v>
      </c>
      <c r="J456" s="3" t="str">
        <f t="shared" si="29"/>
        <v>Scenes</v>
      </c>
      <c r="K456" s="7" t="str">
        <f t="shared" si="30"/>
        <v>Scenes</v>
      </c>
      <c r="L456" s="1" t="str">
        <f t="shared" si="31"/>
        <v>&lt;string name="custom_voice_scene"&gt;"Scenes"&lt;/string&gt;</v>
      </c>
    </row>
    <row r="457" spans="1:12" x14ac:dyDescent="0.25">
      <c r="A457" s="14" t="s">
        <v>549</v>
      </c>
      <c r="B457" s="14" t="s">
        <v>467</v>
      </c>
      <c r="C457" s="11"/>
      <c r="D457" s="14"/>
      <c r="E457" s="13" t="s">
        <v>548</v>
      </c>
      <c r="F457" s="9" t="s">
        <v>24</v>
      </c>
      <c r="G457" s="14" t="s">
        <v>467</v>
      </c>
      <c r="H457" s="6" t="str">
        <f t="shared" si="28"/>
        <v>修改</v>
      </c>
      <c r="I457" s="1" t="s">
        <v>466</v>
      </c>
      <c r="J457" s="3" t="str">
        <f t="shared" si="29"/>
        <v>Modify</v>
      </c>
      <c r="K457" s="7" t="str">
        <f t="shared" si="30"/>
        <v>Modify</v>
      </c>
      <c r="L457" s="1" t="str">
        <f t="shared" si="31"/>
        <v>&lt;string name="custom_voice_edit"&gt;"Modify"&lt;/string&gt;</v>
      </c>
    </row>
    <row r="458" spans="1:12" x14ac:dyDescent="0.25">
      <c r="A458" s="14" t="s">
        <v>547</v>
      </c>
      <c r="B458" s="14" t="s">
        <v>545</v>
      </c>
      <c r="C458" s="11"/>
      <c r="D458" s="14"/>
      <c r="E458" s="13" t="s">
        <v>546</v>
      </c>
      <c r="F458" s="9" t="s">
        <v>24</v>
      </c>
      <c r="G458" s="14" t="s">
        <v>545</v>
      </c>
      <c r="H458" s="6" t="str">
        <f t="shared" si="28"/>
        <v>摇控</v>
      </c>
      <c r="I458" s="1" t="s">
        <v>544</v>
      </c>
      <c r="J458" s="3" t="str">
        <f t="shared" si="29"/>
        <v>Remote control</v>
      </c>
      <c r="K458" s="7" t="str">
        <f t="shared" si="30"/>
        <v>Remote control</v>
      </c>
      <c r="L458" s="1" t="str">
        <f t="shared" si="31"/>
        <v>&lt;string name="custom_voice_ir_type"&gt;"Remote control"&lt;/string&gt;</v>
      </c>
    </row>
    <row r="459" spans="1:12" x14ac:dyDescent="0.25">
      <c r="A459" s="14" t="s">
        <v>543</v>
      </c>
      <c r="B459" s="14" t="s">
        <v>541</v>
      </c>
      <c r="C459" s="11"/>
      <c r="D459" s="14"/>
      <c r="E459" s="13" t="s">
        <v>542</v>
      </c>
      <c r="F459" s="9" t="s">
        <v>24</v>
      </c>
      <c r="G459" s="14" t="s">
        <v>541</v>
      </c>
      <c r="H459" s="6" t="str">
        <f t="shared" si="28"/>
        <v>按键</v>
      </c>
      <c r="I459" s="1" t="s">
        <v>540</v>
      </c>
      <c r="J459" s="3" t="str">
        <f t="shared" si="29"/>
        <v>Button</v>
      </c>
      <c r="K459" s="7" t="str">
        <f t="shared" si="30"/>
        <v>Button</v>
      </c>
      <c r="L459" s="1" t="str">
        <f t="shared" si="31"/>
        <v>&lt;string name="custom_voice_ir_data"&gt;"Button"&lt;/string&gt;</v>
      </c>
    </row>
    <row r="460" spans="1:12" x14ac:dyDescent="0.25">
      <c r="A460" s="14" t="s">
        <v>539</v>
      </c>
      <c r="B460" s="14" t="s">
        <v>537</v>
      </c>
      <c r="C460" s="11"/>
      <c r="D460" s="14"/>
      <c r="E460" s="13" t="s">
        <v>538</v>
      </c>
      <c r="F460" s="9" t="s">
        <v>24</v>
      </c>
      <c r="G460" s="14" t="s">
        <v>537</v>
      </c>
      <c r="H460" s="6" t="str">
        <f t="shared" si="28"/>
        <v>请选择</v>
      </c>
      <c r="I460" s="1" t="s">
        <v>536</v>
      </c>
      <c r="J460" s="3" t="str">
        <f t="shared" si="29"/>
        <v>Please select</v>
      </c>
      <c r="K460" s="7" t="str">
        <f t="shared" si="30"/>
        <v>Please select</v>
      </c>
      <c r="L460" s="1" t="str">
        <f t="shared" si="31"/>
        <v>&lt;string name="custom_voice_toast_no_select"&gt;"Please select"&lt;/string&gt;</v>
      </c>
    </row>
    <row r="461" spans="1:12" x14ac:dyDescent="0.25">
      <c r="A461" s="14" t="s">
        <v>535</v>
      </c>
      <c r="B461" s="14" t="s">
        <v>533</v>
      </c>
      <c r="C461" s="11"/>
      <c r="D461" s="14"/>
      <c r="E461" s="13" t="s">
        <v>534</v>
      </c>
      <c r="F461" s="9" t="s">
        <v>24</v>
      </c>
      <c r="G461" s="14" t="s">
        <v>533</v>
      </c>
      <c r="H461" s="6" t="str">
        <f t="shared" si="28"/>
        <v>请输入命令</v>
      </c>
      <c r="I461" s="1" t="s">
        <v>532</v>
      </c>
      <c r="J461" s="3" t="str">
        <f t="shared" si="29"/>
        <v>Please enter the command</v>
      </c>
      <c r="K461" s="7" t="str">
        <f t="shared" si="30"/>
        <v>Please enter the command</v>
      </c>
      <c r="L461" s="1" t="str">
        <f t="shared" si="31"/>
        <v>&lt;string name="custom_voice_toast_input"&gt;"Please enter the command"&lt;/string&gt;</v>
      </c>
    </row>
    <row r="462" spans="1:12" x14ac:dyDescent="0.25">
      <c r="A462" s="14" t="s">
        <v>531</v>
      </c>
      <c r="B462" s="14" t="s">
        <v>529</v>
      </c>
      <c r="C462" s="11"/>
      <c r="D462" s="14"/>
      <c r="E462" s="13" t="s">
        <v>530</v>
      </c>
      <c r="F462" s="9" t="s">
        <v>24</v>
      </c>
      <c r="G462" s="14" t="s">
        <v>529</v>
      </c>
      <c r="H462" s="6" t="str">
        <f t="shared" si="28"/>
        <v>命令已存在</v>
      </c>
      <c r="I462" s="1" t="s">
        <v>528</v>
      </c>
      <c r="J462" s="3" t="str">
        <f t="shared" si="29"/>
        <v>Command already exists</v>
      </c>
      <c r="K462" s="7" t="str">
        <f t="shared" si="30"/>
        <v>Command already exists</v>
      </c>
      <c r="L462" s="1" t="str">
        <f t="shared" si="31"/>
        <v>&lt;string name="custom_voice_toast_exist"&gt;"Command already exists"&lt;/string&gt;</v>
      </c>
    </row>
    <row r="463" spans="1:12" x14ac:dyDescent="0.25">
      <c r="A463" s="14" t="s">
        <v>527</v>
      </c>
      <c r="B463" s="14" t="s">
        <v>525</v>
      </c>
      <c r="C463" s="11"/>
      <c r="D463" s="14"/>
      <c r="E463" s="13" t="s">
        <v>526</v>
      </c>
      <c r="F463" s="9" t="s">
        <v>24</v>
      </c>
      <c r="G463" s="14" t="s">
        <v>525</v>
      </c>
      <c r="H463" s="6" t="str">
        <f t="shared" si="28"/>
        <v>场景不存在</v>
      </c>
      <c r="I463" s="1" t="s">
        <v>524</v>
      </c>
      <c r="J463" s="3" t="str">
        <f t="shared" si="29"/>
        <v>Scene does not exist</v>
      </c>
      <c r="K463" s="7" t="str">
        <f t="shared" si="30"/>
        <v>Scene does not exist</v>
      </c>
      <c r="L463" s="1" t="str">
        <f t="shared" si="31"/>
        <v>&lt;string name="custom_voice_toast_exist_scene"&gt;"Scene does not exist"&lt;/string&gt;</v>
      </c>
    </row>
    <row r="464" spans="1:12" x14ac:dyDescent="0.25">
      <c r="A464" s="14" t="s">
        <v>523</v>
      </c>
      <c r="B464" s="14" t="s">
        <v>521</v>
      </c>
      <c r="C464" s="11"/>
      <c r="D464" s="14"/>
      <c r="E464" s="13" t="s">
        <v>522</v>
      </c>
      <c r="F464" s="9" t="s">
        <v>24</v>
      </c>
      <c r="G464" s="14" t="s">
        <v>521</v>
      </c>
      <c r="H464" s="6" t="str">
        <f t="shared" si="28"/>
        <v>"（滑动可以删除，双击可以编辑）"</v>
      </c>
      <c r="I464" s="1" t="s">
        <v>520</v>
      </c>
      <c r="J464" s="3" t="str">
        <f t="shared" si="29"/>
        <v>(Slide can be deleted, double-click to edit)</v>
      </c>
      <c r="K464" s="7" t="str">
        <f t="shared" si="30"/>
        <v>(Slide can be deleted, double-click to edit)</v>
      </c>
      <c r="L464" s="1" t="str">
        <f t="shared" si="31"/>
        <v>&lt;string name="custom_voice_msg"&gt;"(Slide can be deleted, double-click to edit)"&lt;/string&gt;</v>
      </c>
    </row>
    <row r="465" spans="1:12" x14ac:dyDescent="0.25">
      <c r="A465" s="14" t="s">
        <v>519</v>
      </c>
      <c r="B465" s="14" t="s">
        <v>513</v>
      </c>
      <c r="C465" s="11"/>
      <c r="D465" s="14"/>
      <c r="E465" s="13" t="s">
        <v>518</v>
      </c>
      <c r="F465" s="9" t="s">
        <v>24</v>
      </c>
      <c r="G465" s="14" t="s">
        <v>513</v>
      </c>
      <c r="H465" s="6" t="str">
        <f t="shared" si="28"/>
        <v>"---"</v>
      </c>
      <c r="I465" s="1" t="s">
        <v>512</v>
      </c>
      <c r="J465" s="3" t="str">
        <f t="shared" si="29"/>
        <v>---</v>
      </c>
      <c r="K465" s="7" t="str">
        <f t="shared" si="30"/>
        <v>---</v>
      </c>
      <c r="L465" s="1" t="str">
        <f t="shared" si="31"/>
        <v>&lt;string name="custom_voice_tag_level"&gt;"---"&lt;/string&gt;</v>
      </c>
    </row>
    <row r="466" spans="1:12" x14ac:dyDescent="0.25">
      <c r="A466" s="14" t="s">
        <v>517</v>
      </c>
      <c r="B466" s="14" t="s">
        <v>513</v>
      </c>
      <c r="C466" s="11"/>
      <c r="D466" s="14"/>
      <c r="E466" s="13" t="s">
        <v>516</v>
      </c>
      <c r="F466" s="9" t="s">
        <v>24</v>
      </c>
      <c r="G466" s="14" t="s">
        <v>513</v>
      </c>
      <c r="H466" s="6" t="str">
        <f t="shared" si="28"/>
        <v>"---"</v>
      </c>
      <c r="I466" s="1" t="s">
        <v>512</v>
      </c>
      <c r="J466" s="3" t="str">
        <f t="shared" si="29"/>
        <v>---</v>
      </c>
      <c r="K466" s="7" t="str">
        <f t="shared" si="30"/>
        <v>---</v>
      </c>
      <c r="L466" s="1" t="str">
        <f t="shared" si="31"/>
        <v>&lt;string name="custom_voice_tag_hue"&gt;"---"&lt;/string&gt;</v>
      </c>
    </row>
    <row r="467" spans="1:12" x14ac:dyDescent="0.25">
      <c r="A467" s="14" t="s">
        <v>515</v>
      </c>
      <c r="B467" s="14" t="s">
        <v>513</v>
      </c>
      <c r="C467" s="11"/>
      <c r="D467" s="14"/>
      <c r="E467" s="13" t="s">
        <v>514</v>
      </c>
      <c r="F467" s="9" t="s">
        <v>24</v>
      </c>
      <c r="G467" s="14" t="s">
        <v>513</v>
      </c>
      <c r="H467" s="6" t="str">
        <f t="shared" si="28"/>
        <v>"---"</v>
      </c>
      <c r="I467" s="1" t="s">
        <v>512</v>
      </c>
      <c r="J467" s="3" t="str">
        <f t="shared" si="29"/>
        <v>---</v>
      </c>
      <c r="K467" s="7" t="str">
        <f t="shared" si="30"/>
        <v>---</v>
      </c>
      <c r="L467" s="1" t="str">
        <f t="shared" si="31"/>
        <v>&lt;string name="custom_voice_tag_sat"&gt;"---"&lt;/string&gt;</v>
      </c>
    </row>
    <row r="468" spans="1:12" ht="46.8" x14ac:dyDescent="0.25">
      <c r="A468" s="12" t="s">
        <v>509</v>
      </c>
      <c r="B468" s="12" t="s">
        <v>509</v>
      </c>
      <c r="C468" s="11"/>
      <c r="D468" s="12"/>
      <c r="E468" s="13" t="s">
        <v>511</v>
      </c>
      <c r="F468" s="9" t="s">
        <v>510</v>
      </c>
      <c r="G468" s="12" t="s">
        <v>509</v>
      </c>
      <c r="H468" s="6" t="str">
        <f t="shared" si="28"/>
        <v/>
      </c>
      <c r="I468" s="1" t="s">
        <v>27</v>
      </c>
      <c r="J468" s="3" t="str">
        <f t="shared" si="29"/>
        <v/>
      </c>
      <c r="K468" s="7" t="str">
        <f t="shared" si="30"/>
        <v/>
      </c>
      <c r="L468" s="1" t="str">
        <f t="shared" si="31"/>
        <v>&lt;!-- 下拉刷新和上拉加载更多的文本 --&gt;</v>
      </c>
    </row>
    <row r="469" spans="1:12" x14ac:dyDescent="0.25">
      <c r="A469" s="14" t="s">
        <v>508</v>
      </c>
      <c r="B469" s="14" t="s">
        <v>506</v>
      </c>
      <c r="C469" s="11"/>
      <c r="D469" s="14"/>
      <c r="E469" s="13" t="s">
        <v>507</v>
      </c>
      <c r="F469" s="9" t="s">
        <v>24</v>
      </c>
      <c r="G469" s="14" t="s">
        <v>506</v>
      </c>
      <c r="H469" s="6" t="str">
        <f t="shared" si="28"/>
        <v>@string/pushmsg_center_pull_down_text</v>
      </c>
      <c r="I469" s="1" t="s">
        <v>505</v>
      </c>
      <c r="J469" s="3" t="str">
        <f t="shared" si="29"/>
        <v>@ String / pushmsg_center_pull_down_text</v>
      </c>
      <c r="K469" s="7" t="str">
        <f t="shared" si="30"/>
        <v>@ String / pushmsg_center_pull_down_text</v>
      </c>
      <c r="L469" s="1" t="str">
        <f t="shared" si="31"/>
        <v>&lt;string name="pull_to_refresh_header_hint_normal"&gt;"@ String / pushmsg_center_pull_down_text"&lt;/string&gt;</v>
      </c>
    </row>
    <row r="470" spans="1:12" x14ac:dyDescent="0.25">
      <c r="A470" s="14" t="s">
        <v>504</v>
      </c>
      <c r="B470" s="14" t="s">
        <v>502</v>
      </c>
      <c r="C470" s="11"/>
      <c r="D470" s="14"/>
      <c r="E470" s="13" t="s">
        <v>503</v>
      </c>
      <c r="F470" s="9" t="s">
        <v>24</v>
      </c>
      <c r="G470" s="14" t="s">
        <v>502</v>
      </c>
      <c r="H470" s="6" t="str">
        <f t="shared" si="28"/>
        <v>上拉可以刷新</v>
      </c>
      <c r="I470" s="1" t="s">
        <v>501</v>
      </c>
      <c r="J470" s="3" t="str">
        <f t="shared" si="29"/>
        <v>The pull to refresh</v>
      </c>
      <c r="K470" s="7" t="str">
        <f t="shared" si="30"/>
        <v>The pull to refresh</v>
      </c>
      <c r="L470" s="1" t="str">
        <f t="shared" si="31"/>
        <v>&lt;string name="pull_to_refresh_header_hint_normal2"&gt;"The pull to refresh"&lt;/string&gt;</v>
      </c>
    </row>
    <row r="471" spans="1:12" x14ac:dyDescent="0.25">
      <c r="A471" s="14" t="s">
        <v>500</v>
      </c>
      <c r="B471" s="14" t="s">
        <v>498</v>
      </c>
      <c r="C471" s="11"/>
      <c r="D471" s="14"/>
      <c r="E471" s="13" t="s">
        <v>499</v>
      </c>
      <c r="F471" s="9" t="s">
        <v>24</v>
      </c>
      <c r="G471" s="14" t="s">
        <v>498</v>
      </c>
      <c r="H471" s="6" t="str">
        <f t="shared" si="28"/>
        <v>松开后刷新</v>
      </c>
      <c r="I471" s="1" t="s">
        <v>497</v>
      </c>
      <c r="J471" s="3" t="str">
        <f t="shared" si="29"/>
        <v>After releasing Refresh</v>
      </c>
      <c r="K471" s="7" t="str">
        <f t="shared" si="30"/>
        <v>After releasing Refresh</v>
      </c>
      <c r="L471" s="1" t="str">
        <f t="shared" si="31"/>
        <v>&lt;string name="pull_to_refresh_header_hint_ready"&gt;"After releasing Refresh"&lt;/string&gt;</v>
      </c>
    </row>
    <row r="472" spans="1:12" x14ac:dyDescent="0.25">
      <c r="A472" s="14" t="s">
        <v>496</v>
      </c>
      <c r="B472" s="14" t="s">
        <v>494</v>
      </c>
      <c r="C472" s="11"/>
      <c r="D472" s="14"/>
      <c r="E472" s="13" t="s">
        <v>495</v>
      </c>
      <c r="F472" s="9" t="s">
        <v>24</v>
      </c>
      <c r="G472" s="14" t="s">
        <v>494</v>
      </c>
      <c r="H472" s="6" t="str">
        <f t="shared" si="28"/>
        <v>@string/pushmsg_center_load_more_ongoing_text</v>
      </c>
      <c r="I472" s="1" t="s">
        <v>493</v>
      </c>
      <c r="J472" s="3" t="str">
        <f t="shared" si="29"/>
        <v>@ String / pushmsg_center_load_more_ongoing_text</v>
      </c>
      <c r="K472" s="7" t="str">
        <f t="shared" si="30"/>
        <v>@ String / pushmsg_center_load_more_ongoing_text</v>
      </c>
      <c r="L472" s="1" t="str">
        <f t="shared" si="31"/>
        <v>&lt;string name="pull_to_refresh_header_hint_loading"&gt;"@ String / pushmsg_center_load_more_ongoing_text"&lt;/string&gt;</v>
      </c>
    </row>
    <row r="473" spans="1:12" x14ac:dyDescent="0.25">
      <c r="A473" s="14" t="s">
        <v>492</v>
      </c>
      <c r="B473" s="14" t="s">
        <v>490</v>
      </c>
      <c r="C473" s="11"/>
      <c r="D473" s="14"/>
      <c r="E473" s="13" t="s">
        <v>491</v>
      </c>
      <c r="F473" s="9" t="s">
        <v>24</v>
      </c>
      <c r="G473" s="14" t="s">
        <v>490</v>
      </c>
      <c r="H473" s="6" t="str">
        <f t="shared" si="28"/>
        <v>@string/pushmsg_center_pull_down_update_time</v>
      </c>
      <c r="I473" s="1" t="s">
        <v>489</v>
      </c>
      <c r="J473" s="3" t="str">
        <f t="shared" si="29"/>
        <v>@ String / pushmsg_center_pull_down_update_time</v>
      </c>
      <c r="K473" s="7" t="str">
        <f t="shared" si="30"/>
        <v>@ String / pushmsg_center_pull_down_update_time</v>
      </c>
      <c r="L473" s="1" t="str">
        <f t="shared" si="31"/>
        <v>&lt;string name="pull_to_refresh_header_last_time"&gt;"@ String / pushmsg_center_pull_down_update_time"&lt;/string&gt;</v>
      </c>
    </row>
    <row r="474" spans="1:12" x14ac:dyDescent="0.25">
      <c r="A474" s="14" t="s">
        <v>488</v>
      </c>
      <c r="B474" s="14" t="s">
        <v>486</v>
      </c>
      <c r="C474" s="11"/>
      <c r="D474" s="14"/>
      <c r="E474" s="13" t="s">
        <v>487</v>
      </c>
      <c r="F474" s="9" t="s">
        <v>24</v>
      </c>
      <c r="G474" s="14" t="s">
        <v>486</v>
      </c>
      <c r="H474" s="6" t="str">
        <f t="shared" si="28"/>
        <v>已经到底啦</v>
      </c>
      <c r="I474" s="1" t="s">
        <v>485</v>
      </c>
      <c r="J474" s="3" t="str">
        <f t="shared" si="29"/>
        <v>Already in the end it</v>
      </c>
      <c r="K474" s="7" t="str">
        <f t="shared" si="30"/>
        <v>Already in the end it</v>
      </c>
      <c r="L474" s="1" t="str">
        <f t="shared" si="31"/>
        <v>&lt;string name="pushmsg_center_no_more_msg"&gt;"Already in the end it"&lt;/string&gt;</v>
      </c>
    </row>
    <row r="475" spans="1:12" x14ac:dyDescent="0.25">
      <c r="A475" s="14" t="s">
        <v>484</v>
      </c>
      <c r="B475" s="14" t="s">
        <v>482</v>
      </c>
      <c r="C475" s="11"/>
      <c r="D475" s="14"/>
      <c r="E475" s="13" t="s">
        <v>483</v>
      </c>
      <c r="F475" s="9" t="s">
        <v>24</v>
      </c>
      <c r="G475" s="14" t="s">
        <v>482</v>
      </c>
      <c r="H475" s="6" t="str">
        <f t="shared" si="28"/>
        <v>下拉可以刷新</v>
      </c>
      <c r="I475" s="1" t="s">
        <v>481</v>
      </c>
      <c r="J475" s="3" t="str">
        <f t="shared" si="29"/>
        <v>You can drop down to refresh</v>
      </c>
      <c r="K475" s="7" t="str">
        <f t="shared" si="30"/>
        <v>You can drop down to refresh</v>
      </c>
      <c r="L475" s="1" t="str">
        <f t="shared" si="31"/>
        <v>&lt;string name="pushmsg_center_pull_down_text"&gt;"You can drop down to refresh"&lt;/string&gt;</v>
      </c>
    </row>
    <row r="476" spans="1:12" x14ac:dyDescent="0.25">
      <c r="A476" s="14" t="s">
        <v>480</v>
      </c>
      <c r="B476" s="14" t="s">
        <v>478</v>
      </c>
      <c r="C476" s="11"/>
      <c r="D476" s="14"/>
      <c r="E476" s="13" t="s">
        <v>479</v>
      </c>
      <c r="F476" s="9" t="s">
        <v>24</v>
      </c>
      <c r="G476" s="14" t="s">
        <v>478</v>
      </c>
      <c r="H476" s="6" t="str">
        <f t="shared" si="28"/>
        <v xml:space="preserve">最后更新时间 : </v>
      </c>
      <c r="I476" s="1" t="s">
        <v>477</v>
      </c>
      <c r="J476" s="3" t="str">
        <f t="shared" si="29"/>
        <v>Last updated:</v>
      </c>
      <c r="K476" s="7" t="str">
        <f t="shared" si="30"/>
        <v>Last updated:</v>
      </c>
      <c r="L476" s="1" t="str">
        <f t="shared" si="31"/>
        <v>&lt;string name="pushmsg_center_pull_down_update_time"&gt;"Last updated:"&lt;/string&gt;</v>
      </c>
    </row>
    <row r="477" spans="1:12" x14ac:dyDescent="0.25">
      <c r="A477" s="14" t="s">
        <v>476</v>
      </c>
      <c r="B477" s="14" t="s">
        <v>474</v>
      </c>
      <c r="C477" s="11"/>
      <c r="D477" s="14"/>
      <c r="E477" s="13" t="s">
        <v>475</v>
      </c>
      <c r="F477" s="9" t="s">
        <v>24</v>
      </c>
      <c r="G477" s="14" t="s">
        <v>474</v>
      </c>
      <c r="H477" s="6" t="str">
        <f t="shared" si="28"/>
        <v>正在加载中</v>
      </c>
      <c r="I477" s="1" t="s">
        <v>473</v>
      </c>
      <c r="J477" s="3" t="str">
        <f t="shared" si="29"/>
        <v>Loading in</v>
      </c>
      <c r="K477" s="7" t="str">
        <f t="shared" si="30"/>
        <v>Loading in</v>
      </c>
      <c r="L477" s="1" t="str">
        <f t="shared" si="31"/>
        <v>&lt;string name="pushmsg_center_load_more_ongoing_text"&gt;"Loading in"&lt;/string&gt;</v>
      </c>
    </row>
    <row r="478" spans="1:12" ht="31.2" x14ac:dyDescent="0.25">
      <c r="A478" s="12" t="s">
        <v>470</v>
      </c>
      <c r="B478" s="12" t="s">
        <v>470</v>
      </c>
      <c r="C478" s="11"/>
      <c r="D478" s="12"/>
      <c r="E478" s="13" t="s">
        <v>472</v>
      </c>
      <c r="F478" s="9" t="s">
        <v>471</v>
      </c>
      <c r="G478" s="12" t="s">
        <v>470</v>
      </c>
      <c r="H478" s="6" t="str">
        <f t="shared" si="28"/>
        <v/>
      </c>
      <c r="I478" s="1" t="s">
        <v>27</v>
      </c>
      <c r="J478" s="3" t="str">
        <f t="shared" si="29"/>
        <v/>
      </c>
      <c r="K478" s="7" t="str">
        <f t="shared" si="30"/>
        <v/>
      </c>
      <c r="L478" s="1" t="str">
        <f t="shared" si="31"/>
        <v>&lt;!-- 佳迅捷视频界面 --&gt;</v>
      </c>
    </row>
    <row r="479" spans="1:12" x14ac:dyDescent="0.25">
      <c r="A479" s="14" t="s">
        <v>469</v>
      </c>
      <c r="B479" s="14" t="s">
        <v>467</v>
      </c>
      <c r="C479" s="11"/>
      <c r="D479" s="14"/>
      <c r="E479" s="13" t="s">
        <v>468</v>
      </c>
      <c r="F479" s="9" t="s">
        <v>24</v>
      </c>
      <c r="G479" s="14" t="s">
        <v>467</v>
      </c>
      <c r="H479" s="6" t="str">
        <f t="shared" si="28"/>
        <v>修改</v>
      </c>
      <c r="I479" s="1" t="s">
        <v>466</v>
      </c>
      <c r="J479" s="3" t="str">
        <f t="shared" si="29"/>
        <v>Modify</v>
      </c>
      <c r="K479" s="7" t="str">
        <f t="shared" si="30"/>
        <v>Modify</v>
      </c>
      <c r="L479" s="1" t="str">
        <f t="shared" si="31"/>
        <v>&lt;string name="updDev"&gt;"Modify"&lt;/string&gt;</v>
      </c>
    </row>
    <row r="480" spans="1:12" x14ac:dyDescent="0.25">
      <c r="A480" s="14" t="s">
        <v>465</v>
      </c>
      <c r="B480" s="14" t="s">
        <v>463</v>
      </c>
      <c r="C480" s="11"/>
      <c r="D480" s="14"/>
      <c r="E480" s="13" t="s">
        <v>464</v>
      </c>
      <c r="F480" s="9" t="s">
        <v>24</v>
      </c>
      <c r="G480" s="14" t="s">
        <v>463</v>
      </c>
      <c r="H480" s="6" t="str">
        <f t="shared" si="28"/>
        <v>删除</v>
      </c>
      <c r="I480" s="1" t="s">
        <v>462</v>
      </c>
      <c r="J480" s="3" t="str">
        <f t="shared" si="29"/>
        <v>Delete</v>
      </c>
      <c r="K480" s="7" t="str">
        <f t="shared" si="30"/>
        <v>Delete</v>
      </c>
      <c r="L480" s="1" t="str">
        <f t="shared" si="31"/>
        <v>&lt;string name="delDev"&gt;"Delete"&lt;/string&gt;</v>
      </c>
    </row>
    <row r="481" spans="1:12" x14ac:dyDescent="0.25">
      <c r="A481" s="14" t="s">
        <v>461</v>
      </c>
      <c r="B481" s="14" t="s">
        <v>459</v>
      </c>
      <c r="C481" s="11"/>
      <c r="D481" s="14"/>
      <c r="E481" s="13" t="s">
        <v>460</v>
      </c>
      <c r="F481" s="9" t="s">
        <v>24</v>
      </c>
      <c r="G481" s="14" t="s">
        <v>459</v>
      </c>
      <c r="H481" s="6" t="str">
        <f t="shared" si="28"/>
        <v>确认要删除吗？</v>
      </c>
      <c r="I481" s="1" t="s">
        <v>458</v>
      </c>
      <c r="J481" s="3" t="str">
        <f t="shared" si="29"/>
        <v>You sure you want to delete?</v>
      </c>
      <c r="K481" s="7" t="str">
        <f t="shared" si="30"/>
        <v>You sure you want to delete?</v>
      </c>
      <c r="L481" s="1" t="str">
        <f t="shared" si="31"/>
        <v>&lt;string name="delMsg"&gt;"You sure you want to delete?"&lt;/string&gt;</v>
      </c>
    </row>
    <row r="482" spans="1:12" x14ac:dyDescent="0.25">
      <c r="A482" s="14" t="s">
        <v>457</v>
      </c>
      <c r="B482" s="14" t="s">
        <v>455</v>
      </c>
      <c r="C482" s="11"/>
      <c r="D482" s="14"/>
      <c r="E482" s="13" t="s">
        <v>456</v>
      </c>
      <c r="F482" s="9" t="s">
        <v>24</v>
      </c>
      <c r="G482" s="14" t="s">
        <v>455</v>
      </c>
      <c r="H482" s="6" t="str">
        <f t="shared" si="28"/>
        <v>注意</v>
      </c>
      <c r="I482" s="1" t="s">
        <v>454</v>
      </c>
      <c r="J482" s="3" t="str">
        <f t="shared" si="29"/>
        <v>Note</v>
      </c>
      <c r="K482" s="7" t="str">
        <f t="shared" si="30"/>
        <v>Note</v>
      </c>
      <c r="L482" s="1" t="str">
        <f t="shared" si="31"/>
        <v>&lt;string name="alert"&gt;"Note"&lt;/string&gt;</v>
      </c>
    </row>
    <row r="483" spans="1:12" x14ac:dyDescent="0.25">
      <c r="A483" s="14" t="s">
        <v>453</v>
      </c>
      <c r="B483" s="14" t="s">
        <v>451</v>
      </c>
      <c r="C483" s="11"/>
      <c r="D483" s="14"/>
      <c r="E483" s="13" t="s">
        <v>452</v>
      </c>
      <c r="F483" s="9" t="s">
        <v>24</v>
      </c>
      <c r="G483" s="14" t="s">
        <v>451</v>
      </c>
      <c r="H483" s="6" t="str">
        <f t="shared" si="28"/>
        <v>确&amp;#160;&amp;#160;定</v>
      </c>
      <c r="I483" s="2" t="s">
        <v>450</v>
      </c>
      <c r="J483" s="3" t="str">
        <f t="shared" si="29"/>
        <v>OK</v>
      </c>
      <c r="K483" s="7" t="str">
        <f t="shared" si="30"/>
        <v>OK</v>
      </c>
      <c r="L483" s="1" t="str">
        <f t="shared" si="31"/>
        <v>&lt;string name="btnSure"&gt;"OK"&lt;/string&gt;</v>
      </c>
    </row>
    <row r="484" spans="1:12" x14ac:dyDescent="0.25">
      <c r="A484" s="14" t="s">
        <v>449</v>
      </c>
      <c r="B484" s="14" t="s">
        <v>359</v>
      </c>
      <c r="C484" s="11"/>
      <c r="D484" s="14"/>
      <c r="E484" s="13" t="s">
        <v>448</v>
      </c>
      <c r="F484" s="9" t="s">
        <v>24</v>
      </c>
      <c r="G484" s="14" t="s">
        <v>359</v>
      </c>
      <c r="H484" s="6" t="str">
        <f t="shared" si="28"/>
        <v>密&amp;#160;&amp;#160;&amp;#160;&amp;#160;&amp;#160;&amp;#160;&amp;#160;&amp;#160;码:</v>
      </c>
      <c r="I484" s="2" t="s">
        <v>358</v>
      </c>
      <c r="J484" s="3" t="str">
        <f t="shared" si="29"/>
        <v>Password:</v>
      </c>
      <c r="K484" s="7" t="str">
        <f t="shared" si="30"/>
        <v>Password:</v>
      </c>
      <c r="L484" s="1" t="str">
        <f t="shared" si="31"/>
        <v>&lt;string name="user_psw"&gt;"Password:"&lt;/string&gt;</v>
      </c>
    </row>
    <row r="485" spans="1:12" x14ac:dyDescent="0.25">
      <c r="A485" s="14" t="s">
        <v>447</v>
      </c>
      <c r="B485" s="14" t="s">
        <v>445</v>
      </c>
      <c r="C485" s="11"/>
      <c r="D485" s="14"/>
      <c r="E485" s="13" t="s">
        <v>446</v>
      </c>
      <c r="F485" s="9" t="s">
        <v>24</v>
      </c>
      <c r="G485" s="14" t="s">
        <v>445</v>
      </c>
      <c r="H485" s="6" t="str">
        <f t="shared" si="28"/>
        <v>保&amp;#160;&amp;#160;存</v>
      </c>
      <c r="I485" s="2" t="s">
        <v>87</v>
      </c>
      <c r="J485" s="3" t="str">
        <f t="shared" si="29"/>
        <v>Save</v>
      </c>
      <c r="K485" s="7" t="str">
        <f t="shared" si="30"/>
        <v>Save</v>
      </c>
      <c r="L485" s="1" t="str">
        <f t="shared" si="31"/>
        <v>&lt;string name="btnSave"&gt;"Save"&lt;/string&gt;</v>
      </c>
    </row>
    <row r="486" spans="1:12" ht="31.2" x14ac:dyDescent="0.25">
      <c r="A486" s="12" t="s">
        <v>442</v>
      </c>
      <c r="B486" s="12" t="s">
        <v>442</v>
      </c>
      <c r="C486" s="11"/>
      <c r="D486" s="12"/>
      <c r="E486" s="13" t="s">
        <v>444</v>
      </c>
      <c r="F486" s="9" t="s">
        <v>443</v>
      </c>
      <c r="G486" s="12" t="s">
        <v>442</v>
      </c>
      <c r="H486" s="6" t="str">
        <f t="shared" si="28"/>
        <v/>
      </c>
      <c r="I486" s="1" t="s">
        <v>27</v>
      </c>
      <c r="J486" s="3" t="str">
        <f t="shared" si="29"/>
        <v/>
      </c>
      <c r="K486" s="7" t="str">
        <f t="shared" si="30"/>
        <v/>
      </c>
      <c r="L486" s="1" t="str">
        <f t="shared" si="31"/>
        <v>&lt;!-- 设备操作 --&gt;</v>
      </c>
    </row>
    <row r="487" spans="1:12" x14ac:dyDescent="0.25">
      <c r="A487" s="14" t="s">
        <v>441</v>
      </c>
      <c r="B487" s="14" t="s">
        <v>439</v>
      </c>
      <c r="C487" s="11"/>
      <c r="D487" s="14"/>
      <c r="E487" s="13" t="s">
        <v>440</v>
      </c>
      <c r="F487" s="9" t="s">
        <v>24</v>
      </c>
      <c r="G487" s="14" t="s">
        <v>439</v>
      </c>
      <c r="H487" s="6" t="str">
        <f t="shared" si="28"/>
        <v>设备名称:</v>
      </c>
      <c r="I487" s="1" t="s">
        <v>438</v>
      </c>
      <c r="J487" s="3" t="str">
        <f t="shared" si="29"/>
        <v>Equipment:</v>
      </c>
      <c r="K487" s="7" t="str">
        <f t="shared" si="30"/>
        <v>Equipment:</v>
      </c>
      <c r="L487" s="1" t="str">
        <f t="shared" si="31"/>
        <v>&lt;string name="devName"&gt;"Equipment:"&lt;/string&gt;</v>
      </c>
    </row>
    <row r="488" spans="1:12" x14ac:dyDescent="0.25">
      <c r="A488" s="14" t="s">
        <v>437</v>
      </c>
      <c r="B488" s="14" t="s">
        <v>435</v>
      </c>
      <c r="C488" s="11"/>
      <c r="D488" s="14"/>
      <c r="E488" s="13" t="s">
        <v>436</v>
      </c>
      <c r="F488" s="9" t="s">
        <v>24</v>
      </c>
      <c r="G488" s="14" t="s">
        <v>435</v>
      </c>
      <c r="H488" s="6" t="str">
        <f t="shared" si="28"/>
        <v>设备地址:</v>
      </c>
      <c r="I488" s="1" t="s">
        <v>434</v>
      </c>
      <c r="J488" s="3" t="str">
        <f t="shared" si="29"/>
        <v>Device Address:</v>
      </c>
      <c r="K488" s="7" t="str">
        <f t="shared" si="30"/>
        <v>Device Address:</v>
      </c>
      <c r="L488" s="1" t="str">
        <f t="shared" si="31"/>
        <v>&lt;string name="devIp"&gt;"Device Address:"&lt;/string&gt;</v>
      </c>
    </row>
    <row r="489" spans="1:12" x14ac:dyDescent="0.25">
      <c r="A489" s="14" t="s">
        <v>433</v>
      </c>
      <c r="B489" s="14" t="s">
        <v>431</v>
      </c>
      <c r="C489" s="11"/>
      <c r="D489" s="14"/>
      <c r="E489" s="13" t="s">
        <v>432</v>
      </c>
      <c r="F489" s="9" t="s">
        <v>24</v>
      </c>
      <c r="G489" s="14" t="s">
        <v>431</v>
      </c>
      <c r="H489" s="6" t="str">
        <f t="shared" si="28"/>
        <v>设备端口:</v>
      </c>
      <c r="I489" s="1" t="s">
        <v>430</v>
      </c>
      <c r="J489" s="3" t="str">
        <f t="shared" si="29"/>
        <v>Device Port:</v>
      </c>
      <c r="K489" s="7" t="str">
        <f t="shared" si="30"/>
        <v>Device Port:</v>
      </c>
      <c r="L489" s="1" t="str">
        <f t="shared" si="31"/>
        <v>&lt;string name="devPort"&gt;"Device Port:"&lt;/string&gt;</v>
      </c>
    </row>
    <row r="490" spans="1:12" x14ac:dyDescent="0.25">
      <c r="A490" s="14" t="s">
        <v>429</v>
      </c>
      <c r="B490" s="14" t="s">
        <v>427</v>
      </c>
      <c r="C490" s="11"/>
      <c r="D490" s="14"/>
      <c r="E490" s="13" t="s">
        <v>428</v>
      </c>
      <c r="F490" s="9" t="s">
        <v>24</v>
      </c>
      <c r="G490" s="14" t="s">
        <v>427</v>
      </c>
      <c r="H490" s="6" t="str">
        <f t="shared" si="28"/>
        <v>通&amp;#160;&amp;#160;道&amp;#160;&amp;#160;数:</v>
      </c>
      <c r="I490" s="1" t="s">
        <v>426</v>
      </c>
      <c r="J490" s="3" t="str">
        <f t="shared" si="29"/>
        <v>Number of channels:</v>
      </c>
      <c r="K490" s="7" t="str">
        <f t="shared" si="30"/>
        <v>Number of channels:</v>
      </c>
      <c r="L490" s="1" t="str">
        <f t="shared" si="31"/>
        <v>&lt;string name="devChnCount"&gt;"Number of channels:"&lt;/string&gt;</v>
      </c>
    </row>
    <row r="491" spans="1:12" x14ac:dyDescent="0.25">
      <c r="A491" s="14" t="s">
        <v>425</v>
      </c>
      <c r="B491" s="14" t="s">
        <v>423</v>
      </c>
      <c r="C491" s="11"/>
      <c r="D491" s="14"/>
      <c r="E491" s="13" t="s">
        <v>424</v>
      </c>
      <c r="F491" s="9" t="s">
        <v>24</v>
      </c>
      <c r="G491" s="14" t="s">
        <v>423</v>
      </c>
      <c r="H491" s="6" t="str">
        <f t="shared" si="28"/>
        <v>修改设备成功！</v>
      </c>
      <c r="I491" s="1" t="s">
        <v>422</v>
      </c>
      <c r="J491" s="3" t="str">
        <f t="shared" si="29"/>
        <v>Modify device successfully!</v>
      </c>
      <c r="K491" s="7" t="str">
        <f t="shared" si="30"/>
        <v>Modify device successfully!</v>
      </c>
      <c r="L491" s="1" t="str">
        <f t="shared" si="31"/>
        <v>&lt;string name="updateSuccess"&gt;"Modify device successfully!"&lt;/string&gt;</v>
      </c>
    </row>
    <row r="492" spans="1:12" x14ac:dyDescent="0.25">
      <c r="A492" s="14" t="s">
        <v>421</v>
      </c>
      <c r="B492" s="14" t="s">
        <v>419</v>
      </c>
      <c r="C492" s="11"/>
      <c r="D492" s="14"/>
      <c r="E492" s="13" t="s">
        <v>420</v>
      </c>
      <c r="F492" s="9" t="s">
        <v>24</v>
      </c>
      <c r="G492" s="14" t="s">
        <v>419</v>
      </c>
      <c r="H492" s="6" t="str">
        <f t="shared" si="28"/>
        <v>设备操作</v>
      </c>
      <c r="I492" s="1" t="s">
        <v>418</v>
      </c>
      <c r="J492" s="3" t="str">
        <f t="shared" si="29"/>
        <v>Equipment Operation</v>
      </c>
      <c r="K492" s="7" t="str">
        <f t="shared" si="30"/>
        <v>Equipment Operation</v>
      </c>
      <c r="L492" s="1" t="str">
        <f t="shared" si="31"/>
        <v>&lt;string name="devOperate"&gt;"Equipment Operation"&lt;/string&gt;</v>
      </c>
    </row>
    <row r="493" spans="1:12" x14ac:dyDescent="0.25">
      <c r="A493" s="14" t="s">
        <v>417</v>
      </c>
      <c r="B493" s="14" t="s">
        <v>415</v>
      </c>
      <c r="C493" s="11"/>
      <c r="D493" s="14"/>
      <c r="E493" s="13" t="s">
        <v>416</v>
      </c>
      <c r="F493" s="9" t="s">
        <v>24</v>
      </c>
      <c r="G493" s="14" t="s">
        <v>415</v>
      </c>
      <c r="H493" s="6" t="str">
        <f t="shared" si="28"/>
        <v>选择操作</v>
      </c>
      <c r="I493" s="1" t="s">
        <v>414</v>
      </c>
      <c r="J493" s="3" t="str">
        <f t="shared" si="29"/>
        <v>Options</v>
      </c>
      <c r="K493" s="7" t="str">
        <f t="shared" si="30"/>
        <v>Options</v>
      </c>
      <c r="L493" s="1" t="str">
        <f t="shared" si="31"/>
        <v>&lt;string name="devOperateSelect"&gt;"Options"&lt;/string&gt;</v>
      </c>
    </row>
    <row r="494" spans="1:12" x14ac:dyDescent="0.25">
      <c r="A494" s="14" t="s">
        <v>413</v>
      </c>
      <c r="B494" s="14" t="s">
        <v>411</v>
      </c>
      <c r="C494" s="11"/>
      <c r="D494" s="14"/>
      <c r="E494" s="13" t="s">
        <v>412</v>
      </c>
      <c r="F494" s="9" t="s">
        <v>24</v>
      </c>
      <c r="G494" s="14" t="s">
        <v>411</v>
      </c>
      <c r="H494" s="6" t="str">
        <f t="shared" si="28"/>
        <v>连接类型:</v>
      </c>
      <c r="I494" s="1" t="s">
        <v>410</v>
      </c>
      <c r="J494" s="3" t="str">
        <f t="shared" si="29"/>
        <v>Connection Type:</v>
      </c>
      <c r="K494" s="7" t="str">
        <f t="shared" si="30"/>
        <v>Connection Type:</v>
      </c>
      <c r="L494" s="1" t="str">
        <f t="shared" si="31"/>
        <v>&lt;string name="dev_connect_type"&gt;"Connection Type:"&lt;/string&gt;</v>
      </c>
    </row>
    <row r="495" spans="1:12" x14ac:dyDescent="0.25">
      <c r="A495" s="14" t="s">
        <v>409</v>
      </c>
      <c r="B495" s="14" t="s">
        <v>407</v>
      </c>
      <c r="C495" s="11"/>
      <c r="D495" s="14"/>
      <c r="E495" s="13" t="s">
        <v>408</v>
      </c>
      <c r="F495" s="9" t="s">
        <v>24</v>
      </c>
      <c r="G495" s="14" t="s">
        <v>407</v>
      </c>
      <c r="H495" s="6" t="str">
        <f t="shared" si="28"/>
        <v>产品类型:</v>
      </c>
      <c r="I495" s="1" t="s">
        <v>406</v>
      </c>
      <c r="J495" s="3" t="str">
        <f t="shared" si="29"/>
        <v>Product Type:</v>
      </c>
      <c r="K495" s="7" t="str">
        <f t="shared" si="30"/>
        <v>Product Type:</v>
      </c>
      <c r="L495" s="1" t="str">
        <f t="shared" si="31"/>
        <v>&lt;string name="dev_product_type"&gt;"Product Type:"&lt;/string&gt;</v>
      </c>
    </row>
    <row r="496" spans="1:12" x14ac:dyDescent="0.25">
      <c r="A496" s="14" t="s">
        <v>405</v>
      </c>
      <c r="B496" s="14" t="s">
        <v>403</v>
      </c>
      <c r="C496" s="11"/>
      <c r="D496" s="14"/>
      <c r="E496" s="13" t="s">
        <v>404</v>
      </c>
      <c r="F496" s="9" t="s">
        <v>24</v>
      </c>
      <c r="G496" s="14" t="s">
        <v>403</v>
      </c>
      <c r="H496" s="6" t="str">
        <f t="shared" si="28"/>
        <v>设备GUID:</v>
      </c>
      <c r="I496" s="1" t="s">
        <v>402</v>
      </c>
      <c r="J496" s="3" t="str">
        <f t="shared" si="29"/>
        <v>Device GUID:</v>
      </c>
      <c r="K496" s="7" t="str">
        <f t="shared" si="30"/>
        <v>Device GUID:</v>
      </c>
      <c r="L496" s="1" t="str">
        <f t="shared" si="31"/>
        <v>&lt;string name="dev_guid"&gt;"Device GUID:"&lt;/string&gt;</v>
      </c>
    </row>
    <row r="497" spans="1:12" ht="46.8" x14ac:dyDescent="0.25">
      <c r="A497" s="14" t="s">
        <v>399</v>
      </c>
      <c r="B497" s="14" t="s">
        <v>399</v>
      </c>
      <c r="C497" s="11"/>
      <c r="D497" s="14"/>
      <c r="E497" s="13" t="s">
        <v>401</v>
      </c>
      <c r="F497" s="9" t="s">
        <v>400</v>
      </c>
      <c r="G497" s="14" t="s">
        <v>399</v>
      </c>
      <c r="H497" s="6" t="str">
        <f t="shared" si="28"/>
        <v/>
      </c>
      <c r="I497" s="1" t="s">
        <v>27</v>
      </c>
      <c r="J497" s="3" t="str">
        <f t="shared" si="29"/>
        <v/>
      </c>
      <c r="K497" s="7" t="str">
        <f t="shared" si="30"/>
        <v/>
      </c>
      <c r="L497" s="1" t="str">
        <f t="shared" si="31"/>
        <v>&lt;string-array name="connect_type_data"&gt;</v>
      </c>
    </row>
    <row r="498" spans="1:12" x14ac:dyDescent="0.25">
      <c r="A498" s="14" t="s">
        <v>398</v>
      </c>
      <c r="B498" s="14" t="s">
        <v>398</v>
      </c>
      <c r="C498" s="11"/>
      <c r="D498" s="14"/>
      <c r="E498" s="13" t="s">
        <v>177</v>
      </c>
      <c r="F498" s="9" t="s">
        <v>176</v>
      </c>
      <c r="G498" s="14" t="s">
        <v>398</v>
      </c>
      <c r="H498" s="6" t="str">
        <f t="shared" si="28"/>
        <v>地址直连</v>
      </c>
      <c r="I498" s="1" t="s">
        <v>397</v>
      </c>
      <c r="J498" s="3" t="str">
        <f t="shared" si="29"/>
        <v>Address Direct Connect</v>
      </c>
      <c r="K498" s="7" t="str">
        <f t="shared" si="30"/>
        <v>Address Direct Connect</v>
      </c>
      <c r="L498" s="1" t="str">
        <f t="shared" si="31"/>
        <v>&lt;item&gt;"Address Direct Connect"&lt;/item&gt;</v>
      </c>
    </row>
    <row r="499" spans="1:12" x14ac:dyDescent="0.25">
      <c r="A499" s="14" t="s">
        <v>396</v>
      </c>
      <c r="B499" s="14" t="s">
        <v>396</v>
      </c>
      <c r="C499" s="11"/>
      <c r="D499" s="14"/>
      <c r="E499" s="13" t="s">
        <v>177</v>
      </c>
      <c r="F499" s="9" t="s">
        <v>176</v>
      </c>
      <c r="G499" s="14" t="s">
        <v>396</v>
      </c>
      <c r="H499" s="6" t="str">
        <f t="shared" si="28"/>
        <v>域名ID</v>
      </c>
      <c r="I499" s="1" t="s">
        <v>395</v>
      </c>
      <c r="J499" s="3" t="str">
        <f t="shared" si="29"/>
        <v>Domain ID</v>
      </c>
      <c r="K499" s="7" t="str">
        <f t="shared" si="30"/>
        <v>Domain ID</v>
      </c>
      <c r="L499" s="1" t="str">
        <f t="shared" si="31"/>
        <v>&lt;item&gt;"Domain ID"&lt;/item&gt;</v>
      </c>
    </row>
    <row r="500" spans="1:12" x14ac:dyDescent="0.25">
      <c r="A500" s="14" t="s">
        <v>394</v>
      </c>
      <c r="B500" s="14" t="s">
        <v>394</v>
      </c>
      <c r="C500" s="11"/>
      <c r="D500" s="14"/>
      <c r="E500" s="13" t="s">
        <v>177</v>
      </c>
      <c r="F500" s="9" t="s">
        <v>176</v>
      </c>
      <c r="G500" s="14" t="s">
        <v>394</v>
      </c>
      <c r="H500" s="6" t="str">
        <f t="shared" si="28"/>
        <v>服务器转发</v>
      </c>
      <c r="I500" s="1" t="s">
        <v>393</v>
      </c>
      <c r="J500" s="3" t="str">
        <f t="shared" si="29"/>
        <v>Server forwards</v>
      </c>
      <c r="K500" s="7" t="str">
        <f t="shared" si="30"/>
        <v>Server forwards</v>
      </c>
      <c r="L500" s="1" t="str">
        <f t="shared" si="31"/>
        <v>&lt;item&gt;"Server forwards"&lt;/item&gt;</v>
      </c>
    </row>
    <row r="501" spans="1:12" ht="31.2" x14ac:dyDescent="0.25">
      <c r="A501" s="14" t="s">
        <v>172</v>
      </c>
      <c r="B501" s="14" t="s">
        <v>172</v>
      </c>
      <c r="C501" s="11"/>
      <c r="D501" s="14"/>
      <c r="E501" s="13" t="s">
        <v>173</v>
      </c>
      <c r="F501" s="9" t="s">
        <v>173</v>
      </c>
      <c r="G501" s="14" t="s">
        <v>172</v>
      </c>
      <c r="H501" s="6" t="str">
        <f t="shared" si="28"/>
        <v/>
      </c>
      <c r="I501" s="1" t="s">
        <v>27</v>
      </c>
      <c r="J501" s="3" t="str">
        <f t="shared" si="29"/>
        <v/>
      </c>
      <c r="K501" s="7" t="str">
        <f t="shared" si="30"/>
        <v/>
      </c>
      <c r="L501" s="1" t="str">
        <f t="shared" si="31"/>
        <v>&lt;/string-array&gt;</v>
      </c>
    </row>
    <row r="502" spans="1:12" ht="46.8" x14ac:dyDescent="0.25">
      <c r="A502" s="14" t="s">
        <v>390</v>
      </c>
      <c r="B502" s="14" t="s">
        <v>390</v>
      </c>
      <c r="C502" s="11"/>
      <c r="D502" s="14"/>
      <c r="E502" s="13" t="s">
        <v>392</v>
      </c>
      <c r="F502" s="9" t="s">
        <v>391</v>
      </c>
      <c r="G502" s="14" t="s">
        <v>390</v>
      </c>
      <c r="H502" s="6" t="str">
        <f t="shared" si="28"/>
        <v/>
      </c>
      <c r="I502" s="1" t="s">
        <v>27</v>
      </c>
      <c r="J502" s="3" t="str">
        <f t="shared" si="29"/>
        <v/>
      </c>
      <c r="K502" s="7" t="str">
        <f t="shared" si="30"/>
        <v/>
      </c>
      <c r="L502" s="1" t="str">
        <f t="shared" si="31"/>
        <v>&lt;string-array name="product_type_data"&gt;</v>
      </c>
    </row>
    <row r="503" spans="1:12" x14ac:dyDescent="0.25">
      <c r="A503" s="14" t="s">
        <v>389</v>
      </c>
      <c r="B503" s="14" t="s">
        <v>389</v>
      </c>
      <c r="C503" s="11"/>
      <c r="D503" s="14"/>
      <c r="E503" s="13" t="s">
        <v>177</v>
      </c>
      <c r="F503" s="9" t="s">
        <v>176</v>
      </c>
      <c r="G503" s="14" t="s">
        <v>389</v>
      </c>
      <c r="H503" s="6" t="str">
        <f t="shared" si="28"/>
        <v>IPC/NVR</v>
      </c>
      <c r="I503" s="1" t="s">
        <v>388</v>
      </c>
      <c r="J503" s="3" t="str">
        <f t="shared" si="29"/>
        <v>IPC / NVR</v>
      </c>
      <c r="K503" s="7" t="str">
        <f t="shared" si="30"/>
        <v>IPC / NVR</v>
      </c>
      <c r="L503" s="1" t="str">
        <f t="shared" si="31"/>
        <v>&lt;item&gt;"IPC / NVR"&lt;/item&gt;</v>
      </c>
    </row>
    <row r="504" spans="1:12" x14ac:dyDescent="0.25">
      <c r="A504" s="14" t="s">
        <v>387</v>
      </c>
      <c r="B504" s="14" t="s">
        <v>387</v>
      </c>
      <c r="C504" s="11"/>
      <c r="D504" s="14"/>
      <c r="E504" s="13" t="s">
        <v>177</v>
      </c>
      <c r="F504" s="9" t="s">
        <v>176</v>
      </c>
      <c r="G504" s="14" t="s">
        <v>387</v>
      </c>
      <c r="H504" s="6" t="str">
        <f t="shared" si="28"/>
        <v>转发服务器</v>
      </c>
      <c r="I504" s="1" t="s">
        <v>386</v>
      </c>
      <c r="J504" s="3" t="str">
        <f t="shared" si="29"/>
        <v>Forwarding server</v>
      </c>
      <c r="K504" s="7" t="str">
        <f t="shared" si="30"/>
        <v>Forwarding server</v>
      </c>
      <c r="L504" s="1" t="str">
        <f t="shared" si="31"/>
        <v>&lt;item&gt;"Forwarding server"&lt;/item&gt;</v>
      </c>
    </row>
    <row r="505" spans="1:12" ht="31.2" x14ac:dyDescent="0.25">
      <c r="A505" s="14" t="s">
        <v>172</v>
      </c>
      <c r="B505" s="14" t="s">
        <v>172</v>
      </c>
      <c r="C505" s="11"/>
      <c r="D505" s="14"/>
      <c r="E505" s="13" t="s">
        <v>173</v>
      </c>
      <c r="F505" s="9" t="s">
        <v>173</v>
      </c>
      <c r="G505" s="14" t="s">
        <v>172</v>
      </c>
      <c r="H505" s="6" t="str">
        <f t="shared" si="28"/>
        <v/>
      </c>
      <c r="I505" s="1" t="s">
        <v>27</v>
      </c>
      <c r="J505" s="3" t="str">
        <f t="shared" si="29"/>
        <v/>
      </c>
      <c r="K505" s="7" t="str">
        <f t="shared" si="30"/>
        <v/>
      </c>
      <c r="L505" s="1" t="str">
        <f t="shared" si="31"/>
        <v>&lt;/string-array&gt;</v>
      </c>
    </row>
    <row r="506" spans="1:12" x14ac:dyDescent="0.25">
      <c r="A506" s="14" t="s">
        <v>385</v>
      </c>
      <c r="B506" s="14" t="s">
        <v>383</v>
      </c>
      <c r="C506" s="11"/>
      <c r="D506" s="14"/>
      <c r="E506" s="13" t="s">
        <v>384</v>
      </c>
      <c r="F506" s="9" t="s">
        <v>24</v>
      </c>
      <c r="G506" s="14" t="s">
        <v>383</v>
      </c>
      <c r="H506" s="6" t="str">
        <f t="shared" si="28"/>
        <v>连接失败，请检查网络和设备!</v>
      </c>
      <c r="I506" s="1" t="s">
        <v>382</v>
      </c>
      <c r="J506" s="3" t="str">
        <f t="shared" si="29"/>
        <v>Connection fails, check the network and equipment!</v>
      </c>
      <c r="K506" s="7" t="str">
        <f t="shared" si="30"/>
        <v>Connection fails, check the network and equipment!</v>
      </c>
      <c r="L506" s="1" t="str">
        <f t="shared" si="31"/>
        <v>&lt;string name="video_connect_lose"&gt;"Connection fails, check the network and equipment!"&lt;/string&gt;</v>
      </c>
    </row>
    <row r="507" spans="1:12" x14ac:dyDescent="0.25">
      <c r="A507" s="14" t="s">
        <v>381</v>
      </c>
      <c r="B507" s="14" t="s">
        <v>379</v>
      </c>
      <c r="C507" s="11"/>
      <c r="D507" s="14"/>
      <c r="E507" s="13" t="s">
        <v>380</v>
      </c>
      <c r="F507" s="9" t="s">
        <v>24</v>
      </c>
      <c r="G507" s="14" t="s">
        <v>379</v>
      </c>
      <c r="H507" s="6" t="str">
        <f t="shared" si="28"/>
        <v>打开流失败!</v>
      </c>
      <c r="I507" s="1" t="s">
        <v>378</v>
      </c>
      <c r="J507" s="3" t="str">
        <f t="shared" si="29"/>
        <v>Failed to open stream!</v>
      </c>
      <c r="K507" s="7" t="str">
        <f t="shared" si="30"/>
        <v>Failed to open stream!</v>
      </c>
      <c r="L507" s="1" t="str">
        <f t="shared" si="31"/>
        <v>&lt;string name="open_stream_error"&gt;"Failed to open stream!"&lt;/string&gt;</v>
      </c>
    </row>
    <row r="508" spans="1:12" x14ac:dyDescent="0.25">
      <c r="A508" s="14" t="s">
        <v>377</v>
      </c>
      <c r="B508" s="14" t="s">
        <v>375</v>
      </c>
      <c r="C508" s="11"/>
      <c r="D508" s="14"/>
      <c r="E508" s="13" t="s">
        <v>376</v>
      </c>
      <c r="F508" s="9" t="s">
        <v>24</v>
      </c>
      <c r="G508" s="14" t="s">
        <v>375</v>
      </c>
      <c r="H508" s="6" t="str">
        <f t="shared" si="28"/>
        <v>无播放数据！</v>
      </c>
      <c r="I508" s="1" t="s">
        <v>374</v>
      </c>
      <c r="J508" s="3" t="str">
        <f t="shared" si="29"/>
        <v>No player data!</v>
      </c>
      <c r="K508" s="7" t="str">
        <f t="shared" si="30"/>
        <v>No player data!</v>
      </c>
      <c r="L508" s="1" t="str">
        <f t="shared" si="31"/>
        <v>&lt;string name="not_playdata"&gt;"No player data!"&lt;/string&gt;</v>
      </c>
    </row>
    <row r="509" spans="1:12" x14ac:dyDescent="0.25">
      <c r="A509" s="14" t="s">
        <v>373</v>
      </c>
      <c r="B509" s="14" t="s">
        <v>371</v>
      </c>
      <c r="C509" s="11"/>
      <c r="D509" s="14"/>
      <c r="E509" s="13" t="s">
        <v>372</v>
      </c>
      <c r="F509" s="9" t="s">
        <v>24</v>
      </c>
      <c r="G509" s="14" t="s">
        <v>371</v>
      </c>
      <c r="H509" s="6" t="str">
        <f t="shared" si="28"/>
        <v>服&amp;#160;&amp;#160;务&amp;#160;&amp;#160;器:</v>
      </c>
      <c r="I509" s="1" t="s">
        <v>370</v>
      </c>
      <c r="J509" s="3" t="str">
        <f t="shared" si="29"/>
        <v>Server:</v>
      </c>
      <c r="K509" s="7" t="str">
        <f t="shared" si="30"/>
        <v>Server:</v>
      </c>
      <c r="L509" s="1" t="str">
        <f t="shared" si="31"/>
        <v>&lt;string name="serverIp"&gt;"Server:"&lt;/string&gt;</v>
      </c>
    </row>
    <row r="510" spans="1:12" x14ac:dyDescent="0.25">
      <c r="A510" s="14" t="s">
        <v>369</v>
      </c>
      <c r="B510" s="14" t="s">
        <v>367</v>
      </c>
      <c r="C510" s="11"/>
      <c r="D510" s="14"/>
      <c r="E510" s="13" t="s">
        <v>368</v>
      </c>
      <c r="F510" s="9" t="s">
        <v>24</v>
      </c>
      <c r="G510" s="14" t="s">
        <v>367</v>
      </c>
      <c r="H510" s="6" t="str">
        <f t="shared" si="28"/>
        <v>端&amp;#160;&amp;#160;&amp;#160;&amp;#160;&amp;#160;&amp;#160;&amp;#160;&amp;#160;口:</v>
      </c>
      <c r="I510" s="1" t="s">
        <v>366</v>
      </c>
      <c r="J510" s="3" t="str">
        <f t="shared" si="29"/>
        <v>Port:</v>
      </c>
      <c r="K510" s="7" t="str">
        <f t="shared" si="30"/>
        <v>Port:</v>
      </c>
      <c r="L510" s="1" t="str">
        <f t="shared" si="31"/>
        <v>&lt;string name="serverPort"&gt;"Port:"&lt;/string&gt;</v>
      </c>
    </row>
    <row r="511" spans="1:12" x14ac:dyDescent="0.25">
      <c r="A511" s="14" t="s">
        <v>365</v>
      </c>
      <c r="B511" s="14" t="s">
        <v>363</v>
      </c>
      <c r="C511" s="11"/>
      <c r="D511" s="14"/>
      <c r="E511" s="13" t="s">
        <v>364</v>
      </c>
      <c r="F511" s="9" t="s">
        <v>24</v>
      </c>
      <c r="G511" s="14" t="s">
        <v>363</v>
      </c>
      <c r="H511" s="6" t="str">
        <f t="shared" si="28"/>
        <v>用&amp;#160;&amp;#160;户&amp;#160;&amp;#160;名:</v>
      </c>
      <c r="I511" s="1" t="s">
        <v>362</v>
      </c>
      <c r="J511" s="3" t="str">
        <f t="shared" si="29"/>
        <v>Username:</v>
      </c>
      <c r="K511" s="7" t="str">
        <f t="shared" si="30"/>
        <v>Username:</v>
      </c>
      <c r="L511" s="1" t="str">
        <f t="shared" si="31"/>
        <v>&lt;string name="userName"&gt;"Username:"&lt;/string&gt;</v>
      </c>
    </row>
    <row r="512" spans="1:12" x14ac:dyDescent="0.25">
      <c r="A512" s="14" t="s">
        <v>361</v>
      </c>
      <c r="B512" s="14" t="s">
        <v>359</v>
      </c>
      <c r="C512" s="11"/>
      <c r="D512" s="14"/>
      <c r="E512" s="13" t="s">
        <v>360</v>
      </c>
      <c r="F512" s="9" t="s">
        <v>24</v>
      </c>
      <c r="G512" s="14" t="s">
        <v>359</v>
      </c>
      <c r="H512" s="6" t="str">
        <f t="shared" si="28"/>
        <v>密&amp;#160;&amp;#160;&amp;#160;&amp;#160;&amp;#160;&amp;#160;&amp;#160;&amp;#160;码:</v>
      </c>
      <c r="I512" s="1" t="s">
        <v>358</v>
      </c>
      <c r="J512" s="3" t="str">
        <f t="shared" si="29"/>
        <v>Password:</v>
      </c>
      <c r="K512" s="7" t="str">
        <f t="shared" si="30"/>
        <v>Password:</v>
      </c>
      <c r="L512" s="1" t="str">
        <f t="shared" si="31"/>
        <v>&lt;string name="text_psw"&gt;"Password:"&lt;/string&gt;</v>
      </c>
    </row>
    <row r="513" spans="1:12" x14ac:dyDescent="0.25">
      <c r="A513" s="14" t="s">
        <v>357</v>
      </c>
      <c r="B513" s="14" t="s">
        <v>355</v>
      </c>
      <c r="C513" s="11"/>
      <c r="D513" s="14"/>
      <c r="E513" s="13" t="s">
        <v>356</v>
      </c>
      <c r="F513" s="9" t="s">
        <v>24</v>
      </c>
      <c r="G513" s="14" t="s">
        <v>355</v>
      </c>
      <c r="H513" s="6" t="str">
        <f t="shared" ref="H513:H576" si="32">IF(ISNUMBER(FIND("&lt;string&gt;",G513)),MID(G513,FIND("&lt;string&gt;",G513)+8,FIND("&lt;/string&gt;",G513)-FIND("&lt;string&gt;",G513)-8),IF(ISNUMBER(FIND("&lt;item&gt;",G513)),MID(G513,FIND("&lt;item&gt;",G513)+6,FIND("&lt;/item&gt;",G513)-FIND("&lt;item&gt;",G513)-6),""))</f>
        <v>登&amp;#160;&amp;#160;录</v>
      </c>
      <c r="I513" s="1" t="s">
        <v>354</v>
      </c>
      <c r="J513" s="3" t="str">
        <f t="shared" ref="J513:J576" si="33">IF(ISNUMBER(FIND("{N}",I513)),REPLACE(I513, FIND("{N}",I513),LEN("{N}"),C513),I513)</f>
        <v>Log in</v>
      </c>
      <c r="K513" s="7" t="str">
        <f t="shared" ref="K513:K576" si="34">IF(ISNUMBER(FIND("translatable",A513)),H513,IF(ISNUMBER(FIND("{N}",J513)),REPLACE(J513, FIND("{N}",J513),LEN("{N}"),D513),J513))</f>
        <v>Log in</v>
      </c>
      <c r="L513" s="1" t="str">
        <f t="shared" ref="L513:L576" si="35">IF(I513="",A513,IF(OR(ISNUMBER(--K513),LEFT(K513,2)="0x"),E513&amp;K513&amp;F513,E513&amp;""""&amp;K513&amp;""""&amp;F513))</f>
        <v>&lt;string name="login"&gt;"Log in"&lt;/string&gt;</v>
      </c>
    </row>
    <row r="514" spans="1:12" x14ac:dyDescent="0.25">
      <c r="A514" s="14" t="s">
        <v>353</v>
      </c>
      <c r="B514" s="14" t="s">
        <v>351</v>
      </c>
      <c r="C514" s="11"/>
      <c r="D514" s="14"/>
      <c r="E514" s="13" t="s">
        <v>352</v>
      </c>
      <c r="F514" s="9" t="s">
        <v>24</v>
      </c>
      <c r="G514" s="14" t="s">
        <v>351</v>
      </c>
      <c r="H514" s="6" t="str">
        <f t="shared" si="32"/>
        <v>取&amp;#160;&amp;#160;消</v>
      </c>
      <c r="I514" s="1" t="s">
        <v>350</v>
      </c>
      <c r="J514" s="3" t="str">
        <f t="shared" si="33"/>
        <v>Cancel</v>
      </c>
      <c r="K514" s="7" t="str">
        <f t="shared" si="34"/>
        <v>Cancel</v>
      </c>
      <c r="L514" s="1" t="str">
        <f t="shared" si="35"/>
        <v>&lt;string name="cancel"&gt;"Cancel"&lt;/string&gt;</v>
      </c>
    </row>
    <row r="515" spans="1:12" x14ac:dyDescent="0.25">
      <c r="A515" s="14" t="s">
        <v>349</v>
      </c>
      <c r="B515" s="14" t="s">
        <v>347</v>
      </c>
      <c r="C515" s="11"/>
      <c r="D515" s="14"/>
      <c r="E515" s="13" t="s">
        <v>348</v>
      </c>
      <c r="F515" s="9" t="s">
        <v>24</v>
      </c>
      <c r="G515" s="14" t="s">
        <v>347</v>
      </c>
      <c r="H515" s="6" t="str">
        <f t="shared" si="32"/>
        <v>admin</v>
      </c>
      <c r="I515" s="1" t="s">
        <v>346</v>
      </c>
      <c r="J515" s="3" t="str">
        <f t="shared" si="33"/>
        <v>Admin</v>
      </c>
      <c r="K515" s="7" t="str">
        <f t="shared" si="34"/>
        <v>Admin</v>
      </c>
      <c r="L515" s="1" t="str">
        <f t="shared" si="35"/>
        <v>&lt;string name="init"&gt;"Admin"&lt;/string&gt;</v>
      </c>
    </row>
    <row r="516" spans="1:12" x14ac:dyDescent="0.25">
      <c r="A516" s="14" t="s">
        <v>345</v>
      </c>
      <c r="B516" s="14" t="s">
        <v>343</v>
      </c>
      <c r="C516" s="11"/>
      <c r="D516" s="14"/>
      <c r="E516" s="13" t="s">
        <v>344</v>
      </c>
      <c r="F516" s="9" t="s">
        <v>24</v>
      </c>
      <c r="G516" s="14" t="s">
        <v>343</v>
      </c>
      <c r="H516" s="6" t="str">
        <f t="shared" si="32"/>
        <v>请先连接网络！</v>
      </c>
      <c r="I516" s="1" t="s">
        <v>342</v>
      </c>
      <c r="J516" s="3" t="str">
        <f t="shared" si="33"/>
        <v>Please connect to the network!</v>
      </c>
      <c r="K516" s="7" t="str">
        <f t="shared" si="34"/>
        <v>Please connect to the network!</v>
      </c>
      <c r="L516" s="1" t="str">
        <f t="shared" si="35"/>
        <v>&lt;string name="network_error"&gt;"Please connect to the network!"&lt;/string&gt;</v>
      </c>
    </row>
    <row r="517" spans="1:12" x14ac:dyDescent="0.25">
      <c r="A517" s="14" t="s">
        <v>341</v>
      </c>
      <c r="B517" s="14" t="s">
        <v>339</v>
      </c>
      <c r="C517" s="11"/>
      <c r="D517" s="14"/>
      <c r="E517" s="13" t="s">
        <v>340</v>
      </c>
      <c r="F517" s="9" t="s">
        <v>24</v>
      </c>
      <c r="G517" s="14" t="s">
        <v>339</v>
      </c>
      <c r="H517" s="6" t="str">
        <f t="shared" si="32"/>
        <v>请输入用户名！</v>
      </c>
      <c r="I517" s="1" t="s">
        <v>338</v>
      </c>
      <c r="J517" s="3" t="str">
        <f t="shared" si="33"/>
        <v>Please enter account name!</v>
      </c>
      <c r="K517" s="7" t="str">
        <f t="shared" si="34"/>
        <v>Please enter account name!</v>
      </c>
      <c r="L517" s="1" t="str">
        <f t="shared" si="35"/>
        <v>&lt;string name="login_username_validate"&gt;"Please enter account name!"&lt;/string&gt;</v>
      </c>
    </row>
    <row r="518" spans="1:12" x14ac:dyDescent="0.25">
      <c r="A518" s="14" t="s">
        <v>337</v>
      </c>
      <c r="B518" s="14" t="s">
        <v>335</v>
      </c>
      <c r="C518" s="11"/>
      <c r="D518" s="14"/>
      <c r="E518" s="13" t="s">
        <v>336</v>
      </c>
      <c r="F518" s="9" t="s">
        <v>24</v>
      </c>
      <c r="G518" s="14" t="s">
        <v>335</v>
      </c>
      <c r="H518" s="6" t="str">
        <f t="shared" si="32"/>
        <v>请输入密码！</v>
      </c>
      <c r="I518" s="1" t="s">
        <v>334</v>
      </c>
      <c r="J518" s="3" t="str">
        <f t="shared" si="33"/>
        <v>Please enter your password!</v>
      </c>
      <c r="K518" s="7" t="str">
        <f t="shared" si="34"/>
        <v>Please enter your password!</v>
      </c>
      <c r="L518" s="1" t="str">
        <f t="shared" si="35"/>
        <v>&lt;string name="login_psw_validate"&gt;"Please enter your password!"&lt;/string&gt;</v>
      </c>
    </row>
    <row r="519" spans="1:12" x14ac:dyDescent="0.25">
      <c r="A519" s="14" t="s">
        <v>333</v>
      </c>
      <c r="B519" s="14" t="s">
        <v>331</v>
      </c>
      <c r="C519" s="11"/>
      <c r="D519" s="14"/>
      <c r="E519" s="13" t="s">
        <v>332</v>
      </c>
      <c r="F519" s="9" t="s">
        <v>24</v>
      </c>
      <c r="G519" s="14" t="s">
        <v>331</v>
      </c>
      <c r="H519" s="6" t="str">
        <f t="shared" si="32"/>
        <v>请输入服务器地址！</v>
      </c>
      <c r="I519" s="1" t="s">
        <v>330</v>
      </c>
      <c r="J519" s="3" t="str">
        <f t="shared" si="33"/>
        <v>Please enter the server address!</v>
      </c>
      <c r="K519" s="7" t="str">
        <f t="shared" si="34"/>
        <v>Please enter the server address!</v>
      </c>
      <c r="L519" s="1" t="str">
        <f t="shared" si="35"/>
        <v>&lt;string name="login_server_validate"&gt;"Please enter the server address!"&lt;/string&gt;</v>
      </c>
    </row>
    <row r="520" spans="1:12" x14ac:dyDescent="0.25">
      <c r="A520" s="14" t="s">
        <v>329</v>
      </c>
      <c r="B520" s="14" t="s">
        <v>327</v>
      </c>
      <c r="C520" s="11"/>
      <c r="D520" s="14"/>
      <c r="E520" s="13" t="s">
        <v>328</v>
      </c>
      <c r="F520" s="9" t="s">
        <v>24</v>
      </c>
      <c r="G520" s="14" t="s">
        <v>327</v>
      </c>
      <c r="H520" s="6" t="str">
        <f t="shared" si="32"/>
        <v>请输入服务器端口！</v>
      </c>
      <c r="I520" s="1" t="s">
        <v>326</v>
      </c>
      <c r="J520" s="3" t="str">
        <f t="shared" si="33"/>
        <v>Please enter a server port!</v>
      </c>
      <c r="K520" s="7" t="str">
        <f t="shared" si="34"/>
        <v>Please enter a server port!</v>
      </c>
      <c r="L520" s="1" t="str">
        <f t="shared" si="35"/>
        <v>&lt;string name="login_port_validate"&gt;"Please enter a server port!"&lt;/string&gt;</v>
      </c>
    </row>
    <row r="521" spans="1:12" x14ac:dyDescent="0.25">
      <c r="A521" s="14" t="s">
        <v>325</v>
      </c>
      <c r="B521" s="14" t="s">
        <v>323</v>
      </c>
      <c r="C521" s="11"/>
      <c r="D521" s="14"/>
      <c r="E521" s="13" t="s">
        <v>324</v>
      </c>
      <c r="F521" s="9" t="s">
        <v>24</v>
      </c>
      <c r="G521" s="14" t="s">
        <v>323</v>
      </c>
      <c r="H521" s="6" t="str">
        <f t="shared" si="32"/>
        <v>密码错误！</v>
      </c>
      <c r="I521" s="1" t="s">
        <v>322</v>
      </c>
      <c r="J521" s="3" t="str">
        <f t="shared" si="33"/>
        <v>Incorrect password!</v>
      </c>
      <c r="K521" s="7" t="str">
        <f t="shared" si="34"/>
        <v>Incorrect password!</v>
      </c>
      <c r="L521" s="1" t="str">
        <f t="shared" si="35"/>
        <v>&lt;string name="err_psw"&gt;"Incorrect password!"&lt;/string&gt;</v>
      </c>
    </row>
    <row r="522" spans="1:12" x14ac:dyDescent="0.25">
      <c r="A522" s="14" t="s">
        <v>321</v>
      </c>
      <c r="B522" s="14" t="s">
        <v>319</v>
      </c>
      <c r="C522" s="11"/>
      <c r="D522" s="14"/>
      <c r="E522" s="13" t="s">
        <v>320</v>
      </c>
      <c r="F522" s="9" t="s">
        <v>24</v>
      </c>
      <c r="G522" s="14" t="s">
        <v>319</v>
      </c>
      <c r="H522" s="6" t="str">
        <f t="shared" si="32"/>
        <v>用户不存在！</v>
      </c>
      <c r="I522" s="1" t="s">
        <v>318</v>
      </c>
      <c r="J522" s="3" t="str">
        <f t="shared" si="33"/>
        <v>User does not exist!</v>
      </c>
      <c r="K522" s="7" t="str">
        <f t="shared" si="34"/>
        <v>User does not exist!</v>
      </c>
      <c r="L522" s="1" t="str">
        <f t="shared" si="35"/>
        <v>&lt;string name="err_user"&gt;"User does not exist!"&lt;/string&gt;</v>
      </c>
    </row>
    <row r="523" spans="1:12" x14ac:dyDescent="0.25">
      <c r="A523" s="14" t="s">
        <v>317</v>
      </c>
      <c r="B523" s="14" t="s">
        <v>315</v>
      </c>
      <c r="C523" s="11"/>
      <c r="D523" s="14"/>
      <c r="E523" s="13" t="s">
        <v>316</v>
      </c>
      <c r="F523" s="9" t="s">
        <v>24</v>
      </c>
      <c r="G523" s="14" t="s">
        <v>315</v>
      </c>
      <c r="H523" s="6" t="str">
        <f t="shared" si="32"/>
        <v>登录失败！</v>
      </c>
      <c r="I523" s="1" t="s">
        <v>314</v>
      </c>
      <c r="J523" s="3" t="str">
        <f t="shared" si="33"/>
        <v>Login failed!</v>
      </c>
      <c r="K523" s="7" t="str">
        <f t="shared" si="34"/>
        <v>Login failed!</v>
      </c>
      <c r="L523" s="1" t="str">
        <f t="shared" si="35"/>
        <v>&lt;string name="loginFailed"&gt;"Login failed!"&lt;/string&gt;</v>
      </c>
    </row>
    <row r="524" spans="1:12" x14ac:dyDescent="0.25">
      <c r="A524" s="14" t="s">
        <v>313</v>
      </c>
      <c r="B524" s="14" t="s">
        <v>311</v>
      </c>
      <c r="C524" s="11"/>
      <c r="D524" s="14"/>
      <c r="E524" s="13" t="s">
        <v>312</v>
      </c>
      <c r="F524" s="9" t="s">
        <v>24</v>
      </c>
      <c r="G524" s="14" t="s">
        <v>311</v>
      </c>
      <c r="H524" s="6" t="str">
        <f t="shared" si="32"/>
        <v>&lt;u&gt;注册&lt;/u&gt;</v>
      </c>
      <c r="I524" s="2" t="s">
        <v>310</v>
      </c>
      <c r="J524" s="3" t="str">
        <f t="shared" si="33"/>
        <v>&lt;u&gt; Register &lt;/u&gt;</v>
      </c>
      <c r="K524" s="7" t="str">
        <f t="shared" si="34"/>
        <v>&lt;u&gt; Register &lt;/u&gt;</v>
      </c>
      <c r="L524" s="1" t="str">
        <f t="shared" si="35"/>
        <v>&lt;string name="login_register"&gt;"&lt;u&gt; Register &lt;/u&gt;"&lt;/string&gt;</v>
      </c>
    </row>
    <row r="525" spans="1:12" x14ac:dyDescent="0.25">
      <c r="A525" s="14" t="s">
        <v>309</v>
      </c>
      <c r="B525" s="14" t="s">
        <v>307</v>
      </c>
      <c r="C525" s="11"/>
      <c r="D525" s="14"/>
      <c r="E525" s="13" t="s">
        <v>308</v>
      </c>
      <c r="F525" s="9" t="s">
        <v>24</v>
      </c>
      <c r="G525" s="14" t="s">
        <v>307</v>
      </c>
      <c r="H525" s="6" t="str">
        <f t="shared" si="32"/>
        <v>注册成功！</v>
      </c>
      <c r="I525" s="1" t="s">
        <v>306</v>
      </c>
      <c r="J525" s="3" t="str">
        <f t="shared" si="33"/>
        <v>Registration success!</v>
      </c>
      <c r="K525" s="7" t="str">
        <f t="shared" si="34"/>
        <v>Registration success!</v>
      </c>
      <c r="L525" s="1" t="str">
        <f t="shared" si="35"/>
        <v>&lt;string name="login_register_ok"&gt;"Registration success!"&lt;/string&gt;</v>
      </c>
    </row>
    <row r="526" spans="1:12" x14ac:dyDescent="0.25">
      <c r="A526" s="14" t="s">
        <v>305</v>
      </c>
      <c r="B526" s="14" t="s">
        <v>303</v>
      </c>
      <c r="C526" s="11"/>
      <c r="D526" s="14"/>
      <c r="E526" s="13" t="s">
        <v>304</v>
      </c>
      <c r="F526" s="9" t="s">
        <v>24</v>
      </c>
      <c r="G526" s="14" t="s">
        <v>303</v>
      </c>
      <c r="H526" s="6" t="str">
        <f t="shared" si="32"/>
        <v>注册失败！</v>
      </c>
      <c r="I526" s="1" t="s">
        <v>302</v>
      </c>
      <c r="J526" s="3" t="str">
        <f t="shared" si="33"/>
        <v>Registration failed!</v>
      </c>
      <c r="K526" s="7" t="str">
        <f t="shared" si="34"/>
        <v>Registration failed!</v>
      </c>
      <c r="L526" s="1" t="str">
        <f t="shared" si="35"/>
        <v>&lt;string name="login_register_err"&gt;"Registration failed!"&lt;/string&gt;</v>
      </c>
    </row>
    <row r="527" spans="1:12" x14ac:dyDescent="0.25">
      <c r="A527" s="14" t="s">
        <v>301</v>
      </c>
      <c r="B527" s="14" t="s">
        <v>299</v>
      </c>
      <c r="C527" s="11"/>
      <c r="D527" s="14"/>
      <c r="E527" s="13" t="s">
        <v>300</v>
      </c>
      <c r="F527" s="9" t="s">
        <v>24</v>
      </c>
      <c r="G527" s="14" t="s">
        <v>299</v>
      </c>
      <c r="H527" s="6" t="str">
        <f t="shared" si="32"/>
        <v>提交</v>
      </c>
      <c r="I527" s="2" t="s">
        <v>298</v>
      </c>
      <c r="J527" s="3" t="str">
        <f t="shared" si="33"/>
        <v>Submit</v>
      </c>
      <c r="K527" s="7" t="str">
        <f t="shared" si="34"/>
        <v>Submit</v>
      </c>
      <c r="L527" s="1" t="str">
        <f t="shared" si="35"/>
        <v>&lt;string name="login_ok"&gt;"Submit"&lt;/string&gt;</v>
      </c>
    </row>
    <row r="528" spans="1:12" x14ac:dyDescent="0.25">
      <c r="A528" s="14" t="s">
        <v>297</v>
      </c>
      <c r="B528" s="14" t="s">
        <v>295</v>
      </c>
      <c r="C528" s="11"/>
      <c r="D528" s="14"/>
      <c r="E528" s="13" t="s">
        <v>296</v>
      </c>
      <c r="F528" s="9" t="s">
        <v>24</v>
      </c>
      <c r="G528" s="14" t="s">
        <v>295</v>
      </c>
      <c r="H528" s="6" t="str">
        <f t="shared" si="32"/>
        <v>返回</v>
      </c>
      <c r="I528" s="2" t="s">
        <v>294</v>
      </c>
      <c r="J528" s="3" t="str">
        <f t="shared" si="33"/>
        <v>Return</v>
      </c>
      <c r="K528" s="7" t="str">
        <f t="shared" si="34"/>
        <v>Return</v>
      </c>
      <c r="L528" s="1" t="str">
        <f t="shared" si="35"/>
        <v>&lt;string name="login_back"&gt;"Return"&lt;/string&gt;</v>
      </c>
    </row>
    <row r="529" spans="1:12" x14ac:dyDescent="0.25">
      <c r="A529" s="14" t="s">
        <v>293</v>
      </c>
      <c r="B529" s="14" t="s">
        <v>291</v>
      </c>
      <c r="C529" s="11"/>
      <c r="D529" s="14"/>
      <c r="E529" s="13" t="s">
        <v>292</v>
      </c>
      <c r="F529" s="9" t="s">
        <v>24</v>
      </c>
      <c r="G529" s="14" t="s">
        <v>291</v>
      </c>
      <c r="H529" s="6" t="str">
        <f t="shared" si="32"/>
        <v>4~16位字符</v>
      </c>
      <c r="I529" s="1" t="s">
        <v>290</v>
      </c>
      <c r="J529" s="3" t="str">
        <f t="shared" si="33"/>
        <v>4 ~ 16 characters</v>
      </c>
      <c r="K529" s="7" t="str">
        <f t="shared" si="34"/>
        <v>4 ~ 16 characters</v>
      </c>
      <c r="L529" s="1" t="str">
        <f t="shared" si="35"/>
        <v>&lt;string name="login_hint_user"&gt;"4 ~ 16 characters"&lt;/string&gt;</v>
      </c>
    </row>
    <row r="530" spans="1:12" x14ac:dyDescent="0.25">
      <c r="A530" s="14" t="s">
        <v>289</v>
      </c>
      <c r="B530" s="14" t="s">
        <v>287</v>
      </c>
      <c r="C530" s="11"/>
      <c r="D530" s="14"/>
      <c r="E530" s="13" t="s">
        <v>288</v>
      </c>
      <c r="F530" s="9" t="s">
        <v>24</v>
      </c>
      <c r="G530" s="14" t="s">
        <v>287</v>
      </c>
      <c r="H530" s="6" t="str">
        <f t="shared" si="32"/>
        <v>用户名长度至少4位</v>
      </c>
      <c r="I530" s="1" t="s">
        <v>286</v>
      </c>
      <c r="J530" s="3" t="str">
        <f t="shared" si="33"/>
        <v>Username length of at least 4</v>
      </c>
      <c r="K530" s="7" t="str">
        <f t="shared" si="34"/>
        <v>Username length of at least 4</v>
      </c>
      <c r="L530" s="1" t="str">
        <f t="shared" si="35"/>
        <v>&lt;string name="login_err_user_maxlen"&gt;"Username length of at least 4"&lt;/string&gt;</v>
      </c>
    </row>
    <row r="531" spans="1:12" x14ac:dyDescent="0.25">
      <c r="A531" s="14" t="s">
        <v>285</v>
      </c>
      <c r="B531" s="14" t="s">
        <v>283</v>
      </c>
      <c r="C531" s="11"/>
      <c r="D531" s="14"/>
      <c r="E531" s="13" t="s">
        <v>284</v>
      </c>
      <c r="F531" s="9" t="s">
        <v>24</v>
      </c>
      <c r="G531" s="14" t="s">
        <v>283</v>
      </c>
      <c r="H531" s="6" t="str">
        <f t="shared" si="32"/>
        <v>密码长度至少5位</v>
      </c>
      <c r="I531" s="1" t="s">
        <v>282</v>
      </c>
      <c r="J531" s="3" t="str">
        <f t="shared" si="33"/>
        <v>Password length of at least 5</v>
      </c>
      <c r="K531" s="7" t="str">
        <f t="shared" si="34"/>
        <v>Password length of at least 5</v>
      </c>
      <c r="L531" s="1" t="str">
        <f t="shared" si="35"/>
        <v>&lt;string name="login_err_psw_maxlen"&gt;"Password length of at least 5"&lt;/string&gt;</v>
      </c>
    </row>
    <row r="532" spans="1:12" x14ac:dyDescent="0.25">
      <c r="A532" s="14" t="s">
        <v>281</v>
      </c>
      <c r="B532" s="14" t="s">
        <v>279</v>
      </c>
      <c r="C532" s="11"/>
      <c r="D532" s="14"/>
      <c r="E532" s="13" t="s">
        <v>280</v>
      </c>
      <c r="F532" s="9" t="s">
        <v>24</v>
      </c>
      <c r="G532" s="14" t="s">
        <v>279</v>
      </c>
      <c r="H532" s="6" t="str">
        <f t="shared" si="32"/>
        <v>用户名为空！</v>
      </c>
      <c r="I532" s="1" t="s">
        <v>278</v>
      </c>
      <c r="J532" s="3" t="str">
        <f t="shared" si="33"/>
        <v>The user name is empty!</v>
      </c>
      <c r="K532" s="7" t="str">
        <f t="shared" si="34"/>
        <v>The user name is empty!</v>
      </c>
      <c r="L532" s="1" t="str">
        <f t="shared" si="35"/>
        <v>&lt;string name="login_err_user_empty"&gt;"The user name is empty!"&lt;/string&gt;</v>
      </c>
    </row>
    <row r="533" spans="1:12" x14ac:dyDescent="0.25">
      <c r="A533" s="14" t="s">
        <v>277</v>
      </c>
      <c r="B533" s="14" t="s">
        <v>275</v>
      </c>
      <c r="C533" s="11"/>
      <c r="D533" s="14"/>
      <c r="E533" s="13" t="s">
        <v>276</v>
      </c>
      <c r="F533" s="9" t="s">
        <v>24</v>
      </c>
      <c r="G533" s="14" t="s">
        <v>275</v>
      </c>
      <c r="H533" s="6" t="str">
        <f t="shared" si="32"/>
        <v>密码为空！</v>
      </c>
      <c r="I533" s="1" t="s">
        <v>274</v>
      </c>
      <c r="J533" s="3" t="str">
        <f t="shared" si="33"/>
        <v>Password is empty!</v>
      </c>
      <c r="K533" s="7" t="str">
        <f t="shared" si="34"/>
        <v>Password is empty!</v>
      </c>
      <c r="L533" s="1" t="str">
        <f t="shared" si="35"/>
        <v>&lt;string name="login_err_psw_empty"&gt;"Password is empty!"&lt;/string&gt;</v>
      </c>
    </row>
    <row r="534" spans="1:12" x14ac:dyDescent="0.25">
      <c r="A534" s="14" t="s">
        <v>273</v>
      </c>
      <c r="B534" s="14" t="s">
        <v>271</v>
      </c>
      <c r="C534" s="11"/>
      <c r="D534" s="14"/>
      <c r="E534" s="13" t="s">
        <v>272</v>
      </c>
      <c r="F534" s="9" t="s">
        <v>24</v>
      </c>
      <c r="G534" s="14" t="s">
        <v>271</v>
      </c>
      <c r="H534" s="6" t="str">
        <f t="shared" si="32"/>
        <v>确认密码为空！</v>
      </c>
      <c r="I534" s="1" t="s">
        <v>270</v>
      </c>
      <c r="J534" s="3" t="str">
        <f t="shared" si="33"/>
        <v>Confirm password is empty!</v>
      </c>
      <c r="K534" s="7" t="str">
        <f t="shared" si="34"/>
        <v>Confirm password is empty!</v>
      </c>
      <c r="L534" s="1" t="str">
        <f t="shared" si="35"/>
        <v>&lt;string name="login_err_psw_ok_empty"&gt;"Confirm password is empty!"&lt;/string&gt;</v>
      </c>
    </row>
    <row r="535" spans="1:12" x14ac:dyDescent="0.25">
      <c r="A535" s="14" t="s">
        <v>269</v>
      </c>
      <c r="B535" s="14" t="s">
        <v>267</v>
      </c>
      <c r="C535" s="11"/>
      <c r="D535" s="14"/>
      <c r="E535" s="13" t="s">
        <v>268</v>
      </c>
      <c r="F535" s="9" t="s">
        <v>24</v>
      </c>
      <c r="G535" s="14" t="s">
        <v>267</v>
      </c>
      <c r="H535" s="6" t="str">
        <f t="shared" si="32"/>
        <v>两次密码不一致！</v>
      </c>
      <c r="I535" s="1" t="s">
        <v>266</v>
      </c>
      <c r="J535" s="3" t="str">
        <f t="shared" si="33"/>
        <v>The two passwords do not match!</v>
      </c>
      <c r="K535" s="7" t="str">
        <f t="shared" si="34"/>
        <v>The two passwords do not match!</v>
      </c>
      <c r="L535" s="1" t="str">
        <f t="shared" si="35"/>
        <v>&lt;string name="login_err_paw_diff"&gt;"The two passwords do not match!"&lt;/string&gt;</v>
      </c>
    </row>
    <row r="536" spans="1:12" x14ac:dyDescent="0.25">
      <c r="A536" s="14" t="s">
        <v>265</v>
      </c>
      <c r="B536" s="14" t="s">
        <v>263</v>
      </c>
      <c r="C536" s="11"/>
      <c r="D536" s="14"/>
      <c r="E536" s="13" t="s">
        <v>264</v>
      </c>
      <c r="F536" s="9" t="s">
        <v>24</v>
      </c>
      <c r="G536" s="14" t="s">
        <v>263</v>
      </c>
      <c r="H536" s="6" t="str">
        <f t="shared" si="32"/>
        <v>用户注册</v>
      </c>
      <c r="I536" s="1" t="s">
        <v>262</v>
      </c>
      <c r="J536" s="3" t="str">
        <f t="shared" si="33"/>
        <v>User Registration</v>
      </c>
      <c r="K536" s="7" t="str">
        <f t="shared" si="34"/>
        <v>User Registration</v>
      </c>
      <c r="L536" s="1" t="str">
        <f t="shared" si="35"/>
        <v>&lt;string name="actionbar_title_register"&gt;"User Registration"&lt;/string&gt;</v>
      </c>
    </row>
    <row r="537" spans="1:12" x14ac:dyDescent="0.25">
      <c r="A537" s="14" t="s">
        <v>261</v>
      </c>
      <c r="B537" s="14" t="s">
        <v>259</v>
      </c>
      <c r="C537" s="11"/>
      <c r="D537" s="14"/>
      <c r="E537" s="13" t="s">
        <v>260</v>
      </c>
      <c r="F537" s="9" t="s">
        <v>24</v>
      </c>
      <c r="G537" s="14" t="s">
        <v>259</v>
      </c>
      <c r="H537" s="6" t="str">
        <f t="shared" si="32"/>
        <v>添加设备</v>
      </c>
      <c r="I537" s="1" t="s">
        <v>258</v>
      </c>
      <c r="J537" s="3" t="str">
        <f t="shared" si="33"/>
        <v>Add Device</v>
      </c>
      <c r="K537" s="7" t="str">
        <f t="shared" si="34"/>
        <v>Add Device</v>
      </c>
      <c r="L537" s="1" t="str">
        <f t="shared" si="35"/>
        <v>&lt;string name="actionbar_title_add"&gt;"Add Device"&lt;/string&gt;</v>
      </c>
    </row>
    <row r="538" spans="1:12" x14ac:dyDescent="0.25">
      <c r="A538" s="14" t="s">
        <v>257</v>
      </c>
      <c r="B538" s="14" t="s">
        <v>255</v>
      </c>
      <c r="C538" s="11"/>
      <c r="D538" s="14"/>
      <c r="E538" s="13" t="s">
        <v>256</v>
      </c>
      <c r="F538" s="9" t="s">
        <v>24</v>
      </c>
      <c r="G538" s="14" t="s">
        <v>255</v>
      </c>
      <c r="H538" s="6" t="str">
        <f t="shared" si="32"/>
        <v>二维码扫描</v>
      </c>
      <c r="I538" s="1" t="s">
        <v>254</v>
      </c>
      <c r="J538" s="3" t="str">
        <f t="shared" si="33"/>
        <v>Dimensional code scanning</v>
      </c>
      <c r="K538" s="7" t="str">
        <f t="shared" si="34"/>
        <v>Dimensional code scanning</v>
      </c>
      <c r="L538" s="1" t="str">
        <f t="shared" si="35"/>
        <v>&lt;string name="add_device_scan"&gt;"Dimensional code scanning"&lt;/string&gt;</v>
      </c>
    </row>
    <row r="539" spans="1:12" x14ac:dyDescent="0.25">
      <c r="A539" s="14" t="s">
        <v>253</v>
      </c>
      <c r="B539" s="14" t="s">
        <v>251</v>
      </c>
      <c r="C539" s="11"/>
      <c r="D539" s="14"/>
      <c r="E539" s="13" t="s">
        <v>252</v>
      </c>
      <c r="F539" s="9" t="s">
        <v>24</v>
      </c>
      <c r="G539" s="14" t="s">
        <v>251</v>
      </c>
      <c r="H539" s="6" t="str">
        <f t="shared" si="32"/>
        <v>将二维码放入框内, 即可自动扫描</v>
      </c>
      <c r="I539" s="1" t="s">
        <v>250</v>
      </c>
      <c r="J539" s="3" t="str">
        <f t="shared" si="33"/>
        <v>The two-dimensional code into the box, it can automatically scan</v>
      </c>
      <c r="K539" s="7" t="str">
        <f t="shared" si="34"/>
        <v>The two-dimensional code into the box, it can automatically scan</v>
      </c>
      <c r="L539" s="1" t="str">
        <f t="shared" si="35"/>
        <v>&lt;string name="scan_text"&gt;"The two-dimensional code into the box, it can automatically scan"&lt;/string&gt;</v>
      </c>
    </row>
    <row r="540" spans="1:12" x14ac:dyDescent="0.25">
      <c r="A540" s="14" t="s">
        <v>249</v>
      </c>
      <c r="B540" s="14" t="s">
        <v>247</v>
      </c>
      <c r="C540" s="11"/>
      <c r="D540" s="14"/>
      <c r="E540" s="13" t="s">
        <v>248</v>
      </c>
      <c r="F540" s="9" t="s">
        <v>24</v>
      </c>
      <c r="G540" s="14" t="s">
        <v>247</v>
      </c>
      <c r="H540" s="6" t="str">
        <f t="shared" si="32"/>
        <v>设&amp;#160;&amp;#160;备&amp;#160;&amp;#160;ID</v>
      </c>
      <c r="I540" s="1" t="s">
        <v>246</v>
      </c>
      <c r="J540" s="3" t="str">
        <f t="shared" si="33"/>
        <v>Device ID</v>
      </c>
      <c r="K540" s="7" t="str">
        <f t="shared" si="34"/>
        <v>Device ID</v>
      </c>
      <c r="L540" s="1" t="str">
        <f t="shared" si="35"/>
        <v>&lt;string name="dev_add_id"&gt;"Device ID"&lt;/string&gt;</v>
      </c>
    </row>
    <row r="541" spans="1:12" x14ac:dyDescent="0.25">
      <c r="A541" s="14" t="s">
        <v>245</v>
      </c>
      <c r="B541" s="14" t="s">
        <v>243</v>
      </c>
      <c r="C541" s="11"/>
      <c r="D541" s="14"/>
      <c r="E541" s="13" t="s">
        <v>244</v>
      </c>
      <c r="F541" s="9" t="s">
        <v>24</v>
      </c>
      <c r="G541" s="14" t="s">
        <v>243</v>
      </c>
      <c r="H541" s="6" t="str">
        <f t="shared" si="32"/>
        <v>名&amp;#160;&amp;#160;&amp;#160;&amp;#160;&amp;#160;&amp;#160;&amp;#160;&amp;#160;称</v>
      </c>
      <c r="I541" s="1" t="s">
        <v>242</v>
      </c>
      <c r="J541" s="3" t="str">
        <f t="shared" si="33"/>
        <v>Name</v>
      </c>
      <c r="K541" s="7" t="str">
        <f t="shared" si="34"/>
        <v>Name</v>
      </c>
      <c r="L541" s="1" t="str">
        <f t="shared" si="35"/>
        <v>&lt;string name="dev_add_name"&gt;"Name"&lt;/string&gt;</v>
      </c>
    </row>
    <row r="542" spans="1:12" x14ac:dyDescent="0.25">
      <c r="A542" s="14" t="s">
        <v>241</v>
      </c>
      <c r="B542" s="14" t="s">
        <v>239</v>
      </c>
      <c r="C542" s="11"/>
      <c r="D542" s="14"/>
      <c r="E542" s="13" t="s">
        <v>240</v>
      </c>
      <c r="F542" s="9" t="s">
        <v>24</v>
      </c>
      <c r="G542" s="14" t="s">
        <v>239</v>
      </c>
      <c r="H542" s="6" t="str">
        <f t="shared" si="32"/>
        <v>类&amp;#160;&amp;#160;&amp;#160;&amp;#160;&amp;#160;&amp;#160;&amp;#160;&amp;#160;型</v>
      </c>
      <c r="I542" s="1" t="s">
        <v>238</v>
      </c>
      <c r="J542" s="3" t="str">
        <f t="shared" si="33"/>
        <v>Types of</v>
      </c>
      <c r="K542" s="7" t="str">
        <f t="shared" si="34"/>
        <v>Types of</v>
      </c>
      <c r="L542" s="1" t="str">
        <f t="shared" si="35"/>
        <v>&lt;string name="dev_add_type"&gt;"Types of"&lt;/string&gt;</v>
      </c>
    </row>
    <row r="543" spans="1:12" x14ac:dyDescent="0.25">
      <c r="A543" s="14" t="s">
        <v>237</v>
      </c>
      <c r="B543" s="14" t="s">
        <v>235</v>
      </c>
      <c r="C543" s="11"/>
      <c r="D543" s="14"/>
      <c r="E543" s="13" t="s">
        <v>236</v>
      </c>
      <c r="F543" s="9" t="s">
        <v>24</v>
      </c>
      <c r="G543" s="14" t="s">
        <v>235</v>
      </c>
      <c r="H543" s="6" t="str">
        <f t="shared" si="32"/>
        <v>视频点个数</v>
      </c>
      <c r="I543" s="1" t="s">
        <v>234</v>
      </c>
      <c r="J543" s="3" t="str">
        <f t="shared" si="33"/>
        <v>Video Number of points</v>
      </c>
      <c r="K543" s="7" t="str">
        <f t="shared" si="34"/>
        <v>Video Number of points</v>
      </c>
      <c r="L543" s="1" t="str">
        <f t="shared" si="35"/>
        <v>&lt;string name="dev_add_media_count"&gt;"Video Number of points"&lt;/string&gt;</v>
      </c>
    </row>
    <row r="544" spans="1:12" x14ac:dyDescent="0.25">
      <c r="A544" s="14" t="s">
        <v>233</v>
      </c>
      <c r="B544" s="14" t="s">
        <v>231</v>
      </c>
      <c r="C544" s="11"/>
      <c r="D544" s="14"/>
      <c r="E544" s="13" t="s">
        <v>232</v>
      </c>
      <c r="F544" s="9" t="s">
        <v>24</v>
      </c>
      <c r="G544" s="14" t="s">
        <v>231</v>
      </c>
      <c r="H544" s="6" t="str">
        <f t="shared" si="32"/>
        <v>报警输入个数</v>
      </c>
      <c r="I544" s="1" t="s">
        <v>230</v>
      </c>
      <c r="J544" s="3" t="str">
        <f t="shared" si="33"/>
        <v>Enter the number of alarm</v>
      </c>
      <c r="K544" s="7" t="str">
        <f t="shared" si="34"/>
        <v>Enter the number of alarm</v>
      </c>
      <c r="L544" s="1" t="str">
        <f t="shared" si="35"/>
        <v>&lt;string name="dev_add_alarm_in_count"&gt;"Enter the number of alarm"&lt;/string&gt;</v>
      </c>
    </row>
    <row r="545" spans="1:12" x14ac:dyDescent="0.25">
      <c r="A545" s="14" t="s">
        <v>229</v>
      </c>
      <c r="B545" s="14" t="s">
        <v>227</v>
      </c>
      <c r="C545" s="11"/>
      <c r="D545" s="14"/>
      <c r="E545" s="13" t="s">
        <v>228</v>
      </c>
      <c r="F545" s="9" t="s">
        <v>24</v>
      </c>
      <c r="G545" s="14" t="s">
        <v>227</v>
      </c>
      <c r="H545" s="6" t="str">
        <f t="shared" si="32"/>
        <v>报警输出个数</v>
      </c>
      <c r="I545" s="1" t="s">
        <v>226</v>
      </c>
      <c r="J545" s="3" t="str">
        <f t="shared" si="33"/>
        <v>The number of alarms output</v>
      </c>
      <c r="K545" s="7" t="str">
        <f t="shared" si="34"/>
        <v>The number of alarms output</v>
      </c>
      <c r="L545" s="1" t="str">
        <f t="shared" si="35"/>
        <v>&lt;string name="dev_add_alarm_out_count"&gt;"The number of alarms output"&lt;/string&gt;</v>
      </c>
    </row>
    <row r="546" spans="1:12" x14ac:dyDescent="0.25">
      <c r="A546" s="14" t="s">
        <v>225</v>
      </c>
      <c r="B546" s="14" t="s">
        <v>223</v>
      </c>
      <c r="C546" s="11"/>
      <c r="D546" s="14"/>
      <c r="E546" s="13" t="s">
        <v>224</v>
      </c>
      <c r="F546" s="9" t="s">
        <v>24</v>
      </c>
      <c r="G546" s="14" t="s">
        <v>223</v>
      </c>
      <c r="H546" s="6" t="str">
        <f t="shared" si="32"/>
        <v>保存</v>
      </c>
      <c r="I546" s="1" t="s">
        <v>87</v>
      </c>
      <c r="J546" s="3" t="str">
        <f t="shared" si="33"/>
        <v>Save</v>
      </c>
      <c r="K546" s="7" t="str">
        <f t="shared" si="34"/>
        <v>Save</v>
      </c>
      <c r="L546" s="1" t="str">
        <f t="shared" si="35"/>
        <v>&lt;string name="dev_add_save"&gt;"Save"&lt;/string&gt;</v>
      </c>
    </row>
    <row r="547" spans="1:12" x14ac:dyDescent="0.25">
      <c r="A547" s="14" t="s">
        <v>222</v>
      </c>
      <c r="B547" s="14" t="s">
        <v>220</v>
      </c>
      <c r="C547" s="11"/>
      <c r="D547" s="14"/>
      <c r="E547" s="13" t="s">
        <v>221</v>
      </c>
      <c r="F547" s="9" t="s">
        <v>24</v>
      </c>
      <c r="G547" s="14" t="s">
        <v>220</v>
      </c>
      <c r="H547" s="6" t="str">
        <f t="shared" si="32"/>
        <v>添加成功！</v>
      </c>
      <c r="I547" s="1" t="s">
        <v>219</v>
      </c>
      <c r="J547" s="3" t="str">
        <f t="shared" si="33"/>
        <v>Added successfully!</v>
      </c>
      <c r="K547" s="7" t="str">
        <f t="shared" si="34"/>
        <v>Added successfully!</v>
      </c>
      <c r="L547" s="1" t="str">
        <f t="shared" si="35"/>
        <v>&lt;string name="dev_add_ok"&gt;"Added successfully!"&lt;/string&gt;</v>
      </c>
    </row>
    <row r="548" spans="1:12" x14ac:dyDescent="0.25">
      <c r="A548" s="14" t="s">
        <v>218</v>
      </c>
      <c r="B548" s="14" t="s">
        <v>216</v>
      </c>
      <c r="C548" s="11"/>
      <c r="D548" s="14"/>
      <c r="E548" s="13" t="s">
        <v>217</v>
      </c>
      <c r="F548" s="9" t="s">
        <v>24</v>
      </c>
      <c r="G548" s="14" t="s">
        <v>216</v>
      </c>
      <c r="H548" s="6" t="str">
        <f t="shared" si="32"/>
        <v>添加失败！</v>
      </c>
      <c r="I548" s="1" t="s">
        <v>215</v>
      </c>
      <c r="J548" s="3" t="str">
        <f t="shared" si="33"/>
        <v>Add Failed!</v>
      </c>
      <c r="K548" s="7" t="str">
        <f t="shared" si="34"/>
        <v>Add Failed!</v>
      </c>
      <c r="L548" s="1" t="str">
        <f t="shared" si="35"/>
        <v>&lt;string name="dev_add_err"&gt;"Add Failed!"&lt;/string&gt;</v>
      </c>
    </row>
    <row r="549" spans="1:12" x14ac:dyDescent="0.25">
      <c r="A549" s="14" t="s">
        <v>214</v>
      </c>
      <c r="B549" s="14" t="s">
        <v>212</v>
      </c>
      <c r="C549" s="11"/>
      <c r="D549" s="14"/>
      <c r="E549" s="13" t="s">
        <v>213</v>
      </c>
      <c r="F549" s="9" t="s">
        <v>24</v>
      </c>
      <c r="G549" s="14" t="s">
        <v>212</v>
      </c>
      <c r="H549" s="6" t="str">
        <f t="shared" si="32"/>
        <v>设备ID为空！</v>
      </c>
      <c r="I549" s="1" t="s">
        <v>211</v>
      </c>
      <c r="J549" s="3" t="str">
        <f t="shared" si="33"/>
        <v>Device ID is empty!</v>
      </c>
      <c r="K549" s="7" t="str">
        <f t="shared" si="34"/>
        <v>Device ID is empty!</v>
      </c>
      <c r="L549" s="1" t="str">
        <f t="shared" si="35"/>
        <v>&lt;string name="dev_err_id_empty"&gt;"Device ID is empty!"&lt;/string&gt;</v>
      </c>
    </row>
    <row r="550" spans="1:12" x14ac:dyDescent="0.25">
      <c r="A550" s="14" t="s">
        <v>210</v>
      </c>
      <c r="B550" s="14" t="s">
        <v>208</v>
      </c>
      <c r="C550" s="11"/>
      <c r="D550" s="14"/>
      <c r="E550" s="13" t="s">
        <v>209</v>
      </c>
      <c r="F550" s="9" t="s">
        <v>24</v>
      </c>
      <c r="G550" s="14" t="s">
        <v>208</v>
      </c>
      <c r="H550" s="6" t="str">
        <f t="shared" si="32"/>
        <v>姓名为空！</v>
      </c>
      <c r="I550" s="1" t="s">
        <v>207</v>
      </c>
      <c r="J550" s="3" t="str">
        <f t="shared" si="33"/>
        <v>Name is empty!</v>
      </c>
      <c r="K550" s="7" t="str">
        <f t="shared" si="34"/>
        <v>Name is empty!</v>
      </c>
      <c r="L550" s="1" t="str">
        <f t="shared" si="35"/>
        <v>&lt;string name="dev_err_name_empty"&gt;"Name is empty!"&lt;/string&gt;</v>
      </c>
    </row>
    <row r="551" spans="1:12" x14ac:dyDescent="0.25">
      <c r="A551" s="14" t="s">
        <v>206</v>
      </c>
      <c r="B551" s="14" t="s">
        <v>204</v>
      </c>
      <c r="C551" s="11"/>
      <c r="D551" s="14"/>
      <c r="E551" s="13" t="s">
        <v>205</v>
      </c>
      <c r="F551" s="9" t="s">
        <v>24</v>
      </c>
      <c r="G551" s="14" t="s">
        <v>204</v>
      </c>
      <c r="H551" s="6" t="str">
        <f t="shared" si="32"/>
        <v>类型为空！</v>
      </c>
      <c r="I551" s="1" t="s">
        <v>203</v>
      </c>
      <c r="J551" s="3" t="str">
        <f t="shared" si="33"/>
        <v>Type is empty!</v>
      </c>
      <c r="K551" s="7" t="str">
        <f t="shared" si="34"/>
        <v>Type is empty!</v>
      </c>
      <c r="L551" s="1" t="str">
        <f t="shared" si="35"/>
        <v>&lt;string name="dev_err_type_empty"&gt;"Type is empty!"&lt;/string&gt;</v>
      </c>
    </row>
    <row r="552" spans="1:12" x14ac:dyDescent="0.25">
      <c r="A552" s="14" t="s">
        <v>202</v>
      </c>
      <c r="B552" s="14" t="s">
        <v>200</v>
      </c>
      <c r="C552" s="11"/>
      <c r="D552" s="14"/>
      <c r="E552" s="13" t="s">
        <v>201</v>
      </c>
      <c r="F552" s="9" t="s">
        <v>24</v>
      </c>
      <c r="G552" s="14" t="s">
        <v>200</v>
      </c>
      <c r="H552" s="6" t="str">
        <f t="shared" si="32"/>
        <v>视频点个数为空！</v>
      </c>
      <c r="I552" s="1" t="s">
        <v>199</v>
      </c>
      <c r="J552" s="3" t="str">
        <f t="shared" si="33"/>
        <v>Video The number of points is empty!</v>
      </c>
      <c r="K552" s="7" t="str">
        <f t="shared" si="34"/>
        <v>Video The number of points is empty!</v>
      </c>
      <c r="L552" s="1" t="str">
        <f t="shared" si="35"/>
        <v>&lt;string name="dev_err_vc_empty"&gt;"Video The number of points is empty!"&lt;/string&gt;</v>
      </c>
    </row>
    <row r="553" spans="1:12" x14ac:dyDescent="0.25">
      <c r="A553" s="14" t="s">
        <v>198</v>
      </c>
      <c r="B553" s="14" t="s">
        <v>196</v>
      </c>
      <c r="C553" s="11"/>
      <c r="D553" s="14"/>
      <c r="E553" s="13" t="s">
        <v>197</v>
      </c>
      <c r="F553" s="9" t="s">
        <v>24</v>
      </c>
      <c r="G553" s="14" t="s">
        <v>196</v>
      </c>
      <c r="H553" s="6" t="str">
        <f t="shared" si="32"/>
        <v>报警输入个数为空！</v>
      </c>
      <c r="I553" s="1" t="s">
        <v>195</v>
      </c>
      <c r="J553" s="3" t="str">
        <f t="shared" si="33"/>
        <v>Alarm input number is empty!</v>
      </c>
      <c r="K553" s="7" t="str">
        <f t="shared" si="34"/>
        <v>Alarm input number is empty!</v>
      </c>
      <c r="L553" s="1" t="str">
        <f t="shared" si="35"/>
        <v>&lt;string name="dev_err_vic_empty"&gt;"Alarm input number is empty!"&lt;/string&gt;</v>
      </c>
    </row>
    <row r="554" spans="1:12" x14ac:dyDescent="0.25">
      <c r="A554" s="14" t="s">
        <v>194</v>
      </c>
      <c r="B554" s="14" t="s">
        <v>192</v>
      </c>
      <c r="C554" s="11"/>
      <c r="D554" s="14"/>
      <c r="E554" s="13" t="s">
        <v>193</v>
      </c>
      <c r="F554" s="9" t="s">
        <v>24</v>
      </c>
      <c r="G554" s="14" t="s">
        <v>192</v>
      </c>
      <c r="H554" s="6" t="str">
        <f t="shared" si="32"/>
        <v>报警输出个数为空！</v>
      </c>
      <c r="I554" s="1" t="s">
        <v>191</v>
      </c>
      <c r="J554" s="3" t="str">
        <f t="shared" si="33"/>
        <v>Alarm output number is empty!</v>
      </c>
      <c r="K554" s="7" t="str">
        <f t="shared" si="34"/>
        <v>Alarm output number is empty!</v>
      </c>
      <c r="L554" s="1" t="str">
        <f t="shared" si="35"/>
        <v>&lt;string name="dev_err_voc_empty"&gt;"Alarm output number is empty!"&lt;/string&gt;</v>
      </c>
    </row>
    <row r="555" spans="1:12" ht="46.8" x14ac:dyDescent="0.25">
      <c r="A555" s="14" t="s">
        <v>188</v>
      </c>
      <c r="B555" s="14" t="s">
        <v>188</v>
      </c>
      <c r="C555" s="11"/>
      <c r="D555" s="14"/>
      <c r="E555" s="13" t="s">
        <v>190</v>
      </c>
      <c r="F555" s="9" t="s">
        <v>189</v>
      </c>
      <c r="G555" s="14" t="s">
        <v>188</v>
      </c>
      <c r="H555" s="6" t="str">
        <f t="shared" si="32"/>
        <v/>
      </c>
      <c r="I555" s="1" t="s">
        <v>27</v>
      </c>
      <c r="J555" s="3" t="str">
        <f t="shared" si="33"/>
        <v/>
      </c>
      <c r="K555" s="7" t="str">
        <f t="shared" si="34"/>
        <v/>
      </c>
      <c r="L555" s="1" t="str">
        <f t="shared" si="35"/>
        <v>&lt;string-array name="dev_add_type_array"&gt;</v>
      </c>
    </row>
    <row r="556" spans="1:12" x14ac:dyDescent="0.25">
      <c r="A556" s="14" t="s">
        <v>187</v>
      </c>
      <c r="B556" s="14" t="s">
        <v>187</v>
      </c>
      <c r="C556" s="11"/>
      <c r="D556" s="14"/>
      <c r="E556" s="13" t="s">
        <v>177</v>
      </c>
      <c r="F556" s="9" t="s">
        <v>176</v>
      </c>
      <c r="G556" s="14" t="s">
        <v>187</v>
      </c>
      <c r="H556" s="6" t="str">
        <f t="shared" si="32"/>
        <v>IPC</v>
      </c>
      <c r="I556" s="1" t="s">
        <v>186</v>
      </c>
      <c r="J556" s="3" t="str">
        <f t="shared" si="33"/>
        <v>IPC</v>
      </c>
      <c r="K556" s="7" t="str">
        <f t="shared" si="34"/>
        <v>IPC</v>
      </c>
      <c r="L556" s="1" t="str">
        <f t="shared" si="35"/>
        <v>&lt;item&gt;"IPC"&lt;/item&gt;</v>
      </c>
    </row>
    <row r="557" spans="1:12" x14ac:dyDescent="0.25">
      <c r="A557" s="14" t="s">
        <v>185</v>
      </c>
      <c r="B557" s="14" t="s">
        <v>185</v>
      </c>
      <c r="C557" s="11"/>
      <c r="D557" s="14"/>
      <c r="E557" s="13" t="s">
        <v>177</v>
      </c>
      <c r="F557" s="9" t="s">
        <v>176</v>
      </c>
      <c r="G557" s="14" t="s">
        <v>185</v>
      </c>
      <c r="H557" s="6" t="str">
        <f t="shared" si="32"/>
        <v>DVR</v>
      </c>
      <c r="I557" s="1" t="s">
        <v>184</v>
      </c>
      <c r="J557" s="3" t="str">
        <f t="shared" si="33"/>
        <v>DVR</v>
      </c>
      <c r="K557" s="7" t="str">
        <f t="shared" si="34"/>
        <v>DVR</v>
      </c>
      <c r="L557" s="1" t="str">
        <f t="shared" si="35"/>
        <v>&lt;item&gt;"DVR"&lt;/item&gt;</v>
      </c>
    </row>
    <row r="558" spans="1:12" x14ac:dyDescent="0.25">
      <c r="A558" s="14" t="s">
        <v>183</v>
      </c>
      <c r="B558" s="14" t="s">
        <v>183</v>
      </c>
      <c r="C558" s="11"/>
      <c r="D558" s="14"/>
      <c r="E558" s="13" t="s">
        <v>177</v>
      </c>
      <c r="F558" s="9" t="s">
        <v>176</v>
      </c>
      <c r="G558" s="14" t="s">
        <v>183</v>
      </c>
      <c r="H558" s="6" t="str">
        <f t="shared" si="32"/>
        <v>DVS</v>
      </c>
      <c r="I558" s="1" t="s">
        <v>182</v>
      </c>
      <c r="J558" s="3" t="str">
        <f t="shared" si="33"/>
        <v>DVS</v>
      </c>
      <c r="K558" s="7" t="str">
        <f t="shared" si="34"/>
        <v>DVS</v>
      </c>
      <c r="L558" s="1" t="str">
        <f t="shared" si="35"/>
        <v>&lt;item&gt;"DVS"&lt;/item&gt;</v>
      </c>
    </row>
    <row r="559" spans="1:12" x14ac:dyDescent="0.25">
      <c r="A559" s="14" t="s">
        <v>181</v>
      </c>
      <c r="B559" s="14" t="s">
        <v>181</v>
      </c>
      <c r="C559" s="11"/>
      <c r="D559" s="14"/>
      <c r="E559" s="13" t="s">
        <v>177</v>
      </c>
      <c r="F559" s="9" t="s">
        <v>176</v>
      </c>
      <c r="G559" s="14" t="s">
        <v>181</v>
      </c>
      <c r="H559" s="6" t="str">
        <f t="shared" si="32"/>
        <v>NVR</v>
      </c>
      <c r="I559" s="1" t="s">
        <v>180</v>
      </c>
      <c r="J559" s="3" t="str">
        <f t="shared" si="33"/>
        <v>NVR</v>
      </c>
      <c r="K559" s="7" t="str">
        <f t="shared" si="34"/>
        <v>NVR</v>
      </c>
      <c r="L559" s="1" t="str">
        <f t="shared" si="35"/>
        <v>&lt;item&gt;"NVR"&lt;/item&gt;</v>
      </c>
    </row>
    <row r="560" spans="1:12" x14ac:dyDescent="0.25">
      <c r="A560" s="14" t="s">
        <v>179</v>
      </c>
      <c r="B560" s="14" t="s">
        <v>179</v>
      </c>
      <c r="C560" s="11"/>
      <c r="D560" s="14"/>
      <c r="E560" s="13" t="s">
        <v>177</v>
      </c>
      <c r="F560" s="9" t="s">
        <v>176</v>
      </c>
      <c r="G560" s="14" t="s">
        <v>179</v>
      </c>
      <c r="H560" s="6" t="str">
        <f t="shared" si="32"/>
        <v>DEC</v>
      </c>
      <c r="I560" s="1" t="s">
        <v>178</v>
      </c>
      <c r="J560" s="3" t="str">
        <f t="shared" si="33"/>
        <v>DEC</v>
      </c>
      <c r="K560" s="7" t="str">
        <f t="shared" si="34"/>
        <v>DEC</v>
      </c>
      <c r="L560" s="1" t="str">
        <f t="shared" si="35"/>
        <v>&lt;item&gt;"DEC"&lt;/item&gt;</v>
      </c>
    </row>
    <row r="561" spans="1:12" x14ac:dyDescent="0.25">
      <c r="A561" s="14" t="s">
        <v>175</v>
      </c>
      <c r="B561" s="14" t="s">
        <v>175</v>
      </c>
      <c r="C561" s="11"/>
      <c r="D561" s="14"/>
      <c r="E561" s="13" t="s">
        <v>177</v>
      </c>
      <c r="F561" s="9" t="s">
        <v>176</v>
      </c>
      <c r="G561" s="14" t="s">
        <v>175</v>
      </c>
      <c r="H561" s="6" t="str">
        <f t="shared" si="32"/>
        <v>其他</v>
      </c>
      <c r="I561" s="1" t="s">
        <v>174</v>
      </c>
      <c r="J561" s="3" t="str">
        <f t="shared" si="33"/>
        <v>Other</v>
      </c>
      <c r="K561" s="7" t="str">
        <f t="shared" si="34"/>
        <v>Other</v>
      </c>
      <c r="L561" s="1" t="str">
        <f t="shared" si="35"/>
        <v>&lt;item&gt;"Other"&lt;/item&gt;</v>
      </c>
    </row>
    <row r="562" spans="1:12" ht="31.2" x14ac:dyDescent="0.25">
      <c r="A562" s="14" t="s">
        <v>172</v>
      </c>
      <c r="B562" s="14" t="s">
        <v>172</v>
      </c>
      <c r="C562" s="11"/>
      <c r="D562" s="14"/>
      <c r="E562" s="13" t="s">
        <v>173</v>
      </c>
      <c r="F562" s="9" t="s">
        <v>173</v>
      </c>
      <c r="G562" s="14" t="s">
        <v>172</v>
      </c>
      <c r="H562" s="6" t="str">
        <f t="shared" si="32"/>
        <v/>
      </c>
      <c r="I562" s="1" t="s">
        <v>27</v>
      </c>
      <c r="J562" s="3" t="str">
        <f t="shared" si="33"/>
        <v/>
      </c>
      <c r="K562" s="7" t="str">
        <f t="shared" si="34"/>
        <v/>
      </c>
      <c r="L562" s="1" t="str">
        <f t="shared" si="35"/>
        <v>&lt;/string-array&gt;</v>
      </c>
    </row>
    <row r="563" spans="1:12" x14ac:dyDescent="0.25">
      <c r="A563" s="14" t="s">
        <v>171</v>
      </c>
      <c r="B563" s="14" t="s">
        <v>169</v>
      </c>
      <c r="C563" s="11"/>
      <c r="D563" s="14"/>
      <c r="E563" s="13" t="s">
        <v>170</v>
      </c>
      <c r="F563" s="9" t="s">
        <v>24</v>
      </c>
      <c r="G563" s="14" t="s">
        <v>169</v>
      </c>
      <c r="H563" s="6" t="str">
        <f t="shared" si="32"/>
        <v>"0123456789abcdefghigklmnopqrstuvwxyzABCDEFGHIJKLMNOPQRSTUVWXYZ"</v>
      </c>
      <c r="I563" s="1" t="s">
        <v>168</v>
      </c>
      <c r="J563" s="3" t="str">
        <f t="shared" si="33"/>
        <v>0123456789abcdefghigklmnopqrstuvwxyzABCDEFGHIJKLMNOPQRSTUVWXYZ</v>
      </c>
      <c r="K563" s="7" t="str">
        <f t="shared" si="34"/>
        <v>0123456789abcdefghigklmnopqrstuvwxyzABCDEFGHIJKLMNOPQRSTUVWXYZ</v>
      </c>
      <c r="L563" s="1" t="str">
        <f t="shared" si="35"/>
        <v>&lt;string name="dev_add_name_digits"&gt;"0123456789abcdefghigklmnopqrstuvwxyzABCDEFGHIJKLMNOPQRSTUVWXYZ"&lt;/string&gt;</v>
      </c>
    </row>
    <row r="564" spans="1:12" x14ac:dyDescent="0.25">
      <c r="A564" s="14" t="s">
        <v>167</v>
      </c>
      <c r="B564" s="14" t="s">
        <v>165</v>
      </c>
      <c r="C564" s="11"/>
      <c r="D564" s="14"/>
      <c r="E564" s="13" t="s">
        <v>166</v>
      </c>
      <c r="F564" s="9" t="s">
        <v>24</v>
      </c>
      <c r="G564" s="14" t="s">
        <v>165</v>
      </c>
      <c r="H564" s="6" t="str">
        <f t="shared" si="32"/>
        <v>添加</v>
      </c>
      <c r="I564" s="1" t="s">
        <v>164</v>
      </c>
      <c r="J564" s="3" t="str">
        <f t="shared" si="33"/>
        <v>Add to</v>
      </c>
      <c r="K564" s="7" t="str">
        <f t="shared" si="34"/>
        <v>Add to</v>
      </c>
      <c r="L564" s="1" t="str">
        <f t="shared" si="35"/>
        <v>&lt;string name="dev_list_button_add"&gt;"Add to"&lt;/string&gt;</v>
      </c>
    </row>
    <row r="565" spans="1:12" x14ac:dyDescent="0.25">
      <c r="A565" s="14" t="s">
        <v>163</v>
      </c>
      <c r="B565" s="14" t="s">
        <v>161</v>
      </c>
      <c r="C565" s="11"/>
      <c r="D565" s="14"/>
      <c r="E565" s="13" t="s">
        <v>162</v>
      </c>
      <c r="F565" s="9" t="s">
        <v>24</v>
      </c>
      <c r="G565" s="14" t="s">
        <v>161</v>
      </c>
      <c r="H565" s="6" t="str">
        <f t="shared" si="32"/>
        <v>退出</v>
      </c>
      <c r="I565" s="1" t="s">
        <v>160</v>
      </c>
      <c r="J565" s="3" t="str">
        <f t="shared" si="33"/>
        <v>Drop out</v>
      </c>
      <c r="K565" s="7" t="str">
        <f t="shared" si="34"/>
        <v>Drop out</v>
      </c>
      <c r="L565" s="1" t="str">
        <f t="shared" si="35"/>
        <v>&lt;string name="dev_list_button_exit"&gt;"Drop out"&lt;/string&gt;</v>
      </c>
    </row>
    <row r="566" spans="1:12" x14ac:dyDescent="0.25">
      <c r="A566" s="14" t="s">
        <v>159</v>
      </c>
      <c r="B566" s="14" t="s">
        <v>157</v>
      </c>
      <c r="C566" s="11"/>
      <c r="D566" s="14"/>
      <c r="E566" s="13" t="s">
        <v>158</v>
      </c>
      <c r="F566" s="9" t="s">
        <v>24</v>
      </c>
      <c r="G566" s="14" t="s">
        <v>157</v>
      </c>
      <c r="H566" s="6" t="str">
        <f t="shared" si="32"/>
        <v>本地图片</v>
      </c>
      <c r="I566" s="1" t="s">
        <v>156</v>
      </c>
      <c r="J566" s="3" t="str">
        <f t="shared" si="33"/>
        <v>Local Photos</v>
      </c>
      <c r="K566" s="7" t="str">
        <f t="shared" si="34"/>
        <v>Local Photos</v>
      </c>
      <c r="L566" s="1" t="str">
        <f t="shared" si="35"/>
        <v>&lt;string name="alarm_local_pic"&gt;"Local Photos"&lt;/string&gt;</v>
      </c>
    </row>
    <row r="567" spans="1:12" x14ac:dyDescent="0.25">
      <c r="A567" s="14" t="s">
        <v>155</v>
      </c>
      <c r="B567" s="14" t="s">
        <v>153</v>
      </c>
      <c r="C567" s="11"/>
      <c r="D567" s="14"/>
      <c r="E567" s="13" t="s">
        <v>154</v>
      </c>
      <c r="F567" s="9" t="s">
        <v>24</v>
      </c>
      <c r="G567" s="14" t="s">
        <v>153</v>
      </c>
      <c r="H567" s="6" t="str">
        <f t="shared" si="32"/>
        <v>监控账号未登录！</v>
      </c>
      <c r="I567" s="1" t="s">
        <v>152</v>
      </c>
      <c r="J567" s="3" t="str">
        <f t="shared" si="33"/>
        <v>Monitor account logged in!</v>
      </c>
      <c r="K567" s="7" t="str">
        <f t="shared" si="34"/>
        <v>Monitor account logged in!</v>
      </c>
      <c r="L567" s="1" t="str">
        <f t="shared" si="35"/>
        <v>&lt;string name="alarm_local_msg"&gt;"Monitor account logged in!"&lt;/string&gt;</v>
      </c>
    </row>
    <row r="568" spans="1:12" x14ac:dyDescent="0.25">
      <c r="A568" s="14" t="s">
        <v>151</v>
      </c>
      <c r="B568" s="14" t="s">
        <v>149</v>
      </c>
      <c r="C568" s="11"/>
      <c r="D568" s="14"/>
      <c r="E568" s="13" t="s">
        <v>150</v>
      </c>
      <c r="F568" s="9" t="s">
        <v>24</v>
      </c>
      <c r="G568" s="14" t="s">
        <v>149</v>
      </c>
      <c r="H568" s="6" t="str">
        <f t="shared" si="32"/>
        <v>抓拍成功！</v>
      </c>
      <c r="I568" s="1" t="s">
        <v>148</v>
      </c>
      <c r="J568" s="3" t="str">
        <f t="shared" si="33"/>
        <v>Capture success!</v>
      </c>
      <c r="K568" s="7" t="str">
        <f t="shared" si="34"/>
        <v>Capture success!</v>
      </c>
      <c r="L568" s="1" t="str">
        <f t="shared" si="35"/>
        <v>&lt;string name="media_camera_ok"&gt;"Capture success!"&lt;/string&gt;</v>
      </c>
    </row>
    <row r="569" spans="1:12" ht="31.2" x14ac:dyDescent="0.25">
      <c r="A569" s="12" t="s">
        <v>145</v>
      </c>
      <c r="B569" s="12" t="s">
        <v>145</v>
      </c>
      <c r="C569" s="11"/>
      <c r="D569" s="12"/>
      <c r="E569" s="13" t="s">
        <v>147</v>
      </c>
      <c r="F569" s="9" t="s">
        <v>146</v>
      </c>
      <c r="G569" s="12" t="s">
        <v>145</v>
      </c>
      <c r="H569" s="6" t="str">
        <f t="shared" si="32"/>
        <v/>
      </c>
      <c r="I569" s="1" t="s">
        <v>27</v>
      </c>
      <c r="J569" s="3" t="str">
        <f t="shared" si="33"/>
        <v/>
      </c>
      <c r="K569" s="7" t="str">
        <f t="shared" si="34"/>
        <v/>
      </c>
      <c r="L569" s="1" t="str">
        <f t="shared" si="35"/>
        <v>&lt;!-- 一键呼救 --&gt;</v>
      </c>
    </row>
    <row r="570" spans="1:12" x14ac:dyDescent="0.25">
      <c r="A570" s="14" t="s">
        <v>144</v>
      </c>
      <c r="B570" s="14" t="s">
        <v>142</v>
      </c>
      <c r="C570" s="11"/>
      <c r="D570" s="14"/>
      <c r="E570" s="13" t="s">
        <v>143</v>
      </c>
      <c r="F570" s="9" t="s">
        <v>24</v>
      </c>
      <c r="G570" s="14" t="s">
        <v>142</v>
      </c>
      <c r="H570" s="6" t="str">
        <f t="shared" si="32"/>
        <v>输入您的手机号+姓名</v>
      </c>
      <c r="I570" s="1" t="s">
        <v>141</v>
      </c>
      <c r="J570" s="3" t="str">
        <f t="shared" si="33"/>
        <v>Enter your phone number + Name</v>
      </c>
      <c r="K570" s="7" t="str">
        <f t="shared" si="34"/>
        <v>Enter your phone number + Name</v>
      </c>
      <c r="L570" s="1" t="str">
        <f t="shared" si="35"/>
        <v>&lt;string name="sos_edit_hint_name1"&gt;"Enter your phone number + Name"&lt;/string&gt;</v>
      </c>
    </row>
    <row r="571" spans="1:12" x14ac:dyDescent="0.25">
      <c r="A571" s="14" t="s">
        <v>140</v>
      </c>
      <c r="B571" s="14" t="s">
        <v>138</v>
      </c>
      <c r="C571" s="11"/>
      <c r="D571" s="14"/>
      <c r="E571" s="13" t="s">
        <v>139</v>
      </c>
      <c r="F571" s="9" t="s">
        <v>24</v>
      </c>
      <c r="G571" s="14" t="s">
        <v>138</v>
      </c>
      <c r="H571" s="6" t="str">
        <f t="shared" si="32"/>
        <v>手机号+姓名</v>
      </c>
      <c r="I571" s="1" t="s">
        <v>137</v>
      </c>
      <c r="J571" s="3" t="str">
        <f t="shared" si="33"/>
        <v>Phone number + Name</v>
      </c>
      <c r="K571" s="7" t="str">
        <f t="shared" si="34"/>
        <v>Phone number + Name</v>
      </c>
      <c r="L571" s="1" t="str">
        <f t="shared" si="35"/>
        <v>&lt;string name="sos_edit_hint_name2"&gt;"Phone number + Name"&lt;/string&gt;</v>
      </c>
    </row>
    <row r="572" spans="1:12" x14ac:dyDescent="0.25">
      <c r="A572" s="14" t="s">
        <v>136</v>
      </c>
      <c r="B572" s="14" t="s">
        <v>134</v>
      </c>
      <c r="C572" s="11"/>
      <c r="D572" s="14"/>
      <c r="E572" s="13" t="s">
        <v>135</v>
      </c>
      <c r="F572" s="9" t="s">
        <v>24</v>
      </c>
      <c r="G572" s="14" t="s">
        <v>134</v>
      </c>
      <c r="H572" s="6" t="str">
        <f t="shared" si="32"/>
        <v>求救人员</v>
      </c>
      <c r="I572" s="1" t="s">
        <v>133</v>
      </c>
      <c r="J572" s="3" t="str">
        <f t="shared" si="33"/>
        <v>Help staff</v>
      </c>
      <c r="K572" s="7" t="str">
        <f t="shared" si="34"/>
        <v>Help staff</v>
      </c>
      <c r="L572" s="1" t="str">
        <f t="shared" si="35"/>
        <v>&lt;string name="sos_target_msg"&gt;"Help staff"&lt;/string&gt;</v>
      </c>
    </row>
    <row r="573" spans="1:12" x14ac:dyDescent="0.25">
      <c r="A573" s="14" t="s">
        <v>132</v>
      </c>
      <c r="B573" s="14" t="s">
        <v>130</v>
      </c>
      <c r="C573" s="11"/>
      <c r="D573" s="14"/>
      <c r="E573" s="13" t="s">
        <v>131</v>
      </c>
      <c r="F573" s="9" t="s">
        <v>24</v>
      </c>
      <c r="G573" s="14" t="s">
        <v>130</v>
      </c>
      <c r="H573" s="6" t="str">
        <f t="shared" si="32"/>
        <v>求救</v>
      </c>
      <c r="I573" s="1" t="s">
        <v>129</v>
      </c>
      <c r="J573" s="3" t="str">
        <f t="shared" si="33"/>
        <v>Cry for help</v>
      </c>
      <c r="K573" s="7" t="str">
        <f t="shared" si="34"/>
        <v>Cry for help</v>
      </c>
      <c r="L573" s="1" t="str">
        <f t="shared" si="35"/>
        <v>&lt;string name="sos_btn_send"&gt;"Cry for help"&lt;/string&gt;</v>
      </c>
    </row>
    <row r="574" spans="1:12" x14ac:dyDescent="0.25">
      <c r="A574" s="14" t="s">
        <v>128</v>
      </c>
      <c r="B574" s="14" t="s">
        <v>126</v>
      </c>
      <c r="C574" s="11"/>
      <c r="D574" s="14"/>
      <c r="E574" s="13" t="s">
        <v>127</v>
      </c>
      <c r="F574" s="9" t="s">
        <v>24</v>
      </c>
      <c r="G574" s="14" t="s">
        <v>126</v>
      </c>
      <c r="H574" s="6" t="str">
        <f t="shared" si="32"/>
        <v>请输入手机号+姓名</v>
      </c>
      <c r="I574" s="1" t="s">
        <v>125</v>
      </c>
      <c r="J574" s="3" t="str">
        <f t="shared" si="33"/>
        <v>Please enter the phone number + Name</v>
      </c>
      <c r="K574" s="7" t="str">
        <f t="shared" si="34"/>
        <v>Please enter the phone number + Name</v>
      </c>
      <c r="L574" s="1" t="str">
        <f t="shared" si="35"/>
        <v>&lt;string name="sos_toast_name_empty"&gt;"Please enter the phone number + Name"&lt;/string&gt;</v>
      </c>
    </row>
    <row r="575" spans="1:12" x14ac:dyDescent="0.25">
      <c r="A575" s="14" t="s">
        <v>124</v>
      </c>
      <c r="B575" s="14" t="s">
        <v>122</v>
      </c>
      <c r="C575" s="11"/>
      <c r="D575" s="14"/>
      <c r="E575" s="13" t="s">
        <v>123</v>
      </c>
      <c r="F575" s="9" t="s">
        <v>24</v>
      </c>
      <c r="G575" s="14" t="s">
        <v>122</v>
      </c>
      <c r="H575" s="6" t="str">
        <f t="shared" si="32"/>
        <v>请输入求救人员信息</v>
      </c>
      <c r="I575" s="1" t="s">
        <v>121</v>
      </c>
      <c r="J575" s="3" t="str">
        <f t="shared" si="33"/>
        <v>Please enter a distress personnel information</v>
      </c>
      <c r="K575" s="7" t="str">
        <f t="shared" si="34"/>
        <v>Please enter a distress personnel information</v>
      </c>
      <c r="L575" s="1" t="str">
        <f t="shared" si="35"/>
        <v>&lt;string name="sos_toast_target_empty"&gt;"Please enter a distress personnel information"&lt;/string&gt;</v>
      </c>
    </row>
    <row r="576" spans="1:12" ht="93.6" x14ac:dyDescent="0.25">
      <c r="A576" s="12" t="s">
        <v>118</v>
      </c>
      <c r="B576" s="12" t="s">
        <v>118</v>
      </c>
      <c r="C576" s="11"/>
      <c r="D576" s="12"/>
      <c r="E576" s="13" t="s">
        <v>120</v>
      </c>
      <c r="F576" s="9" t="s">
        <v>119</v>
      </c>
      <c r="G576" s="12" t="s">
        <v>118</v>
      </c>
      <c r="H576" s="6" t="str">
        <f t="shared" si="32"/>
        <v/>
      </c>
      <c r="I576" s="1" t="s">
        <v>27</v>
      </c>
      <c r="J576" s="3" t="str">
        <f t="shared" si="33"/>
        <v/>
      </c>
      <c r="K576" s="7" t="str">
        <f t="shared" si="34"/>
        <v/>
      </c>
      <c r="L576" s="1" t="str">
        <f t="shared" si="35"/>
        <v>&lt;!-- =================新UI======================= --&gt;</v>
      </c>
    </row>
    <row r="577" spans="1:12" ht="62.4" x14ac:dyDescent="0.25">
      <c r="A577" s="14" t="s">
        <v>117</v>
      </c>
      <c r="B577" s="14" t="s">
        <v>114</v>
      </c>
      <c r="C577" s="11"/>
      <c r="D577" s="14"/>
      <c r="E577" s="13" t="s">
        <v>116</v>
      </c>
      <c r="F577" s="9" t="s">
        <v>115</v>
      </c>
      <c r="G577" s="14" t="s">
        <v>114</v>
      </c>
      <c r="H577" s="6" t="str">
        <f t="shared" ref="H577:H601" si="36">IF(ISNUMBER(FIND("&lt;string&gt;",G577)),MID(G577,FIND("&lt;string&gt;",G577)+8,FIND("&lt;/string&gt;",G577)-FIND("&lt;string&gt;",G577)-8),IF(ISNUMBER(FIND("&lt;item&gt;",G577)),MID(G577,FIND("&lt;item&gt;",G577)+6,FIND("&lt;/item&gt;",G577)-FIND("&lt;item&gt;",G577)-6),""))</f>
        <v/>
      </c>
      <c r="I577" s="1" t="s">
        <v>27</v>
      </c>
      <c r="J577" s="3" t="str">
        <f t="shared" ref="J577:J600" si="37">IF(ISNUMBER(FIND("{N}",I577)),REPLACE(I577, FIND("{N}",I577),LEN("{N}"),C577),I577)</f>
        <v/>
      </c>
      <c r="K577" s="7" t="str">
        <f t="shared" ref="K577:K600" si="38">IF(ISNUMBER(FIND("translatable",A577)),H577,IF(ISNUMBER(FIND("{N}",J577)),REPLACE(J577, FIND("{N}",J577),LEN("{N}"),D577),J577))</f>
        <v/>
      </c>
      <c r="L577" s="1" t="str">
        <f t="shared" ref="L577:L600" si="39">IF(I577="",A577,IF(OR(ISNUMBER(--K577),LEFT(K577,2)="0x"),E577&amp;K577&amp;F577,E577&amp;""""&amp;K577&amp;""""&amp;F577))</f>
        <v>&lt;string name="login_txt_version"&gt;&lt;/string&gt;</v>
      </c>
    </row>
    <row r="578" spans="1:12" x14ac:dyDescent="0.25">
      <c r="A578" s="12" t="s">
        <v>111</v>
      </c>
      <c r="B578" s="12" t="s">
        <v>111</v>
      </c>
      <c r="C578" s="11"/>
      <c r="D578" s="12"/>
      <c r="E578" s="13" t="s">
        <v>113</v>
      </c>
      <c r="F578" s="9" t="s">
        <v>112</v>
      </c>
      <c r="G578" s="12" t="s">
        <v>111</v>
      </c>
      <c r="H578" s="6" t="str">
        <f t="shared" si="36"/>
        <v/>
      </c>
      <c r="I578" s="1" t="s">
        <v>27</v>
      </c>
      <c r="J578" s="3" t="str">
        <f t="shared" si="37"/>
        <v/>
      </c>
      <c r="K578" s="7" t="str">
        <f t="shared" si="38"/>
        <v/>
      </c>
      <c r="L578" s="1" t="str">
        <f t="shared" si="39"/>
        <v>&lt;!-- 其他 --&gt;</v>
      </c>
    </row>
    <row r="579" spans="1:12" x14ac:dyDescent="0.25">
      <c r="A579" s="14" t="s">
        <v>110</v>
      </c>
      <c r="B579" s="14" t="s">
        <v>108</v>
      </c>
      <c r="C579" s="11"/>
      <c r="D579" s="14"/>
      <c r="E579" s="13" t="s">
        <v>109</v>
      </c>
      <c r="F579" s="9" t="s">
        <v>24</v>
      </c>
      <c r="G579" s="14" t="s">
        <v>108</v>
      </c>
      <c r="H579" s="6" t="str">
        <f t="shared" si="36"/>
        <v>开启</v>
      </c>
      <c r="I579" s="1" t="s">
        <v>107</v>
      </c>
      <c r="J579" s="3" t="str">
        <f t="shared" si="37"/>
        <v>Open</v>
      </c>
      <c r="K579" s="7" t="str">
        <f t="shared" si="38"/>
        <v>Open</v>
      </c>
      <c r="L579" s="1" t="str">
        <f t="shared" si="39"/>
        <v>&lt;string name="gear_txt_open"&gt;"Open"&lt;/string&gt;</v>
      </c>
    </row>
    <row r="580" spans="1:12" x14ac:dyDescent="0.25">
      <c r="A580" s="14" t="s">
        <v>106</v>
      </c>
      <c r="B580" s="14" t="s">
        <v>104</v>
      </c>
      <c r="C580" s="11"/>
      <c r="D580" s="14"/>
      <c r="E580" s="13" t="s">
        <v>105</v>
      </c>
      <c r="F580" s="9" t="s">
        <v>24</v>
      </c>
      <c r="G580" s="14" t="s">
        <v>104</v>
      </c>
      <c r="H580" s="6" t="str">
        <f t="shared" si="36"/>
        <v>停止</v>
      </c>
      <c r="I580" s="2" t="s">
        <v>103</v>
      </c>
      <c r="J580" s="3" t="str">
        <f t="shared" si="37"/>
        <v>Suspend</v>
      </c>
      <c r="K580" s="7" t="str">
        <f t="shared" si="38"/>
        <v>Suspend</v>
      </c>
      <c r="L580" s="1" t="str">
        <f t="shared" si="39"/>
        <v>&lt;string name="gear_txt_stop"&gt;"Suspend"&lt;/string&gt;</v>
      </c>
    </row>
    <row r="581" spans="1:12" x14ac:dyDescent="0.25">
      <c r="A581" s="14" t="s">
        <v>102</v>
      </c>
      <c r="B581" s="14" t="s">
        <v>100</v>
      </c>
      <c r="C581" s="11"/>
      <c r="D581" s="14"/>
      <c r="E581" s="13" t="s">
        <v>101</v>
      </c>
      <c r="F581" s="9" t="s">
        <v>24</v>
      </c>
      <c r="G581" s="14" t="s">
        <v>100</v>
      </c>
      <c r="H581" s="6" t="str">
        <f t="shared" si="36"/>
        <v>关闭</v>
      </c>
      <c r="I581" s="2" t="s">
        <v>99</v>
      </c>
      <c r="J581" s="3" t="str">
        <f t="shared" si="37"/>
        <v>Close</v>
      </c>
      <c r="K581" s="7" t="str">
        <f t="shared" si="38"/>
        <v>Close</v>
      </c>
      <c r="L581" s="1" t="str">
        <f t="shared" si="39"/>
        <v>&lt;string name="gear_txt_close"&gt;"Close"&lt;/string&gt;</v>
      </c>
    </row>
    <row r="582" spans="1:12" x14ac:dyDescent="0.25">
      <c r="A582" s="14" t="s">
        <v>98</v>
      </c>
      <c r="B582" s="14" t="s">
        <v>96</v>
      </c>
      <c r="C582" s="11"/>
      <c r="D582" s="14"/>
      <c r="E582" s="13" t="s">
        <v>97</v>
      </c>
      <c r="F582" s="9" t="s">
        <v>24</v>
      </c>
      <c r="G582" s="14" t="s">
        <v>96</v>
      </c>
      <c r="H582" s="6" t="str">
        <f t="shared" si="36"/>
        <v>"绘制解锁图案"</v>
      </c>
      <c r="I582" s="1" t="s">
        <v>95</v>
      </c>
      <c r="J582" s="3" t="str">
        <f t="shared" si="37"/>
        <v>Draw your unlock pattern</v>
      </c>
      <c r="K582" s="7" t="str">
        <f t="shared" si="38"/>
        <v>Draw your unlock pattern</v>
      </c>
      <c r="L582" s="1" t="str">
        <f t="shared" si="39"/>
        <v>&lt;string name="lockpattern_txt_msg"&gt;"Draw your unlock pattern"&lt;/string&gt;</v>
      </c>
    </row>
    <row r="583" spans="1:12" x14ac:dyDescent="0.25">
      <c r="A583" s="14" t="s">
        <v>94</v>
      </c>
      <c r="B583" s="14" t="s">
        <v>92</v>
      </c>
      <c r="C583" s="11"/>
      <c r="D583" s="14"/>
      <c r="E583" s="13" t="s">
        <v>93</v>
      </c>
      <c r="F583" s="9" t="s">
        <v>24</v>
      </c>
      <c r="G583" s="14" t="s">
        <v>92</v>
      </c>
      <c r="H583" s="6" t="str">
        <f t="shared" si="36"/>
        <v>"重绘"</v>
      </c>
      <c r="I583" s="1" t="s">
        <v>91</v>
      </c>
      <c r="J583" s="3" t="str">
        <f t="shared" si="37"/>
        <v>Redraw</v>
      </c>
      <c r="K583" s="7" t="str">
        <f t="shared" si="38"/>
        <v>Redraw</v>
      </c>
      <c r="L583" s="1" t="str">
        <f t="shared" si="39"/>
        <v>&lt;string name="lockpattern_txt_reset"&gt;"Redraw"&lt;/string&gt;</v>
      </c>
    </row>
    <row r="584" spans="1:12" x14ac:dyDescent="0.25">
      <c r="A584" s="14" t="s">
        <v>90</v>
      </c>
      <c r="B584" s="14" t="s">
        <v>88</v>
      </c>
      <c r="C584" s="11"/>
      <c r="D584" s="14"/>
      <c r="E584" s="13" t="s">
        <v>89</v>
      </c>
      <c r="F584" s="9" t="s">
        <v>24</v>
      </c>
      <c r="G584" s="14" t="s">
        <v>88</v>
      </c>
      <c r="H584" s="6" t="str">
        <f t="shared" si="36"/>
        <v>"保存"</v>
      </c>
      <c r="I584" s="2" t="s">
        <v>87</v>
      </c>
      <c r="J584" s="3" t="str">
        <f t="shared" si="37"/>
        <v>Save</v>
      </c>
      <c r="K584" s="7" t="str">
        <f t="shared" si="38"/>
        <v>Save</v>
      </c>
      <c r="L584" s="1" t="str">
        <f t="shared" si="39"/>
        <v>&lt;string name="lockpattern_txt_save"&gt;"Save"&lt;/string&gt;</v>
      </c>
    </row>
    <row r="585" spans="1:12" x14ac:dyDescent="0.25">
      <c r="A585" s="14" t="s">
        <v>86</v>
      </c>
      <c r="B585" s="14" t="s">
        <v>84</v>
      </c>
      <c r="C585" s="11"/>
      <c r="D585" s="14"/>
      <c r="E585" s="13" t="s">
        <v>85</v>
      </c>
      <c r="F585" s="9" t="s">
        <v>24</v>
      </c>
      <c r="G585" s="14" t="s">
        <v>84</v>
      </c>
      <c r="H585" s="6" t="str">
        <f t="shared" si="36"/>
        <v>"请绘制手势密码"</v>
      </c>
      <c r="I585" s="1" t="s">
        <v>83</v>
      </c>
      <c r="J585" s="3" t="str">
        <f t="shared" si="37"/>
        <v>Draw gesture Password</v>
      </c>
      <c r="K585" s="7" t="str">
        <f t="shared" si="38"/>
        <v>Draw gesture Password</v>
      </c>
      <c r="L585" s="1" t="str">
        <f t="shared" si="39"/>
        <v>&lt;string name="gesture_psw_txt_msg"&gt;"Draw gesture Password"&lt;/string&gt;</v>
      </c>
    </row>
    <row r="586" spans="1:12" x14ac:dyDescent="0.25">
      <c r="A586" s="14" t="s">
        <v>82</v>
      </c>
      <c r="B586" s="14" t="s">
        <v>80</v>
      </c>
      <c r="C586" s="11"/>
      <c r="D586" s="14"/>
      <c r="E586" s="13" t="s">
        <v>81</v>
      </c>
      <c r="F586" s="9" t="s">
        <v>24</v>
      </c>
      <c r="G586" s="14" t="s">
        <v>80</v>
      </c>
      <c r="H586" s="6" t="str">
        <f t="shared" si="36"/>
        <v>"5次失败后，需要重新登录。"</v>
      </c>
      <c r="I586" s="1" t="s">
        <v>79</v>
      </c>
      <c r="J586" s="3" t="str">
        <f t="shared" si="37"/>
        <v>After five failed, you need to log in again.</v>
      </c>
      <c r="K586" s="7" t="str">
        <f t="shared" si="38"/>
        <v>After five failed, you need to log in again.</v>
      </c>
      <c r="L586" s="1" t="str">
        <f t="shared" si="39"/>
        <v>&lt;string name="gesture_psw_txt_failtip"&gt;"After five failed, you need to log in again."&lt;/string&gt;</v>
      </c>
    </row>
    <row r="587" spans="1:12" x14ac:dyDescent="0.25">
      <c r="A587" s="14" t="s">
        <v>78</v>
      </c>
      <c r="B587" s="14" t="s">
        <v>76</v>
      </c>
      <c r="C587" s="11"/>
      <c r="D587" s="14"/>
      <c r="E587" s="13" t="s">
        <v>77</v>
      </c>
      <c r="F587" s="9" t="s">
        <v>24</v>
      </c>
      <c r="G587" s="14" t="s">
        <v>76</v>
      </c>
      <c r="H587" s="6" t="str">
        <f t="shared" si="36"/>
        <v>"忘记密码"</v>
      </c>
      <c r="I587" s="1" t="s">
        <v>75</v>
      </c>
      <c r="J587" s="3" t="str">
        <f t="shared" si="37"/>
        <v>Forgot password</v>
      </c>
      <c r="K587" s="7" t="str">
        <f t="shared" si="38"/>
        <v>Forgot password</v>
      </c>
      <c r="L587" s="1" t="str">
        <f t="shared" si="39"/>
        <v>&lt;string name="gesture_psw_txt_forget"&gt;"Forgot password"&lt;/string&gt;</v>
      </c>
    </row>
    <row r="588" spans="1:12" x14ac:dyDescent="0.25">
      <c r="A588" s="14" t="s">
        <v>74</v>
      </c>
      <c r="B588" s="14" t="s">
        <v>72</v>
      </c>
      <c r="C588" s="11"/>
      <c r="D588" s="14"/>
      <c r="E588" s="13" t="s">
        <v>73</v>
      </c>
      <c r="F588" s="9" t="s">
        <v>24</v>
      </c>
      <c r="G588" s="14" t="s">
        <v>72</v>
      </c>
      <c r="H588" s="6" t="str">
        <f t="shared" si="36"/>
        <v>"（添加按键）"</v>
      </c>
      <c r="I588" s="1" t="s">
        <v>71</v>
      </c>
      <c r="J588" s="3" t="str">
        <f t="shared" si="37"/>
        <v>(Add button).</v>
      </c>
      <c r="K588" s="7" t="str">
        <f t="shared" si="38"/>
        <v>(Add button).</v>
      </c>
      <c r="L588" s="1" t="str">
        <f t="shared" si="39"/>
        <v>&lt;string name="menuleft_item_txt_ir_add"&gt;"(Add button)."&lt;/string&gt;</v>
      </c>
    </row>
    <row r="589" spans="1:12" x14ac:dyDescent="0.25">
      <c r="A589" s="14" t="s">
        <v>70</v>
      </c>
      <c r="B589" s="14" t="s">
        <v>68</v>
      </c>
      <c r="C589" s="11"/>
      <c r="D589" s="14"/>
      <c r="E589" s="13" t="s">
        <v>69</v>
      </c>
      <c r="F589" s="9" t="s">
        <v>24</v>
      </c>
      <c r="G589" s="14" t="s">
        <v>68</v>
      </c>
      <c r="H589" s="6" t="str">
        <f t="shared" si="36"/>
        <v>曲：</v>
      </c>
      <c r="I589" s="1" t="s">
        <v>67</v>
      </c>
      <c r="J589" s="3" t="str">
        <f t="shared" si="37"/>
        <v>Song:</v>
      </c>
      <c r="K589" s="7" t="str">
        <f t="shared" si="38"/>
        <v>Song:</v>
      </c>
      <c r="L589" s="1" t="str">
        <f t="shared" si="39"/>
        <v>&lt;string name="mediaplay_txt_name"&gt;"Song:"&lt;/string&gt;</v>
      </c>
    </row>
    <row r="590" spans="1:12" x14ac:dyDescent="0.25">
      <c r="A590" s="14" t="s">
        <v>66</v>
      </c>
      <c r="B590" s="14" t="s">
        <v>64</v>
      </c>
      <c r="C590" s="11"/>
      <c r="D590" s="14"/>
      <c r="E590" s="13" t="s">
        <v>65</v>
      </c>
      <c r="F590" s="9" t="s">
        <v>24</v>
      </c>
      <c r="G590" s="14" t="s">
        <v>64</v>
      </c>
      <c r="H590" s="6" t="str">
        <f t="shared" si="36"/>
        <v>唱：</v>
      </c>
      <c r="I590" s="1" t="s">
        <v>63</v>
      </c>
      <c r="J590" s="3" t="str">
        <f t="shared" si="37"/>
        <v>Sing:</v>
      </c>
      <c r="K590" s="7" t="str">
        <f t="shared" si="38"/>
        <v>Sing:</v>
      </c>
      <c r="L590" s="1" t="str">
        <f t="shared" si="39"/>
        <v>&lt;string name="mediaplay_txt_sing"&gt;"Sing:"&lt;/string&gt;</v>
      </c>
    </row>
    <row r="591" spans="1:12" x14ac:dyDescent="0.25">
      <c r="A591" s="14" t="s">
        <v>62</v>
      </c>
      <c r="B591" s="14" t="s">
        <v>60</v>
      </c>
      <c r="C591" s="11"/>
      <c r="D591" s="14"/>
      <c r="E591" s="13" t="s">
        <v>61</v>
      </c>
      <c r="F591" s="9" t="s">
        <v>24</v>
      </c>
      <c r="G591" s="14" t="s">
        <v>60</v>
      </c>
      <c r="H591" s="6" t="str">
        <f t="shared" si="36"/>
        <v>备注</v>
      </c>
      <c r="I591" s="1" t="s">
        <v>59</v>
      </c>
      <c r="J591" s="3" t="str">
        <f t="shared" si="37"/>
        <v>Remark</v>
      </c>
      <c r="K591" s="7" t="str">
        <f t="shared" si="38"/>
        <v>Remark</v>
      </c>
      <c r="L591" s="1" t="str">
        <f t="shared" si="39"/>
        <v>&lt;string name="mediaplay_txt_remark"&gt;"Remark"&lt;/string&gt;</v>
      </c>
    </row>
    <row r="592" spans="1:12" x14ac:dyDescent="0.25">
      <c r="A592" s="14" t="s">
        <v>58</v>
      </c>
      <c r="B592" s="14" t="s">
        <v>56</v>
      </c>
      <c r="C592" s="11"/>
      <c r="D592" s="14"/>
      <c r="E592" s="13" t="s">
        <v>57</v>
      </c>
      <c r="F592" s="9" t="s">
        <v>24</v>
      </c>
      <c r="G592" s="14" t="s">
        <v>56</v>
      </c>
      <c r="H592" s="6" t="str">
        <f t="shared" si="36"/>
        <v>设备</v>
      </c>
      <c r="I592" s="1" t="s">
        <v>55</v>
      </c>
      <c r="J592" s="3" t="str">
        <f t="shared" si="37"/>
        <v>Equipment</v>
      </c>
      <c r="K592" s="7" t="str">
        <f t="shared" si="38"/>
        <v>Equipment</v>
      </c>
      <c r="L592" s="1" t="str">
        <f t="shared" si="39"/>
        <v>&lt;string name="mediaplay_txt_idname"&gt;"Equipment"&lt;/string&gt;</v>
      </c>
    </row>
    <row r="593" spans="1:12" x14ac:dyDescent="0.25">
      <c r="A593" s="14" t="s">
        <v>54</v>
      </c>
      <c r="B593" s="14" t="s">
        <v>52</v>
      </c>
      <c r="C593" s="11"/>
      <c r="D593" s="14"/>
      <c r="E593" s="13" t="s">
        <v>53</v>
      </c>
      <c r="F593" s="9" t="s">
        <v>24</v>
      </c>
      <c r="G593" s="14" t="s">
        <v>52</v>
      </c>
      <c r="H593" s="6" t="str">
        <f t="shared" si="36"/>
        <v>正在获取数据...</v>
      </c>
      <c r="I593" s="1" t="s">
        <v>51</v>
      </c>
      <c r="J593" s="3" t="str">
        <f t="shared" si="37"/>
        <v>Retrieving data ...</v>
      </c>
      <c r="K593" s="7" t="str">
        <f t="shared" si="38"/>
        <v>Retrieving data ...</v>
      </c>
      <c r="L593" s="1" t="str">
        <f t="shared" si="39"/>
        <v>&lt;string name="devlist_txt_loading"&gt;"Retrieving data ..."&lt;/string&gt;</v>
      </c>
    </row>
    <row r="594" spans="1:12" x14ac:dyDescent="0.25">
      <c r="A594" s="14" t="s">
        <v>50</v>
      </c>
      <c r="B594" s="14" t="s">
        <v>48</v>
      </c>
      <c r="C594" s="11"/>
      <c r="D594" s="14"/>
      <c r="E594" s="13" t="s">
        <v>49</v>
      </c>
      <c r="F594" s="9" t="s">
        <v>24</v>
      </c>
      <c r="G594" s="14" t="s">
        <v>48</v>
      </c>
      <c r="H594" s="6" t="str">
        <f t="shared" si="36"/>
        <v>正在登录...</v>
      </c>
      <c r="I594" s="1" t="s">
        <v>47</v>
      </c>
      <c r="J594" s="3" t="str">
        <f t="shared" si="37"/>
        <v>Logging in...</v>
      </c>
      <c r="K594" s="7" t="str">
        <f t="shared" si="38"/>
        <v>Logging in...</v>
      </c>
      <c r="L594" s="1" t="str">
        <f t="shared" si="39"/>
        <v>&lt;string name="aideo_jxj_txt_logining"&gt;"Logging in..."&lt;/string&gt;</v>
      </c>
    </row>
    <row r="595" spans="1:12" x14ac:dyDescent="0.25">
      <c r="A595" s="14" t="s">
        <v>46</v>
      </c>
      <c r="B595" s="14" t="s">
        <v>44</v>
      </c>
      <c r="C595" s="11"/>
      <c r="D595" s="14"/>
      <c r="E595" s="13" t="s">
        <v>45</v>
      </c>
      <c r="F595" s="9" t="s">
        <v>24</v>
      </c>
      <c r="G595" s="14" t="s">
        <v>44</v>
      </c>
      <c r="H595" s="6" t="str">
        <f t="shared" si="36"/>
        <v>设置数据</v>
      </c>
      <c r="I595" s="1" t="s">
        <v>43</v>
      </c>
      <c r="J595" s="3" t="str">
        <f t="shared" si="37"/>
        <v>Setting Data</v>
      </c>
      <c r="K595" s="7" t="str">
        <f t="shared" si="38"/>
        <v>Setting Data</v>
      </c>
      <c r="L595" s="1" t="str">
        <f t="shared" si="39"/>
        <v>&lt;string name="dialog_clock_title_set"&gt;"Setting Data"&lt;/string&gt;</v>
      </c>
    </row>
    <row r="596" spans="1:12" x14ac:dyDescent="0.25">
      <c r="A596" s="14" t="s">
        <v>42</v>
      </c>
      <c r="B596" s="14" t="s">
        <v>40</v>
      </c>
      <c r="C596" s="11"/>
      <c r="D596" s="14"/>
      <c r="E596" s="13" t="s">
        <v>41</v>
      </c>
      <c r="F596" s="9" t="s">
        <v>24</v>
      </c>
      <c r="G596" s="14" t="s">
        <v>40</v>
      </c>
      <c r="H596" s="6" t="str">
        <f t="shared" si="36"/>
        <v>关机</v>
      </c>
      <c r="I596" s="1" t="s">
        <v>39</v>
      </c>
      <c r="J596" s="3" t="str">
        <f t="shared" si="37"/>
        <v>Shutdown</v>
      </c>
      <c r="K596" s="7" t="str">
        <f t="shared" si="38"/>
        <v>Shutdown</v>
      </c>
      <c r="L596" s="1" t="str">
        <f t="shared" si="39"/>
        <v>&lt;string name="irdata_air_close"&gt;"Shutdown"&lt;/string&gt;</v>
      </c>
    </row>
    <row r="597" spans="1:12" x14ac:dyDescent="0.25">
      <c r="A597" s="14" t="s">
        <v>38</v>
      </c>
      <c r="B597" s="14" t="s">
        <v>36</v>
      </c>
      <c r="C597" s="11"/>
      <c r="D597" s="14"/>
      <c r="E597" s="13" t="s">
        <v>37</v>
      </c>
      <c r="F597" s="9" t="s">
        <v>24</v>
      </c>
      <c r="G597" s="14" t="s">
        <v>36</v>
      </c>
      <c r="H597" s="6" t="str">
        <f t="shared" si="36"/>
        <v>开机</v>
      </c>
      <c r="I597" s="1" t="s">
        <v>35</v>
      </c>
      <c r="J597" s="3" t="str">
        <f t="shared" si="37"/>
        <v>Power</v>
      </c>
      <c r="K597" s="7" t="str">
        <f t="shared" si="38"/>
        <v>Power</v>
      </c>
      <c r="L597" s="1" t="str">
        <f t="shared" si="39"/>
        <v>&lt;string name="irdata_air_open"&gt;"Power"&lt;/string&gt;</v>
      </c>
    </row>
    <row r="598" spans="1:12" x14ac:dyDescent="0.25">
      <c r="A598" s="14" t="s">
        <v>34</v>
      </c>
      <c r="B598" s="14" t="s">
        <v>32</v>
      </c>
      <c r="C598" s="11"/>
      <c r="D598" s="14"/>
      <c r="E598" s="13" t="s">
        <v>33</v>
      </c>
      <c r="F598" s="9" t="s">
        <v>24</v>
      </c>
      <c r="G598" s="14" t="s">
        <v>32</v>
      </c>
      <c r="H598" s="6" t="str">
        <f t="shared" si="36"/>
        <v>发生报警</v>
      </c>
      <c r="I598" s="1" t="s">
        <v>31</v>
      </c>
      <c r="J598" s="3" t="str">
        <f t="shared" si="37"/>
        <v>An alarm</v>
      </c>
      <c r="K598" s="7" t="str">
        <f t="shared" si="38"/>
        <v>An alarm</v>
      </c>
      <c r="L598" s="1" t="str">
        <f t="shared" si="39"/>
        <v>&lt;string name="sensor_toast_alarm"&gt;"An alarm"&lt;/string&gt;</v>
      </c>
    </row>
    <row r="599" spans="1:12" x14ac:dyDescent="0.25">
      <c r="A599" s="12" t="s">
        <v>28</v>
      </c>
      <c r="B599" s="12" t="s">
        <v>28</v>
      </c>
      <c r="C599" s="11"/>
      <c r="D599" s="12"/>
      <c r="E599" s="13" t="s">
        <v>30</v>
      </c>
      <c r="F599" s="9" t="s">
        <v>29</v>
      </c>
      <c r="G599" s="12" t="s">
        <v>28</v>
      </c>
      <c r="H599" s="6" t="str">
        <f t="shared" si="36"/>
        <v/>
      </c>
      <c r="I599" s="1" t="s">
        <v>27</v>
      </c>
      <c r="J599" s="3" t="str">
        <f t="shared" si="37"/>
        <v/>
      </c>
      <c r="K599" s="7" t="str">
        <f t="shared" si="38"/>
        <v/>
      </c>
      <c r="L599" s="1" t="str">
        <f t="shared" si="39"/>
        <v>&lt;!-- 框架 --&gt;</v>
      </c>
    </row>
    <row r="600" spans="1:12" ht="31.8" x14ac:dyDescent="0.25">
      <c r="A600" s="8" t="s">
        <v>26</v>
      </c>
      <c r="B600" s="8" t="s">
        <v>23</v>
      </c>
      <c r="C600" s="11"/>
      <c r="D600" s="8"/>
      <c r="E600" s="10" t="s">
        <v>25</v>
      </c>
      <c r="F600" s="9" t="s">
        <v>24</v>
      </c>
      <c r="G600" s="8" t="s">
        <v>23</v>
      </c>
      <c r="H600" s="6" t="str">
        <f t="shared" si="36"/>
        <v>无法浏览此网页</v>
      </c>
      <c r="I600" s="1" t="s">
        <v>22</v>
      </c>
      <c r="J600" s="3" t="str">
        <f t="shared" si="37"/>
        <v>You can not browse this web page</v>
      </c>
      <c r="K600" s="7" t="str">
        <f t="shared" si="38"/>
        <v>You can not browse this web page</v>
      </c>
      <c r="L600" s="1" t="str">
        <f t="shared" si="39"/>
        <v>&lt;string name="uihelp_toast_web_err"&gt;"You can not browse this web page"&lt;/string&gt;</v>
      </c>
    </row>
    <row r="601" spans="1:12" x14ac:dyDescent="0.25">
      <c r="A601" s="2" t="s">
        <v>21</v>
      </c>
      <c r="C601" s="5"/>
      <c r="G601" s="5"/>
      <c r="H601" s="6" t="str">
        <f t="shared" si="36"/>
        <v/>
      </c>
    </row>
    <row r="602" spans="1:12" x14ac:dyDescent="0.25">
      <c r="A602" s="1" t="s">
        <v>20</v>
      </c>
      <c r="G602" s="5"/>
    </row>
    <row r="603" spans="1:12" x14ac:dyDescent="0.25">
      <c r="A603" s="1" t="s">
        <v>19</v>
      </c>
      <c r="G603" s="5"/>
    </row>
    <row r="604" spans="1:12" x14ac:dyDescent="0.25">
      <c r="A604" s="1" t="s">
        <v>18</v>
      </c>
    </row>
    <row r="605" spans="1:12" x14ac:dyDescent="0.25">
      <c r="A605" s="1" t="s">
        <v>17</v>
      </c>
    </row>
    <row r="606" spans="1:12" x14ac:dyDescent="0.25">
      <c r="A606" s="1" t="s">
        <v>16</v>
      </c>
    </row>
    <row r="607" spans="1:12" x14ac:dyDescent="0.25">
      <c r="A607" s="1" t="s">
        <v>15</v>
      </c>
    </row>
    <row r="608" spans="1:12" x14ac:dyDescent="0.25">
      <c r="A608" s="1" t="s"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10" workbookViewId="0">
      <selection activeCell="A35" sqref="A35"/>
    </sheetView>
  </sheetViews>
  <sheetFormatPr defaultColWidth="9" defaultRowHeight="15.6" x14ac:dyDescent="0.25"/>
  <cols>
    <col min="1" max="1" width="45.77734375" style="1" customWidth="1"/>
    <col min="2" max="2" width="62" style="1" customWidth="1"/>
    <col min="3" max="3" width="27.44140625" style="1" customWidth="1"/>
    <col min="4" max="4" width="12.88671875" style="1" customWidth="1"/>
    <col min="5" max="5" width="46.44140625" style="1" customWidth="1"/>
    <col min="6" max="16384" width="9" style="1"/>
  </cols>
  <sheetData>
    <row r="1" spans="1:5" x14ac:dyDescent="0.25">
      <c r="A1" s="2" t="s">
        <v>13</v>
      </c>
      <c r="B1" s="1" t="s">
        <v>12</v>
      </c>
      <c r="C1" s="1" t="str">
        <f t="shared" ref="C1:C7" si="0">IF(ISNUMBER(FIND("name=",B1)),MID(B1,FIND("name=",B1)+6,FIND("""",B1,FIND("name=",B1)+6)-FIND("name=",B1)-6),"")</f>
        <v>app_name</v>
      </c>
      <c r="D1" s="1" t="str">
        <f t="shared" ref="D1:D7" si="1">IF(ISNA(MATCH(C1,A$1:A$180,)),"",1)</f>
        <v/>
      </c>
      <c r="E1" s="1" t="str">
        <f t="shared" ref="E1:E7" si="2">IF(LEN(D1)&gt;0,"",B1&amp;"")</f>
        <v>&lt;string name="app_name"&gt;卓亚云智能&lt;/string&gt;</v>
      </c>
    </row>
    <row r="2" spans="1:5" x14ac:dyDescent="0.25">
      <c r="A2" s="1" t="s">
        <v>11</v>
      </c>
      <c r="B2" s="1" t="s">
        <v>10</v>
      </c>
      <c r="C2" s="1" t="str">
        <f t="shared" si="0"/>
        <v>app_id</v>
      </c>
      <c r="D2" s="1" t="str">
        <f t="shared" si="1"/>
        <v/>
      </c>
      <c r="E2" s="1" t="str">
        <f t="shared" si="2"/>
        <v xml:space="preserve">    &lt;string name="app_id"&gt;544a0c00&lt;/string&gt;</v>
      </c>
    </row>
    <row r="3" spans="1:5" x14ac:dyDescent="0.25">
      <c r="A3" s="1" t="s">
        <v>9</v>
      </c>
      <c r="B3" s="1" t="s">
        <v>8</v>
      </c>
      <c r="C3" s="1" t="str">
        <f t="shared" si="0"/>
        <v>hello_world</v>
      </c>
      <c r="D3" s="1" t="str">
        <f t="shared" si="1"/>
        <v/>
      </c>
      <c r="E3" s="1" t="str">
        <f t="shared" si="2"/>
        <v xml:space="preserve">    &lt;string name="hello_world"&gt;Hello world!&lt;/string&gt;</v>
      </c>
    </row>
    <row r="4" spans="1:5" x14ac:dyDescent="0.25">
      <c r="A4" s="1" t="s">
        <v>7</v>
      </c>
      <c r="B4" s="1" t="s">
        <v>6</v>
      </c>
      <c r="C4" s="1" t="str">
        <f t="shared" si="0"/>
        <v>action_settings</v>
      </c>
      <c r="D4" s="1" t="str">
        <f t="shared" si="1"/>
        <v/>
      </c>
      <c r="E4" s="1" t="str">
        <f t="shared" si="2"/>
        <v xml:space="preserve">    &lt;string name="action_settings"&gt;Settings&lt;/string&gt;</v>
      </c>
    </row>
    <row r="5" spans="1:5" x14ac:dyDescent="0.25">
      <c r="A5" s="1" t="s">
        <v>5</v>
      </c>
      <c r="B5" s="1" t="s">
        <v>4</v>
      </c>
      <c r="C5" s="1" t="str">
        <f t="shared" si="0"/>
        <v>image_description</v>
      </c>
      <c r="D5" s="1" t="str">
        <f t="shared" si="1"/>
        <v/>
      </c>
      <c r="E5" s="1" t="str">
        <f t="shared" si="2"/>
        <v xml:space="preserve">    &lt;string name="image_description"&gt;&lt;/string&gt;</v>
      </c>
    </row>
    <row r="6" spans="1:5" x14ac:dyDescent="0.25">
      <c r="A6" s="1" t="s">
        <v>3</v>
      </c>
      <c r="B6" s="1" t="s">
        <v>2</v>
      </c>
      <c r="C6" s="1" t="str">
        <f t="shared" si="0"/>
        <v>updata_loading</v>
      </c>
      <c r="D6" s="1" t="str">
        <f t="shared" si="1"/>
        <v/>
      </c>
      <c r="E6" s="1" t="str">
        <f t="shared" si="2"/>
        <v xml:space="preserve">    &lt;string name="updata_loading"&gt;正在下载新版本&lt;/string&gt;</v>
      </c>
    </row>
    <row r="7" spans="1:5" x14ac:dyDescent="0.25">
      <c r="A7" s="1" t="s">
        <v>1</v>
      </c>
      <c r="B7" s="1" t="s">
        <v>0</v>
      </c>
      <c r="C7" s="1" t="str">
        <f t="shared" si="0"/>
        <v>updata_title</v>
      </c>
      <c r="D7" s="1" t="str">
        <f t="shared" si="1"/>
        <v/>
      </c>
      <c r="E7" s="1" t="str">
        <f t="shared" si="2"/>
        <v xml:space="preserve">    &lt;string name="updata_title"&gt;"软件版本更新"&lt;/string&gt;</v>
      </c>
    </row>
    <row r="149" spans="2:2" x14ac:dyDescent="0.25">
      <c r="B149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workbookViewId="0">
      <selection activeCell="E15" sqref="E15"/>
    </sheetView>
  </sheetViews>
  <sheetFormatPr defaultRowHeight="14.4" x14ac:dyDescent="0.25"/>
  <cols>
    <col min="1" max="1" width="33.6640625" customWidth="1"/>
    <col min="2" max="2" width="7.33203125" customWidth="1"/>
    <col min="3" max="5" width="33.6640625" customWidth="1"/>
  </cols>
  <sheetData>
    <row r="1" spans="1:5" ht="15.6" x14ac:dyDescent="0.25">
      <c r="A1" s="6" t="s">
        <v>2065</v>
      </c>
      <c r="B1" s="1" t="str">
        <f t="shared" ref="B1:B64" si="0">IF(LEN(A1)&gt;0,UPPER(LEFT(A1)),"")</f>
        <v>5</v>
      </c>
      <c r="C1" s="1" t="str">
        <f t="shared" ref="C1:C64" si="1">IF(LEN(A1)&gt;0,RIGHT(A1,LEN(A1)-1),"")</f>
        <v>44a0c00</v>
      </c>
      <c r="D1" s="1" t="str">
        <f t="shared" ref="D1:D64" si="2">B1&amp;C1</f>
        <v>544a0c00</v>
      </c>
      <c r="E1" s="1" t="str">
        <f t="shared" ref="E1:E64" si="3">IF(LEN(A1)&gt;0,IF(EXACT(LEFT(A1),B1),"",1),"")</f>
        <v/>
      </c>
    </row>
    <row r="2" spans="1:5" ht="15.6" x14ac:dyDescent="0.25">
      <c r="A2" s="1" t="s">
        <v>2061</v>
      </c>
      <c r="B2" s="1" t="str">
        <f t="shared" si="0"/>
        <v>H</v>
      </c>
      <c r="C2" s="1" t="str">
        <f t="shared" si="1"/>
        <v>ello world!</v>
      </c>
      <c r="D2" s="1" t="str">
        <f t="shared" si="2"/>
        <v>Hello world!</v>
      </c>
      <c r="E2" s="1" t="str">
        <f t="shared" si="3"/>
        <v/>
      </c>
    </row>
    <row r="3" spans="1:5" ht="15.6" x14ac:dyDescent="0.25">
      <c r="A3" s="1" t="s">
        <v>2057</v>
      </c>
      <c r="B3" s="1" t="str">
        <f t="shared" si="0"/>
        <v>S</v>
      </c>
      <c r="C3" s="1" t="str">
        <f t="shared" si="1"/>
        <v>ettings</v>
      </c>
      <c r="D3" s="1" t="str">
        <f t="shared" si="2"/>
        <v>Settings</v>
      </c>
      <c r="E3" s="1" t="str">
        <f t="shared" si="3"/>
        <v/>
      </c>
    </row>
    <row r="4" spans="1:5" ht="15.6" x14ac:dyDescent="0.25">
      <c r="A4" s="1"/>
      <c r="B4" s="1" t="str">
        <f t="shared" si="0"/>
        <v/>
      </c>
      <c r="C4" s="1" t="str">
        <f t="shared" si="1"/>
        <v/>
      </c>
      <c r="D4" s="1" t="str">
        <f t="shared" si="2"/>
        <v/>
      </c>
      <c r="E4" s="1" t="str">
        <f t="shared" si="3"/>
        <v/>
      </c>
    </row>
    <row r="5" spans="1:5" ht="15.6" x14ac:dyDescent="0.25">
      <c r="A5" s="1"/>
      <c r="B5" s="1" t="str">
        <f t="shared" si="0"/>
        <v/>
      </c>
      <c r="C5" s="1" t="str">
        <f t="shared" si="1"/>
        <v/>
      </c>
      <c r="D5" s="1" t="str">
        <f t="shared" si="2"/>
        <v/>
      </c>
      <c r="E5" s="1" t="str">
        <f t="shared" si="3"/>
        <v/>
      </c>
    </row>
    <row r="6" spans="1:5" ht="15.6" x14ac:dyDescent="0.25">
      <c r="A6" s="2" t="s">
        <v>2049</v>
      </c>
      <c r="B6" s="1" t="str">
        <f t="shared" si="0"/>
        <v>N</v>
      </c>
      <c r="C6" s="1" t="str">
        <f t="shared" si="1"/>
        <v>ice Cloud Smart</v>
      </c>
      <c r="D6" s="1" t="str">
        <f t="shared" si="2"/>
        <v>Nice Cloud Smart</v>
      </c>
      <c r="E6" s="1" t="str">
        <f t="shared" si="3"/>
        <v/>
      </c>
    </row>
    <row r="7" spans="1:5" ht="15.6" x14ac:dyDescent="0.25">
      <c r="A7" s="1" t="s">
        <v>2045</v>
      </c>
      <c r="B7" s="1" t="str">
        <f t="shared" si="0"/>
        <v>S</v>
      </c>
      <c r="C7" s="1" t="str">
        <f t="shared" si="1"/>
        <v>ecurity Monitoring</v>
      </c>
      <c r="D7" s="1" t="str">
        <f t="shared" si="2"/>
        <v>Security Monitoring</v>
      </c>
      <c r="E7" s="1" t="str">
        <f t="shared" si="3"/>
        <v/>
      </c>
    </row>
    <row r="8" spans="1:5" ht="15.6" x14ac:dyDescent="0.25">
      <c r="A8" s="1" t="s">
        <v>1277</v>
      </c>
      <c r="B8" s="1" t="str">
        <f t="shared" si="0"/>
        <v>A</v>
      </c>
      <c r="C8" s="1" t="str">
        <f t="shared" si="1"/>
        <v>bout Nice Cloud</v>
      </c>
      <c r="D8" s="1" t="str">
        <f t="shared" si="2"/>
        <v>About Nice Cloud</v>
      </c>
      <c r="E8" s="1" t="str">
        <f t="shared" si="3"/>
        <v/>
      </c>
    </row>
    <row r="9" spans="1:5" ht="15.6" x14ac:dyDescent="0.25">
      <c r="A9" s="1" t="s">
        <v>1987</v>
      </c>
      <c r="B9" s="1" t="str">
        <f t="shared" si="0"/>
        <v>M</v>
      </c>
      <c r="C9" s="1" t="str">
        <f t="shared" si="1"/>
        <v>usic Player</v>
      </c>
      <c r="D9" s="1" t="str">
        <f t="shared" si="2"/>
        <v>Music Player</v>
      </c>
      <c r="E9" s="1" t="str">
        <f t="shared" si="3"/>
        <v/>
      </c>
    </row>
    <row r="10" spans="1:5" ht="15.6" x14ac:dyDescent="0.25">
      <c r="A10" s="1" t="s">
        <v>2037</v>
      </c>
      <c r="B10" s="1" t="str">
        <f t="shared" si="0"/>
        <v>V</v>
      </c>
      <c r="C10" s="1" t="str">
        <f t="shared" si="1"/>
        <v>oice Control</v>
      </c>
      <c r="D10" s="1" t="str">
        <f t="shared" si="2"/>
        <v>Voice Control</v>
      </c>
      <c r="E10" s="1" t="str">
        <f t="shared" si="3"/>
        <v/>
      </c>
    </row>
    <row r="11" spans="1:5" ht="15.6" x14ac:dyDescent="0.25">
      <c r="A11" s="1" t="s">
        <v>2194</v>
      </c>
      <c r="B11" s="1" t="str">
        <f t="shared" si="0"/>
        <v>F</v>
      </c>
      <c r="C11" s="1" t="str">
        <f t="shared" si="1"/>
        <v>light information</v>
      </c>
      <c r="D11" s="1" t="str">
        <f t="shared" si="2"/>
        <v>Flight information</v>
      </c>
      <c r="E11" s="1">
        <f t="shared" si="3"/>
        <v>1</v>
      </c>
    </row>
    <row r="12" spans="1:5" ht="15.6" x14ac:dyDescent="0.25">
      <c r="A12" s="1" t="s">
        <v>2029</v>
      </c>
      <c r="B12" s="1" t="str">
        <f t="shared" si="0"/>
        <v>C</v>
      </c>
      <c r="C12" s="1" t="str">
        <f t="shared" si="1"/>
        <v>ustom voice commands</v>
      </c>
      <c r="D12" s="1" t="str">
        <f t="shared" si="2"/>
        <v>Custom voice commands</v>
      </c>
      <c r="E12" s="1" t="str">
        <f t="shared" si="3"/>
        <v/>
      </c>
    </row>
    <row r="13" spans="1:5" ht="15.6" x14ac:dyDescent="0.25">
      <c r="A13" s="1" t="s">
        <v>2025</v>
      </c>
      <c r="B13" s="1" t="str">
        <f t="shared" si="0"/>
        <v>V</v>
      </c>
      <c r="C13" s="1" t="str">
        <f t="shared" si="1"/>
        <v>ideo List</v>
      </c>
      <c r="D13" s="1" t="str">
        <f t="shared" si="2"/>
        <v>Video List</v>
      </c>
      <c r="E13" s="1" t="str">
        <f t="shared" si="3"/>
        <v/>
      </c>
    </row>
    <row r="14" spans="1:5" ht="15.6" x14ac:dyDescent="0.25">
      <c r="A14" s="1" t="s">
        <v>1092</v>
      </c>
      <c r="B14" s="1" t="str">
        <f t="shared" si="0"/>
        <v>R</v>
      </c>
      <c r="C14" s="1" t="str">
        <f t="shared" si="1"/>
        <v>egular tasks</v>
      </c>
      <c r="D14" s="1" t="str">
        <f t="shared" si="2"/>
        <v>Regular tasks</v>
      </c>
      <c r="E14" s="1" t="str">
        <f t="shared" si="3"/>
        <v/>
      </c>
    </row>
    <row r="15" spans="1:5" ht="15.6" x14ac:dyDescent="0.25">
      <c r="A15" s="1" t="s">
        <v>1084</v>
      </c>
      <c r="B15" s="1" t="str">
        <f t="shared" si="0"/>
        <v>A</v>
      </c>
      <c r="C15" s="1" t="str">
        <f t="shared" si="1"/>
        <v>dding Timing</v>
      </c>
      <c r="D15" s="1" t="str">
        <f t="shared" si="2"/>
        <v>Adding Timing</v>
      </c>
      <c r="E15" s="1" t="str">
        <f t="shared" si="3"/>
        <v/>
      </c>
    </row>
    <row r="16" spans="1:5" ht="15.6" x14ac:dyDescent="0.25">
      <c r="A16" s="1" t="s">
        <v>2017</v>
      </c>
      <c r="B16" s="1" t="str">
        <f t="shared" si="0"/>
        <v>S</v>
      </c>
      <c r="C16" s="1" t="str">
        <f t="shared" si="1"/>
        <v>OS call system</v>
      </c>
      <c r="D16" s="1" t="str">
        <f t="shared" si="2"/>
        <v>SOS call system</v>
      </c>
      <c r="E16" s="1" t="str">
        <f t="shared" si="3"/>
        <v/>
      </c>
    </row>
    <row r="17" spans="1:5" ht="15.6" x14ac:dyDescent="0.25">
      <c r="A17" s="1" t="s">
        <v>2013</v>
      </c>
      <c r="B17" s="1" t="str">
        <f t="shared" si="0"/>
        <v>I</v>
      </c>
      <c r="C17" s="1" t="str">
        <f t="shared" si="1"/>
        <v>nterface Options</v>
      </c>
      <c r="D17" s="1" t="str">
        <f t="shared" si="2"/>
        <v>Interface Options</v>
      </c>
      <c r="E17" s="1" t="str">
        <f t="shared" si="3"/>
        <v/>
      </c>
    </row>
    <row r="18" spans="1:5" ht="15.6" x14ac:dyDescent="0.25">
      <c r="A18" s="1" t="s">
        <v>2009</v>
      </c>
      <c r="B18" s="1" t="str">
        <f t="shared" si="0"/>
        <v>A</v>
      </c>
      <c r="C18" s="1" t="str">
        <f t="shared" si="1"/>
        <v>dd Host</v>
      </c>
      <c r="D18" s="1" t="str">
        <f t="shared" si="2"/>
        <v>Add Host</v>
      </c>
      <c r="E18" s="1" t="str">
        <f t="shared" si="3"/>
        <v/>
      </c>
    </row>
    <row r="19" spans="1:5" ht="15.6" x14ac:dyDescent="0.25">
      <c r="A19" s="1" t="s">
        <v>2005</v>
      </c>
      <c r="B19" s="1" t="str">
        <f t="shared" si="0"/>
        <v>U</v>
      </c>
      <c r="C19" s="1" t="str">
        <f t="shared" si="1"/>
        <v>nbundling</v>
      </c>
      <c r="D19" s="1" t="str">
        <f t="shared" si="2"/>
        <v>Unbundling</v>
      </c>
      <c r="E19" s="1" t="str">
        <f t="shared" si="3"/>
        <v/>
      </c>
    </row>
    <row r="20" spans="1:5" ht="15.6" x14ac:dyDescent="0.25">
      <c r="A20" s="2" t="s">
        <v>1641</v>
      </c>
      <c r="B20" s="1" t="str">
        <f t="shared" si="0"/>
        <v>C</v>
      </c>
      <c r="C20" s="1" t="str">
        <f t="shared" si="1"/>
        <v>hange Password</v>
      </c>
      <c r="D20" s="1" t="str">
        <f t="shared" si="2"/>
        <v>Change Password</v>
      </c>
      <c r="E20" s="1" t="str">
        <f t="shared" si="3"/>
        <v/>
      </c>
    </row>
    <row r="21" spans="1:5" ht="15.6" x14ac:dyDescent="0.25">
      <c r="A21" s="2" t="s">
        <v>1999</v>
      </c>
      <c r="B21" s="1" t="str">
        <f t="shared" si="0"/>
        <v>R</v>
      </c>
      <c r="C21" s="1" t="str">
        <f t="shared" si="1"/>
        <v>egistered</v>
      </c>
      <c r="D21" s="1" t="str">
        <f t="shared" si="2"/>
        <v>Registered</v>
      </c>
      <c r="E21" s="1" t="str">
        <f t="shared" si="3"/>
        <v/>
      </c>
    </row>
    <row r="22" spans="1:5" ht="15.6" x14ac:dyDescent="0.25">
      <c r="A22" s="1"/>
      <c r="B22" s="1" t="str">
        <f t="shared" si="0"/>
        <v/>
      </c>
      <c r="C22" s="1" t="str">
        <f t="shared" si="1"/>
        <v/>
      </c>
      <c r="D22" s="1" t="str">
        <f t="shared" si="2"/>
        <v/>
      </c>
      <c r="E22" s="1" t="str">
        <f t="shared" si="3"/>
        <v/>
      </c>
    </row>
    <row r="23" spans="1:5" ht="15.6" x14ac:dyDescent="0.25">
      <c r="A23" s="1" t="s">
        <v>1994</v>
      </c>
      <c r="B23" s="1" t="str">
        <f t="shared" si="0"/>
        <v>V</v>
      </c>
      <c r="C23" s="1" t="str">
        <f t="shared" si="1"/>
        <v>oice</v>
      </c>
      <c r="D23" s="1" t="str">
        <f t="shared" si="2"/>
        <v>Voice</v>
      </c>
      <c r="E23" s="1" t="str">
        <f t="shared" si="3"/>
        <v/>
      </c>
    </row>
    <row r="24" spans="1:5" ht="15.6" x14ac:dyDescent="0.25">
      <c r="A24" s="2" t="s">
        <v>1991</v>
      </c>
      <c r="B24" s="1" t="str">
        <f t="shared" si="0"/>
        <v>M</v>
      </c>
      <c r="C24" s="1" t="str">
        <f t="shared" si="1"/>
        <v>onitor</v>
      </c>
      <c r="D24" s="1" t="str">
        <f t="shared" si="2"/>
        <v>Monitor</v>
      </c>
      <c r="E24" s="1" t="str">
        <f t="shared" si="3"/>
        <v/>
      </c>
    </row>
    <row r="25" spans="1:5" ht="15.6" x14ac:dyDescent="0.25">
      <c r="A25" s="1" t="s">
        <v>1987</v>
      </c>
      <c r="B25" s="1" t="str">
        <f t="shared" si="0"/>
        <v>M</v>
      </c>
      <c r="C25" s="1" t="str">
        <f t="shared" si="1"/>
        <v>usic Player</v>
      </c>
      <c r="D25" s="1" t="str">
        <f t="shared" si="2"/>
        <v>Music Player</v>
      </c>
      <c r="E25" s="1" t="str">
        <f t="shared" si="3"/>
        <v/>
      </c>
    </row>
    <row r="26" spans="1:5" ht="15.6" x14ac:dyDescent="0.25">
      <c r="A26" s="1" t="s">
        <v>1983</v>
      </c>
      <c r="B26" s="1" t="str">
        <f t="shared" si="0"/>
        <v>O</v>
      </c>
      <c r="C26" s="1" t="str">
        <f t="shared" si="1"/>
        <v>pen door</v>
      </c>
      <c r="D26" s="1" t="str">
        <f t="shared" si="2"/>
        <v>Open door</v>
      </c>
      <c r="E26" s="1" t="str">
        <f t="shared" si="3"/>
        <v/>
      </c>
    </row>
    <row r="27" spans="1:5" ht="15.6" x14ac:dyDescent="0.25">
      <c r="A27" s="1" t="s">
        <v>1979</v>
      </c>
      <c r="B27" s="1" t="str">
        <f t="shared" si="0"/>
        <v>L</v>
      </c>
      <c r="C27" s="1" t="str">
        <f t="shared" si="1"/>
        <v>ife convenience</v>
      </c>
      <c r="D27" s="1" t="str">
        <f t="shared" si="2"/>
        <v>Life convenience</v>
      </c>
      <c r="E27" s="1" t="str">
        <f t="shared" si="3"/>
        <v/>
      </c>
    </row>
    <row r="28" spans="1:5" ht="15.6" x14ac:dyDescent="0.25">
      <c r="A28" s="1" t="s">
        <v>1975</v>
      </c>
      <c r="B28" s="1" t="str">
        <f t="shared" si="0"/>
        <v>A</v>
      </c>
      <c r="C28" s="1" t="str">
        <f t="shared" si="1"/>
        <v xml:space="preserve"> key for help</v>
      </c>
      <c r="D28" s="1" t="str">
        <f t="shared" si="2"/>
        <v>A key for help</v>
      </c>
      <c r="E28" s="1" t="str">
        <f t="shared" si="3"/>
        <v/>
      </c>
    </row>
    <row r="29" spans="1:5" ht="15.6" x14ac:dyDescent="0.25">
      <c r="A29" s="1"/>
      <c r="B29" s="1" t="str">
        <f t="shared" si="0"/>
        <v/>
      </c>
      <c r="C29" s="1" t="str">
        <f t="shared" si="1"/>
        <v/>
      </c>
      <c r="D29" s="1" t="str">
        <f t="shared" si="2"/>
        <v/>
      </c>
      <c r="E29" s="1" t="str">
        <f t="shared" si="3"/>
        <v/>
      </c>
    </row>
    <row r="30" spans="1:5" ht="15.6" x14ac:dyDescent="0.25">
      <c r="A30" s="1" t="s">
        <v>1970</v>
      </c>
      <c r="B30" s="1" t="str">
        <f t="shared" si="0"/>
        <v>P</v>
      </c>
      <c r="C30" s="1" t="str">
        <f t="shared" si="1"/>
        <v>lease check the network connection is normal!</v>
      </c>
      <c r="D30" s="1" t="str">
        <f t="shared" si="2"/>
        <v>Please check the network connection is normal!</v>
      </c>
      <c r="E30" s="1" t="str">
        <f t="shared" si="3"/>
        <v/>
      </c>
    </row>
    <row r="31" spans="1:5" ht="15.6" x14ac:dyDescent="0.25">
      <c r="A31" s="1" t="s">
        <v>1966</v>
      </c>
      <c r="B31" s="1" t="str">
        <f t="shared" si="0"/>
        <v>D</v>
      </c>
      <c r="C31" s="1" t="str">
        <f t="shared" si="1"/>
        <v>elete failed</v>
      </c>
      <c r="D31" s="1" t="str">
        <f t="shared" si="2"/>
        <v>Delete failed</v>
      </c>
      <c r="E31" s="1" t="str">
        <f t="shared" si="3"/>
        <v/>
      </c>
    </row>
    <row r="32" spans="1:5" ht="15.6" x14ac:dyDescent="0.25">
      <c r="A32" s="1" t="s">
        <v>1962</v>
      </c>
      <c r="B32" s="1" t="str">
        <f t="shared" si="0"/>
        <v>D</v>
      </c>
      <c r="C32" s="1" t="str">
        <f t="shared" si="1"/>
        <v>ata Load Failure</v>
      </c>
      <c r="D32" s="1" t="str">
        <f t="shared" si="2"/>
        <v>Data Load Failure</v>
      </c>
      <c r="E32" s="1" t="str">
        <f t="shared" si="3"/>
        <v/>
      </c>
    </row>
    <row r="33" spans="1:5" ht="15.6" x14ac:dyDescent="0.25">
      <c r="A33" s="1" t="s">
        <v>1958</v>
      </c>
      <c r="B33" s="1" t="str">
        <f t="shared" si="0"/>
        <v>O</v>
      </c>
      <c r="C33" s="1" t="str">
        <f t="shared" si="1"/>
        <v>ther errors</v>
      </c>
      <c r="D33" s="1" t="str">
        <f t="shared" si="2"/>
        <v>Other errors</v>
      </c>
      <c r="E33" s="1" t="str">
        <f t="shared" si="3"/>
        <v/>
      </c>
    </row>
    <row r="34" spans="1:5" ht="15.6" x14ac:dyDescent="0.25">
      <c r="A34" s="1" t="s">
        <v>1954</v>
      </c>
      <c r="B34" s="1" t="str">
        <f t="shared" si="0"/>
        <v>S</v>
      </c>
      <c r="C34" s="1" t="str">
        <f t="shared" si="1"/>
        <v>uccessful operation</v>
      </c>
      <c r="D34" s="1" t="str">
        <f t="shared" si="2"/>
        <v>Successful operation</v>
      </c>
      <c r="E34" s="1" t="str">
        <f t="shared" si="3"/>
        <v/>
      </c>
    </row>
    <row r="35" spans="1:5" ht="15.6" x14ac:dyDescent="0.25">
      <c r="A35" s="1" t="s">
        <v>1914</v>
      </c>
      <c r="B35" s="1" t="str">
        <f t="shared" si="0"/>
        <v>D</v>
      </c>
      <c r="C35" s="1" t="str">
        <f t="shared" si="1"/>
        <v>elete successful</v>
      </c>
      <c r="D35" s="1" t="str">
        <f t="shared" si="2"/>
        <v>Delete successful</v>
      </c>
      <c r="E35" s="1" t="str">
        <f t="shared" si="3"/>
        <v/>
      </c>
    </row>
    <row r="36" spans="1:5" ht="15.6" x14ac:dyDescent="0.25">
      <c r="A36" s="1" t="s">
        <v>1948</v>
      </c>
      <c r="B36" s="1" t="str">
        <f t="shared" si="0"/>
        <v>S</v>
      </c>
      <c r="C36" s="1" t="str">
        <f t="shared" si="1"/>
        <v>end Success</v>
      </c>
      <c r="D36" s="1" t="str">
        <f t="shared" si="2"/>
        <v>Send Success</v>
      </c>
      <c r="E36" s="1" t="str">
        <f t="shared" si="3"/>
        <v/>
      </c>
    </row>
    <row r="37" spans="1:5" ht="15.6" x14ac:dyDescent="0.25">
      <c r="A37" s="2" t="s">
        <v>1758</v>
      </c>
      <c r="B37" s="1" t="str">
        <f t="shared" si="0"/>
        <v>Y</v>
      </c>
      <c r="C37" s="1" t="str">
        <f t="shared" si="1"/>
        <v>es</v>
      </c>
      <c r="D37" s="1" t="str">
        <f t="shared" si="2"/>
        <v>Yes</v>
      </c>
      <c r="E37" s="1" t="str">
        <f t="shared" si="3"/>
        <v/>
      </c>
    </row>
    <row r="38" spans="1:5" ht="15.6" x14ac:dyDescent="0.25">
      <c r="A38" s="1" t="s">
        <v>1756</v>
      </c>
      <c r="B38" s="1" t="str">
        <f t="shared" si="0"/>
        <v>N</v>
      </c>
      <c r="C38" s="1" t="str">
        <f t="shared" si="1"/>
        <v>o</v>
      </c>
      <c r="D38" s="1" t="str">
        <f t="shared" si="2"/>
        <v>No</v>
      </c>
      <c r="E38" s="1" t="str">
        <f t="shared" si="3"/>
        <v/>
      </c>
    </row>
    <row r="39" spans="1:5" ht="15.6" x14ac:dyDescent="0.25">
      <c r="A39" s="2" t="s">
        <v>450</v>
      </c>
      <c r="B39" s="1" t="str">
        <f t="shared" si="0"/>
        <v>O</v>
      </c>
      <c r="C39" s="1" t="str">
        <f t="shared" si="1"/>
        <v>K</v>
      </c>
      <c r="D39" s="1" t="str">
        <f t="shared" si="2"/>
        <v>OK</v>
      </c>
      <c r="E39" s="1" t="str">
        <f t="shared" si="3"/>
        <v/>
      </c>
    </row>
    <row r="40" spans="1:5" ht="15.6" x14ac:dyDescent="0.25">
      <c r="A40" s="2" t="s">
        <v>462</v>
      </c>
      <c r="B40" s="1" t="str">
        <f t="shared" si="0"/>
        <v>D</v>
      </c>
      <c r="C40" s="1" t="str">
        <f t="shared" si="1"/>
        <v>elete</v>
      </c>
      <c r="D40" s="1" t="str">
        <f t="shared" si="2"/>
        <v>Delete</v>
      </c>
      <c r="E40" s="1" t="str">
        <f t="shared" si="3"/>
        <v/>
      </c>
    </row>
    <row r="41" spans="1:5" ht="15.6" x14ac:dyDescent="0.25">
      <c r="A41" s="2" t="s">
        <v>1934</v>
      </c>
      <c r="B41" s="1" t="str">
        <f t="shared" si="0"/>
        <v>C</v>
      </c>
      <c r="C41" s="1" t="str">
        <f t="shared" si="1"/>
        <v>arry out</v>
      </c>
      <c r="D41" s="1" t="str">
        <f t="shared" si="2"/>
        <v>Carry out</v>
      </c>
      <c r="E41" s="1" t="str">
        <f t="shared" si="3"/>
        <v/>
      </c>
    </row>
    <row r="42" spans="1:5" ht="15.6" x14ac:dyDescent="0.25">
      <c r="A42" s="1" t="s">
        <v>1930</v>
      </c>
      <c r="B42" s="1" t="str">
        <f t="shared" si="0"/>
        <v>E</v>
      </c>
      <c r="C42" s="1" t="str">
        <f t="shared" si="1"/>
        <v>diting member</v>
      </c>
      <c r="D42" s="1" t="str">
        <f t="shared" si="2"/>
        <v>Editing member</v>
      </c>
      <c r="E42" s="1" t="str">
        <f t="shared" si="3"/>
        <v/>
      </c>
    </row>
    <row r="43" spans="1:5" ht="15.6" x14ac:dyDescent="0.25">
      <c r="A43" s="2" t="s">
        <v>350</v>
      </c>
      <c r="B43" s="1" t="str">
        <f t="shared" si="0"/>
        <v>C</v>
      </c>
      <c r="C43" s="1" t="str">
        <f t="shared" si="1"/>
        <v>ancel</v>
      </c>
      <c r="D43" s="1" t="str">
        <f t="shared" si="2"/>
        <v>Cancel</v>
      </c>
      <c r="E43" s="1" t="str">
        <f t="shared" si="3"/>
        <v/>
      </c>
    </row>
    <row r="44" spans="1:5" ht="15.6" x14ac:dyDescent="0.25">
      <c r="A44" s="2" t="s">
        <v>450</v>
      </c>
      <c r="B44" s="1" t="str">
        <f t="shared" si="0"/>
        <v>O</v>
      </c>
      <c r="C44" s="1" t="str">
        <f t="shared" si="1"/>
        <v>K</v>
      </c>
      <c r="D44" s="1" t="str">
        <f t="shared" si="2"/>
        <v>OK</v>
      </c>
      <c r="E44" s="1" t="str">
        <f t="shared" si="3"/>
        <v/>
      </c>
    </row>
    <row r="45" spans="1:5" ht="15.6" x14ac:dyDescent="0.25">
      <c r="A45" s="1" t="s">
        <v>1315</v>
      </c>
      <c r="B45" s="1" t="str">
        <f t="shared" si="0"/>
        <v>R</v>
      </c>
      <c r="C45" s="1" t="str">
        <f t="shared" si="1"/>
        <v>ename</v>
      </c>
      <c r="D45" s="1" t="str">
        <f t="shared" si="2"/>
        <v>Rename</v>
      </c>
      <c r="E45" s="1" t="str">
        <f t="shared" si="3"/>
        <v/>
      </c>
    </row>
    <row r="46" spans="1:5" ht="15.6" x14ac:dyDescent="0.25">
      <c r="A46" s="1" t="s">
        <v>1918</v>
      </c>
      <c r="B46" s="1" t="str">
        <f t="shared" si="0"/>
        <v>C</v>
      </c>
      <c r="C46" s="1" t="str">
        <f t="shared" si="1"/>
        <v>lick Confirm Delete</v>
      </c>
      <c r="D46" s="1" t="str">
        <f t="shared" si="2"/>
        <v>Click Confirm Delete</v>
      </c>
      <c r="E46" s="1" t="str">
        <f t="shared" si="3"/>
        <v/>
      </c>
    </row>
    <row r="47" spans="1:5" ht="15.6" x14ac:dyDescent="0.25">
      <c r="A47" s="1" t="s">
        <v>1914</v>
      </c>
      <c r="B47" s="1" t="str">
        <f t="shared" si="0"/>
        <v>D</v>
      </c>
      <c r="C47" s="1" t="str">
        <f t="shared" si="1"/>
        <v>elete successful</v>
      </c>
      <c r="D47" s="1" t="str">
        <f t="shared" si="2"/>
        <v>Delete successful</v>
      </c>
      <c r="E47" s="1" t="str">
        <f t="shared" si="3"/>
        <v/>
      </c>
    </row>
    <row r="48" spans="1:5" ht="15.6" x14ac:dyDescent="0.25">
      <c r="A48" s="1" t="s">
        <v>2193</v>
      </c>
      <c r="B48" s="1" t="str">
        <f t="shared" si="0"/>
        <v>P</v>
      </c>
      <c r="C48" s="1" t="str">
        <f t="shared" si="1"/>
        <v>rompt</v>
      </c>
      <c r="D48" s="1" t="str">
        <f t="shared" si="2"/>
        <v>Prompt</v>
      </c>
      <c r="E48" s="1">
        <f t="shared" si="3"/>
        <v>1</v>
      </c>
    </row>
    <row r="49" spans="1:5" ht="15.6" x14ac:dyDescent="0.25">
      <c r="A49" s="2" t="s">
        <v>1906</v>
      </c>
      <c r="B49" s="1" t="str">
        <f t="shared" si="0"/>
        <v>L</v>
      </c>
      <c r="C49" s="1" t="str">
        <f t="shared" si="1"/>
        <v>oading …</v>
      </c>
      <c r="D49" s="1" t="str">
        <f t="shared" si="2"/>
        <v>Loading …</v>
      </c>
      <c r="E49" s="1" t="str">
        <f t="shared" si="3"/>
        <v/>
      </c>
    </row>
    <row r="50" spans="1:5" ht="15.6" x14ac:dyDescent="0.25">
      <c r="A50" s="2" t="s">
        <v>1901</v>
      </c>
      <c r="B50" s="1" t="str">
        <f t="shared" si="0"/>
        <v>R</v>
      </c>
      <c r="C50" s="1" t="str">
        <f t="shared" si="1"/>
        <v>econnecting ...</v>
      </c>
      <c r="D50" s="1" t="str">
        <f t="shared" si="2"/>
        <v>Reconnecting ...</v>
      </c>
      <c r="E50" s="1" t="str">
        <f t="shared" si="3"/>
        <v/>
      </c>
    </row>
    <row r="51" spans="1:5" ht="15.6" x14ac:dyDescent="0.25">
      <c r="A51" s="1" t="s">
        <v>1897</v>
      </c>
      <c r="B51" s="1" t="str">
        <f t="shared" si="0"/>
        <v>B</v>
      </c>
      <c r="C51" s="1" t="str">
        <f t="shared" si="1"/>
        <v>utton to learn</v>
      </c>
      <c r="D51" s="1" t="str">
        <f t="shared" si="2"/>
        <v>Button to learn</v>
      </c>
      <c r="E51" s="1" t="str">
        <f t="shared" si="3"/>
        <v/>
      </c>
    </row>
    <row r="52" spans="1:5" ht="15.6" x14ac:dyDescent="0.25">
      <c r="A52" s="1" t="s">
        <v>1893</v>
      </c>
      <c r="B52" s="1" t="str">
        <f t="shared" si="0"/>
        <v>K</v>
      </c>
      <c r="C52" s="1" t="str">
        <f t="shared" si="1"/>
        <v>ey renamed</v>
      </c>
      <c r="D52" s="1" t="str">
        <f t="shared" si="2"/>
        <v>Key renamed</v>
      </c>
      <c r="E52" s="1" t="str">
        <f t="shared" si="3"/>
        <v/>
      </c>
    </row>
    <row r="53" spans="1:5" ht="15.6" x14ac:dyDescent="0.25">
      <c r="A53" s="1" t="s">
        <v>1889</v>
      </c>
      <c r="B53" s="1" t="str">
        <f t="shared" si="0"/>
        <v>E</v>
      </c>
      <c r="C53" s="1" t="str">
        <f t="shared" si="1"/>
        <v>quipment renamed</v>
      </c>
      <c r="D53" s="1" t="str">
        <f t="shared" si="2"/>
        <v>Equipment renamed</v>
      </c>
      <c r="E53" s="1" t="str">
        <f t="shared" si="3"/>
        <v/>
      </c>
    </row>
    <row r="54" spans="1:5" ht="15.6" x14ac:dyDescent="0.25">
      <c r="A54" s="1" t="s">
        <v>1885</v>
      </c>
      <c r="B54" s="1" t="str">
        <f t="shared" si="0"/>
        <v>D</v>
      </c>
      <c r="C54" s="1" t="str">
        <f t="shared" si="1"/>
        <v>elete button</v>
      </c>
      <c r="D54" s="1" t="str">
        <f t="shared" si="2"/>
        <v>Delete button</v>
      </c>
      <c r="E54" s="1" t="str">
        <f t="shared" si="3"/>
        <v/>
      </c>
    </row>
    <row r="55" spans="1:5" ht="15.6" x14ac:dyDescent="0.25">
      <c r="A55" s="1" t="s">
        <v>1881</v>
      </c>
      <c r="B55" s="1" t="str">
        <f t="shared" si="0"/>
        <v>R</v>
      </c>
      <c r="C55" s="1" t="str">
        <f t="shared" si="1"/>
        <v>emove remote control</v>
      </c>
      <c r="D55" s="1" t="str">
        <f t="shared" si="2"/>
        <v>Remove remote control</v>
      </c>
      <c r="E55" s="1" t="str">
        <f t="shared" si="3"/>
        <v/>
      </c>
    </row>
    <row r="56" spans="1:5" ht="15.6" x14ac:dyDescent="0.25">
      <c r="A56" s="1" t="s">
        <v>2192</v>
      </c>
      <c r="B56" s="1" t="str">
        <f t="shared" si="0"/>
        <v>L</v>
      </c>
      <c r="C56" s="1" t="str">
        <f t="shared" si="1"/>
        <v>earn code mode, set the remote control infrared probe \n alignment apparatus from 2cm ~ 3cm, long press the button, \n18 second timeout exit</v>
      </c>
      <c r="D56" s="1" t="str">
        <f t="shared" si="2"/>
        <v>Learn code mode, set the remote control infrared probe \n alignment apparatus from 2cm ~ 3cm, long press the button, \n18 second timeout exit</v>
      </c>
      <c r="E56" s="1" t="str">
        <f t="shared" si="3"/>
        <v/>
      </c>
    </row>
    <row r="57" spans="1:5" ht="15.6" x14ac:dyDescent="0.25">
      <c r="A57" s="1" t="s">
        <v>1873</v>
      </c>
      <c r="B57" s="1" t="str">
        <f t="shared" si="0"/>
        <v>A</v>
      </c>
      <c r="C57" s="1" t="str">
        <f t="shared" si="1"/>
        <v>ll devices</v>
      </c>
      <c r="D57" s="1" t="str">
        <f t="shared" si="2"/>
        <v>All devices</v>
      </c>
      <c r="E57" s="1" t="str">
        <f t="shared" si="3"/>
        <v/>
      </c>
    </row>
    <row r="58" spans="1:5" ht="15.6" x14ac:dyDescent="0.25">
      <c r="A58" s="1" t="s">
        <v>1819</v>
      </c>
      <c r="B58" s="1" t="str">
        <f t="shared" si="0"/>
        <v>S</v>
      </c>
      <c r="C58" s="1" t="str">
        <f t="shared" si="1"/>
        <v>et username</v>
      </c>
      <c r="D58" s="1" t="str">
        <f t="shared" si="2"/>
        <v>Set username</v>
      </c>
      <c r="E58" s="1" t="str">
        <f t="shared" si="3"/>
        <v/>
      </c>
    </row>
    <row r="59" spans="1:5" ht="15.6" x14ac:dyDescent="0.25">
      <c r="A59" s="1" t="s">
        <v>1867</v>
      </c>
      <c r="B59" s="1" t="str">
        <f t="shared" si="0"/>
        <v>G</v>
      </c>
      <c r="C59" s="1" t="str">
        <f t="shared" si="1"/>
        <v>et Username</v>
      </c>
      <c r="D59" s="1" t="str">
        <f t="shared" si="2"/>
        <v>Get Username</v>
      </c>
      <c r="E59" s="1" t="str">
        <f t="shared" si="3"/>
        <v/>
      </c>
    </row>
    <row r="60" spans="1:5" ht="15.6" x14ac:dyDescent="0.25">
      <c r="A60" s="1" t="s">
        <v>550</v>
      </c>
      <c r="B60" s="1" t="str">
        <f t="shared" si="0"/>
        <v>S</v>
      </c>
      <c r="C60" s="1" t="str">
        <f t="shared" si="1"/>
        <v>cenes</v>
      </c>
      <c r="D60" s="1" t="str">
        <f t="shared" si="2"/>
        <v>Scenes</v>
      </c>
      <c r="E60" s="1" t="str">
        <f t="shared" si="3"/>
        <v/>
      </c>
    </row>
    <row r="61" spans="1:5" ht="15.6" x14ac:dyDescent="0.25">
      <c r="A61" s="1" t="s">
        <v>1861</v>
      </c>
      <c r="B61" s="1" t="str">
        <f t="shared" si="0"/>
        <v>S</v>
      </c>
      <c r="C61" s="1" t="str">
        <f t="shared" si="1"/>
        <v>cene name</v>
      </c>
      <c r="D61" s="1" t="str">
        <f t="shared" si="2"/>
        <v>Scene name</v>
      </c>
      <c r="E61" s="1" t="str">
        <f t="shared" si="3"/>
        <v/>
      </c>
    </row>
    <row r="62" spans="1:5" ht="15.6" x14ac:dyDescent="0.25">
      <c r="A62" s="1" t="s">
        <v>2092</v>
      </c>
      <c r="B62" s="1" t="str">
        <f t="shared" si="0"/>
        <v>E</v>
      </c>
      <c r="C62" s="1" t="str">
        <f t="shared" si="1"/>
        <v>quipment</v>
      </c>
      <c r="D62" s="1" t="str">
        <f t="shared" si="2"/>
        <v>Equipment</v>
      </c>
      <c r="E62" s="1">
        <f t="shared" si="3"/>
        <v>1</v>
      </c>
    </row>
    <row r="63" spans="1:5" ht="15.6" x14ac:dyDescent="0.25">
      <c r="A63" s="1" t="s">
        <v>1855</v>
      </c>
      <c r="B63" s="1" t="str">
        <f t="shared" si="0"/>
        <v>N</v>
      </c>
      <c r="C63" s="1" t="str">
        <f t="shared" si="1"/>
        <v>etwork equipment</v>
      </c>
      <c r="D63" s="1" t="str">
        <f t="shared" si="2"/>
        <v>Network equipment</v>
      </c>
      <c r="E63" s="1" t="str">
        <f t="shared" si="3"/>
        <v/>
      </c>
    </row>
    <row r="64" spans="1:5" ht="15.6" x14ac:dyDescent="0.25">
      <c r="A64" s="1" t="s">
        <v>1851</v>
      </c>
      <c r="B64" s="1" t="str">
        <f t="shared" si="0"/>
        <v>O</v>
      </c>
      <c r="C64" s="1" t="str">
        <f t="shared" si="1"/>
        <v>ff-grid equipment</v>
      </c>
      <c r="D64" s="1" t="str">
        <f t="shared" si="2"/>
        <v>Off-grid equipment</v>
      </c>
      <c r="E64" s="1" t="str">
        <f t="shared" si="3"/>
        <v/>
      </c>
    </row>
    <row r="65" spans="1:5" ht="15.6" x14ac:dyDescent="0.25">
      <c r="A65" s="1" t="s">
        <v>1847</v>
      </c>
      <c r="B65" s="1" t="str">
        <f t="shared" ref="B65:B128" si="4">IF(LEN(A65)&gt;0,UPPER(LEFT(A65)),"")</f>
        <v>N</v>
      </c>
      <c r="C65" s="1" t="str">
        <f t="shared" ref="C65:C128" si="5">IF(LEN(A65)&gt;0,RIGHT(A65,LEN(A65)-1),"")</f>
        <v>etwork</v>
      </c>
      <c r="D65" s="1" t="str">
        <f t="shared" ref="D65:D128" si="6">B65&amp;C65</f>
        <v>Network</v>
      </c>
      <c r="E65" s="1" t="str">
        <f t="shared" ref="E65:E128" si="7">IF(LEN(A65)&gt;0,IF(EXACT(LEFT(A65),B65),"",1),"")</f>
        <v/>
      </c>
    </row>
    <row r="66" spans="1:5" ht="15.6" x14ac:dyDescent="0.25">
      <c r="A66" s="1" t="s">
        <v>1843</v>
      </c>
      <c r="B66" s="1" t="str">
        <f t="shared" si="4"/>
        <v>S</v>
      </c>
      <c r="C66" s="1" t="str">
        <f t="shared" si="5"/>
        <v>tart Network</v>
      </c>
      <c r="D66" s="1" t="str">
        <f t="shared" si="6"/>
        <v>Start Network</v>
      </c>
      <c r="E66" s="1" t="str">
        <f t="shared" si="7"/>
        <v/>
      </c>
    </row>
    <row r="67" spans="1:5" ht="15.6" x14ac:dyDescent="0.25">
      <c r="A67" s="1" t="s">
        <v>1839</v>
      </c>
      <c r="B67" s="1" t="str">
        <f t="shared" si="4"/>
        <v>S</v>
      </c>
      <c r="C67" s="1" t="str">
        <f t="shared" si="5"/>
        <v>top Network</v>
      </c>
      <c r="D67" s="1" t="str">
        <f t="shared" si="6"/>
        <v>Stop Network</v>
      </c>
      <c r="E67" s="1" t="str">
        <f t="shared" si="7"/>
        <v/>
      </c>
    </row>
    <row r="68" spans="1:5" ht="15.6" x14ac:dyDescent="0.25">
      <c r="A68" s="1" t="s">
        <v>1835</v>
      </c>
      <c r="B68" s="1" t="str">
        <f t="shared" si="4"/>
        <v>O</v>
      </c>
      <c r="C68" s="1" t="str">
        <f t="shared" si="5"/>
        <v>ff-grid</v>
      </c>
      <c r="D68" s="1" t="str">
        <f t="shared" si="6"/>
        <v>Off-grid</v>
      </c>
      <c r="E68" s="1" t="str">
        <f t="shared" si="7"/>
        <v/>
      </c>
    </row>
    <row r="69" spans="1:5" ht="15.6" x14ac:dyDescent="0.25">
      <c r="A69" s="1" t="s">
        <v>1831</v>
      </c>
      <c r="B69" s="1" t="str">
        <f t="shared" si="4"/>
        <v>S</v>
      </c>
      <c r="C69" s="1" t="str">
        <f t="shared" si="5"/>
        <v>cene task</v>
      </c>
      <c r="D69" s="1" t="str">
        <f t="shared" si="6"/>
        <v>Scene task</v>
      </c>
      <c r="E69" s="1" t="str">
        <f t="shared" si="7"/>
        <v/>
      </c>
    </row>
    <row r="70" spans="1:5" ht="15.6" x14ac:dyDescent="0.25">
      <c r="A70" s="1" t="s">
        <v>1827</v>
      </c>
      <c r="B70" s="1" t="str">
        <f t="shared" si="4"/>
        <v>E</v>
      </c>
      <c r="C70" s="1" t="str">
        <f t="shared" si="5"/>
        <v>quipment Alarm</v>
      </c>
      <c r="D70" s="1" t="str">
        <f t="shared" si="6"/>
        <v>Equipment Alarm</v>
      </c>
      <c r="E70" s="1" t="str">
        <f t="shared" si="7"/>
        <v/>
      </c>
    </row>
    <row r="71" spans="1:5" ht="15.6" x14ac:dyDescent="0.25">
      <c r="A71" s="1" t="s">
        <v>2191</v>
      </c>
      <c r="B71" s="1" t="str">
        <f t="shared" si="4"/>
        <v>U</v>
      </c>
      <c r="C71" s="1" t="str">
        <f t="shared" si="5"/>
        <v>sername</v>
      </c>
      <c r="D71" s="1" t="str">
        <f t="shared" si="6"/>
        <v>Username</v>
      </c>
      <c r="E71" s="1">
        <f t="shared" si="7"/>
        <v>1</v>
      </c>
    </row>
    <row r="72" spans="1:5" ht="15.6" x14ac:dyDescent="0.25">
      <c r="A72" s="1" t="s">
        <v>1819</v>
      </c>
      <c r="B72" s="1" t="str">
        <f t="shared" si="4"/>
        <v>S</v>
      </c>
      <c r="C72" s="1" t="str">
        <f t="shared" si="5"/>
        <v>et username</v>
      </c>
      <c r="D72" s="1" t="str">
        <f t="shared" si="6"/>
        <v>Set username</v>
      </c>
      <c r="E72" s="1" t="str">
        <f t="shared" si="7"/>
        <v/>
      </c>
    </row>
    <row r="73" spans="1:5" ht="15.6" x14ac:dyDescent="0.25">
      <c r="A73" s="1" t="s">
        <v>1815</v>
      </c>
      <c r="B73" s="1" t="str">
        <f t="shared" si="4"/>
        <v>N</v>
      </c>
      <c r="C73" s="1" t="str">
        <f t="shared" si="5"/>
        <v>ew Name</v>
      </c>
      <c r="D73" s="1" t="str">
        <f t="shared" si="6"/>
        <v>New Name</v>
      </c>
      <c r="E73" s="1" t="str">
        <f t="shared" si="7"/>
        <v/>
      </c>
    </row>
    <row r="74" spans="1:5" ht="15.6" x14ac:dyDescent="0.25">
      <c r="A74" s="1" t="s">
        <v>2117</v>
      </c>
      <c r="B74" s="1" t="str">
        <f t="shared" si="4"/>
        <v>A</v>
      </c>
      <c r="C74" s="1" t="str">
        <f t="shared" si="5"/>
        <v>rea</v>
      </c>
      <c r="D74" s="1" t="str">
        <f t="shared" si="6"/>
        <v>Area</v>
      </c>
      <c r="E74" s="1">
        <f t="shared" si="7"/>
        <v>1</v>
      </c>
    </row>
    <row r="75" spans="1:5" ht="15.6" x14ac:dyDescent="0.25">
      <c r="A75" s="1" t="s">
        <v>2190</v>
      </c>
      <c r="B75" s="1" t="str">
        <f t="shared" si="4"/>
        <v>S</v>
      </c>
      <c r="C75" s="1" t="str">
        <f t="shared" si="5"/>
        <v>tatus</v>
      </c>
      <c r="D75" s="1" t="str">
        <f t="shared" si="6"/>
        <v>Status</v>
      </c>
      <c r="E75" s="1">
        <f t="shared" si="7"/>
        <v>1</v>
      </c>
    </row>
    <row r="76" spans="1:5" ht="15.6" x14ac:dyDescent="0.25">
      <c r="A76" s="1" t="s">
        <v>2189</v>
      </c>
      <c r="B76" s="1" t="str">
        <f t="shared" si="4"/>
        <v>B</v>
      </c>
      <c r="C76" s="1" t="str">
        <f t="shared" si="5"/>
        <v>rightness</v>
      </c>
      <c r="D76" s="1" t="str">
        <f t="shared" si="6"/>
        <v>Brightness</v>
      </c>
      <c r="E76" s="1">
        <f t="shared" si="7"/>
        <v>1</v>
      </c>
    </row>
    <row r="77" spans="1:5" ht="15.6" x14ac:dyDescent="0.25">
      <c r="A77" s="1" t="s">
        <v>1801</v>
      </c>
      <c r="B77" s="1" t="str">
        <f t="shared" si="4"/>
        <v>B</v>
      </c>
      <c r="C77" s="1" t="str">
        <f t="shared" si="5"/>
        <v>rightness value</v>
      </c>
      <c r="D77" s="1" t="str">
        <f t="shared" si="6"/>
        <v>Brightness value</v>
      </c>
      <c r="E77" s="1" t="str">
        <f t="shared" si="7"/>
        <v/>
      </c>
    </row>
    <row r="78" spans="1:5" ht="15.6" x14ac:dyDescent="0.25">
      <c r="A78" s="1" t="s">
        <v>1797</v>
      </c>
      <c r="B78" s="1" t="str">
        <f t="shared" si="4"/>
        <v>C</v>
      </c>
      <c r="C78" s="1" t="str">
        <f t="shared" si="5"/>
        <v>olor values</v>
      </c>
      <c r="D78" s="1" t="str">
        <f t="shared" si="6"/>
        <v>Color values</v>
      </c>
      <c r="E78" s="1" t="str">
        <f t="shared" si="7"/>
        <v/>
      </c>
    </row>
    <row r="79" spans="1:5" ht="15.6" x14ac:dyDescent="0.25">
      <c r="A79" s="1" t="s">
        <v>1793</v>
      </c>
      <c r="B79" s="1" t="str">
        <f t="shared" si="4"/>
        <v>C</v>
      </c>
      <c r="C79" s="1" t="str">
        <f t="shared" si="5"/>
        <v>olour</v>
      </c>
      <c r="D79" s="1" t="str">
        <f t="shared" si="6"/>
        <v>Colour</v>
      </c>
      <c r="E79" s="1" t="str">
        <f t="shared" si="7"/>
        <v/>
      </c>
    </row>
    <row r="80" spans="1:5" ht="15.6" x14ac:dyDescent="0.25">
      <c r="A80" s="1" t="s">
        <v>2188</v>
      </c>
      <c r="B80" s="1" t="str">
        <f t="shared" si="4"/>
        <v>S</v>
      </c>
      <c r="C80" s="1" t="str">
        <f t="shared" si="5"/>
        <v>aturation</v>
      </c>
      <c r="D80" s="1" t="str">
        <f t="shared" si="6"/>
        <v>Saturation</v>
      </c>
      <c r="E80" s="1">
        <f t="shared" si="7"/>
        <v>1</v>
      </c>
    </row>
    <row r="81" spans="1:5" ht="15.6" x14ac:dyDescent="0.25">
      <c r="A81" s="1" t="s">
        <v>1785</v>
      </c>
      <c r="B81" s="1" t="str">
        <f t="shared" si="4"/>
        <v>C</v>
      </c>
      <c r="C81" s="1" t="str">
        <f t="shared" si="5"/>
        <v>olor Temperature</v>
      </c>
      <c r="D81" s="1" t="str">
        <f t="shared" si="6"/>
        <v>Color Temperature</v>
      </c>
      <c r="E81" s="1" t="str">
        <f t="shared" si="7"/>
        <v/>
      </c>
    </row>
    <row r="82" spans="1:5" ht="15.6" x14ac:dyDescent="0.25">
      <c r="A82" s="1" t="s">
        <v>1781</v>
      </c>
      <c r="B82" s="1" t="str">
        <f t="shared" si="4"/>
        <v>D</v>
      </c>
      <c r="C82" s="1" t="str">
        <f t="shared" si="5"/>
        <v>elay</v>
      </c>
      <c r="D82" s="1" t="str">
        <f t="shared" si="6"/>
        <v>Delay</v>
      </c>
      <c r="E82" s="1" t="str">
        <f t="shared" si="7"/>
        <v/>
      </c>
    </row>
    <row r="83" spans="1:5" ht="15.6" x14ac:dyDescent="0.25">
      <c r="A83" s="1" t="s">
        <v>2187</v>
      </c>
      <c r="B83" s="1" t="str">
        <f t="shared" si="4"/>
        <v>U</v>
      </c>
      <c r="C83" s="1" t="str">
        <f t="shared" si="5"/>
        <v>nknown</v>
      </c>
      <c r="D83" s="1" t="str">
        <f t="shared" si="6"/>
        <v>Unknown</v>
      </c>
      <c r="E83" s="1">
        <f t="shared" si="7"/>
        <v>1</v>
      </c>
    </row>
    <row r="84" spans="1:5" ht="15.6" x14ac:dyDescent="0.25">
      <c r="A84" s="1"/>
      <c r="B84" s="1" t="str">
        <f t="shared" si="4"/>
        <v/>
      </c>
      <c r="C84" s="1" t="str">
        <f t="shared" si="5"/>
        <v/>
      </c>
      <c r="D84" s="1" t="str">
        <f t="shared" si="6"/>
        <v/>
      </c>
      <c r="E84" s="1" t="str">
        <f t="shared" si="7"/>
        <v/>
      </c>
    </row>
    <row r="85" spans="1:5" ht="15.6" x14ac:dyDescent="0.25">
      <c r="A85" s="2" t="s">
        <v>2133</v>
      </c>
      <c r="B85" s="1" t="str">
        <f t="shared" si="4"/>
        <v>T</v>
      </c>
      <c r="C85" s="1" t="str">
        <f t="shared" si="5"/>
        <v>urn on</v>
      </c>
      <c r="D85" s="1" t="str">
        <f t="shared" si="6"/>
        <v>Turn on</v>
      </c>
      <c r="E85" s="1">
        <f t="shared" si="7"/>
        <v>1</v>
      </c>
    </row>
    <row r="86" spans="1:5" ht="15.6" x14ac:dyDescent="0.25">
      <c r="A86" s="1" t="s">
        <v>2132</v>
      </c>
      <c r="B86" s="1" t="str">
        <f t="shared" si="4"/>
        <v>S</v>
      </c>
      <c r="C86" s="1" t="str">
        <f t="shared" si="5"/>
        <v>hut down</v>
      </c>
      <c r="D86" s="1" t="str">
        <f t="shared" si="6"/>
        <v>Shut down</v>
      </c>
      <c r="E86" s="1">
        <f t="shared" si="7"/>
        <v>1</v>
      </c>
    </row>
    <row r="87" spans="1:5" ht="15.6" x14ac:dyDescent="0.25">
      <c r="A87" s="1"/>
      <c r="B87" s="1" t="str">
        <f t="shared" si="4"/>
        <v/>
      </c>
      <c r="C87" s="1" t="str">
        <f t="shared" si="5"/>
        <v/>
      </c>
      <c r="D87" s="1" t="str">
        <f t="shared" si="6"/>
        <v/>
      </c>
      <c r="E87" s="1" t="str">
        <f t="shared" si="7"/>
        <v/>
      </c>
    </row>
    <row r="88" spans="1:5" ht="15.6" x14ac:dyDescent="0.25">
      <c r="A88" s="1"/>
      <c r="B88" s="1" t="str">
        <f t="shared" si="4"/>
        <v/>
      </c>
      <c r="C88" s="1" t="str">
        <f t="shared" si="5"/>
        <v/>
      </c>
      <c r="D88" s="1" t="str">
        <f t="shared" si="6"/>
        <v/>
      </c>
      <c r="E88" s="1" t="str">
        <f t="shared" si="7"/>
        <v/>
      </c>
    </row>
    <row r="89" spans="1:5" ht="15.6" x14ac:dyDescent="0.25">
      <c r="A89" s="1" t="s">
        <v>2133</v>
      </c>
      <c r="B89" s="1" t="str">
        <f t="shared" si="4"/>
        <v>T</v>
      </c>
      <c r="C89" s="1" t="str">
        <f t="shared" si="5"/>
        <v>urn on</v>
      </c>
      <c r="D89" s="1" t="str">
        <f t="shared" si="6"/>
        <v>Turn on</v>
      </c>
      <c r="E89" s="1">
        <f t="shared" si="7"/>
        <v>1</v>
      </c>
    </row>
    <row r="90" spans="1:5" ht="15.6" x14ac:dyDescent="0.25">
      <c r="A90" s="1" t="s">
        <v>2132</v>
      </c>
      <c r="B90" s="1" t="str">
        <f t="shared" si="4"/>
        <v>S</v>
      </c>
      <c r="C90" s="1" t="str">
        <f t="shared" si="5"/>
        <v>hut down</v>
      </c>
      <c r="D90" s="1" t="str">
        <f t="shared" si="6"/>
        <v>Shut down</v>
      </c>
      <c r="E90" s="1">
        <f t="shared" si="7"/>
        <v>1</v>
      </c>
    </row>
    <row r="91" spans="1:5" ht="15.6" x14ac:dyDescent="0.25">
      <c r="A91" s="1" t="s">
        <v>2131</v>
      </c>
      <c r="B91" s="1" t="str">
        <f t="shared" si="4"/>
        <v>T</v>
      </c>
      <c r="C91" s="1" t="str">
        <f t="shared" si="5"/>
        <v>ime out</v>
      </c>
      <c r="D91" s="1" t="str">
        <f t="shared" si="6"/>
        <v>Time out</v>
      </c>
      <c r="E91" s="1">
        <f t="shared" si="7"/>
        <v>1</v>
      </c>
    </row>
    <row r="92" spans="1:5" ht="15.6" x14ac:dyDescent="0.25">
      <c r="A92" s="1"/>
      <c r="B92" s="1" t="str">
        <f t="shared" si="4"/>
        <v/>
      </c>
      <c r="C92" s="1" t="str">
        <f t="shared" si="5"/>
        <v/>
      </c>
      <c r="D92" s="1" t="str">
        <f t="shared" si="6"/>
        <v/>
      </c>
      <c r="E92" s="1" t="str">
        <f t="shared" si="7"/>
        <v/>
      </c>
    </row>
    <row r="93" spans="1:5" ht="15.6" x14ac:dyDescent="0.25">
      <c r="A93" s="1"/>
      <c r="B93" s="1" t="str">
        <f t="shared" si="4"/>
        <v/>
      </c>
      <c r="C93" s="1" t="str">
        <f t="shared" si="5"/>
        <v/>
      </c>
      <c r="D93" s="1" t="str">
        <f t="shared" si="6"/>
        <v/>
      </c>
      <c r="E93" s="1" t="str">
        <f t="shared" si="7"/>
        <v/>
      </c>
    </row>
    <row r="94" spans="1:5" ht="15.6" x14ac:dyDescent="0.25">
      <c r="A94" s="1">
        <v>1</v>
      </c>
      <c r="B94" s="1" t="str">
        <f t="shared" si="4"/>
        <v>1</v>
      </c>
      <c r="C94" s="1" t="str">
        <f t="shared" si="5"/>
        <v/>
      </c>
      <c r="D94" s="1" t="str">
        <f t="shared" si="6"/>
        <v>1</v>
      </c>
      <c r="E94" s="1" t="str">
        <f t="shared" si="7"/>
        <v/>
      </c>
    </row>
    <row r="95" spans="1:5" ht="15.6" x14ac:dyDescent="0.25">
      <c r="A95" s="1">
        <v>0</v>
      </c>
      <c r="B95" s="1" t="str">
        <f t="shared" si="4"/>
        <v>0</v>
      </c>
      <c r="C95" s="1" t="str">
        <f t="shared" si="5"/>
        <v/>
      </c>
      <c r="D95" s="1" t="str">
        <f t="shared" si="6"/>
        <v>0</v>
      </c>
      <c r="E95" s="1" t="str">
        <f t="shared" si="7"/>
        <v/>
      </c>
    </row>
    <row r="96" spans="1:5" ht="15.6" x14ac:dyDescent="0.25">
      <c r="A96" s="1">
        <v>2</v>
      </c>
      <c r="B96" s="1" t="str">
        <f t="shared" si="4"/>
        <v>2</v>
      </c>
      <c r="C96" s="1" t="str">
        <f t="shared" si="5"/>
        <v/>
      </c>
      <c r="D96" s="1" t="str">
        <f t="shared" si="6"/>
        <v>2</v>
      </c>
      <c r="E96" s="1" t="str">
        <f t="shared" si="7"/>
        <v/>
      </c>
    </row>
    <row r="97" spans="1:5" ht="15.6" x14ac:dyDescent="0.25">
      <c r="A97" s="1"/>
      <c r="B97" s="1" t="str">
        <f t="shared" si="4"/>
        <v/>
      </c>
      <c r="C97" s="1" t="str">
        <f t="shared" si="5"/>
        <v/>
      </c>
      <c r="D97" s="1" t="str">
        <f t="shared" si="6"/>
        <v/>
      </c>
      <c r="E97" s="1" t="str">
        <f t="shared" si="7"/>
        <v/>
      </c>
    </row>
    <row r="98" spans="1:5" ht="15.6" x14ac:dyDescent="0.25">
      <c r="A98" s="1"/>
      <c r="B98" s="1" t="str">
        <f t="shared" si="4"/>
        <v/>
      </c>
      <c r="C98" s="1" t="str">
        <f t="shared" si="5"/>
        <v/>
      </c>
      <c r="D98" s="1" t="str">
        <f t="shared" si="6"/>
        <v/>
      </c>
      <c r="E98" s="1" t="str">
        <f t="shared" si="7"/>
        <v/>
      </c>
    </row>
    <row r="99" spans="1:5" ht="15.6" x14ac:dyDescent="0.25">
      <c r="A99" s="2" t="s">
        <v>1758</v>
      </c>
      <c r="B99" s="1" t="str">
        <f t="shared" si="4"/>
        <v>Y</v>
      </c>
      <c r="C99" s="1" t="str">
        <f t="shared" si="5"/>
        <v>es</v>
      </c>
      <c r="D99" s="1" t="str">
        <f t="shared" si="6"/>
        <v>Yes</v>
      </c>
      <c r="E99" s="1" t="str">
        <f t="shared" si="7"/>
        <v/>
      </c>
    </row>
    <row r="100" spans="1:5" ht="15.6" x14ac:dyDescent="0.25">
      <c r="A100" s="2" t="s">
        <v>1756</v>
      </c>
      <c r="B100" s="1" t="str">
        <f t="shared" si="4"/>
        <v>N</v>
      </c>
      <c r="C100" s="1" t="str">
        <f t="shared" si="5"/>
        <v>o</v>
      </c>
      <c r="D100" s="1" t="str">
        <f t="shared" si="6"/>
        <v>No</v>
      </c>
      <c r="E100" s="1" t="str">
        <f t="shared" si="7"/>
        <v/>
      </c>
    </row>
    <row r="101" spans="1:5" ht="15.6" x14ac:dyDescent="0.25">
      <c r="A101" s="1"/>
      <c r="B101" s="1" t="str">
        <f t="shared" si="4"/>
        <v/>
      </c>
      <c r="C101" s="1" t="str">
        <f t="shared" si="5"/>
        <v/>
      </c>
      <c r="D101" s="1" t="str">
        <f t="shared" si="6"/>
        <v/>
      </c>
      <c r="E101" s="1" t="str">
        <f t="shared" si="7"/>
        <v/>
      </c>
    </row>
    <row r="102" spans="1:5" ht="15.6" x14ac:dyDescent="0.25">
      <c r="A102" s="1"/>
      <c r="B102" s="1" t="str">
        <f t="shared" si="4"/>
        <v/>
      </c>
      <c r="C102" s="1" t="str">
        <f t="shared" si="5"/>
        <v/>
      </c>
      <c r="D102" s="1" t="str">
        <f t="shared" si="6"/>
        <v/>
      </c>
      <c r="E102" s="1" t="str">
        <f t="shared" si="7"/>
        <v/>
      </c>
    </row>
    <row r="103" spans="1:5" ht="15.6" x14ac:dyDescent="0.25">
      <c r="A103" s="1">
        <v>1</v>
      </c>
      <c r="B103" s="1" t="str">
        <f t="shared" si="4"/>
        <v>1</v>
      </c>
      <c r="C103" s="1" t="str">
        <f t="shared" si="5"/>
        <v/>
      </c>
      <c r="D103" s="1" t="str">
        <f t="shared" si="6"/>
        <v>1</v>
      </c>
      <c r="E103" s="1" t="str">
        <f t="shared" si="7"/>
        <v/>
      </c>
    </row>
    <row r="104" spans="1:5" ht="15.6" x14ac:dyDescent="0.25">
      <c r="A104" s="1">
        <v>0</v>
      </c>
      <c r="B104" s="1" t="str">
        <f t="shared" si="4"/>
        <v>0</v>
      </c>
      <c r="C104" s="1" t="str">
        <f t="shared" si="5"/>
        <v/>
      </c>
      <c r="D104" s="1" t="str">
        <f t="shared" si="6"/>
        <v>0</v>
      </c>
      <c r="E104" s="1" t="str">
        <f t="shared" si="7"/>
        <v/>
      </c>
    </row>
    <row r="105" spans="1:5" ht="15.6" x14ac:dyDescent="0.25">
      <c r="A105" s="1"/>
      <c r="B105" s="1" t="str">
        <f t="shared" si="4"/>
        <v/>
      </c>
      <c r="C105" s="1" t="str">
        <f t="shared" si="5"/>
        <v/>
      </c>
      <c r="D105" s="1" t="str">
        <f t="shared" si="6"/>
        <v/>
      </c>
      <c r="E105" s="1" t="str">
        <f t="shared" si="7"/>
        <v/>
      </c>
    </row>
    <row r="106" spans="1:5" ht="15.6" x14ac:dyDescent="0.25">
      <c r="A106" s="1"/>
      <c r="B106" s="1" t="str">
        <f t="shared" si="4"/>
        <v/>
      </c>
      <c r="C106" s="1" t="str">
        <f t="shared" si="5"/>
        <v/>
      </c>
      <c r="D106" s="1" t="str">
        <f t="shared" si="6"/>
        <v/>
      </c>
      <c r="E106" s="1" t="str">
        <f t="shared" si="7"/>
        <v/>
      </c>
    </row>
    <row r="107" spans="1:5" ht="15.6" x14ac:dyDescent="0.25">
      <c r="A107" s="1" t="s">
        <v>2186</v>
      </c>
      <c r="B107" s="1" t="str">
        <f t="shared" si="4"/>
        <v>R</v>
      </c>
      <c r="C107" s="1" t="str">
        <f t="shared" si="5"/>
        <v>emember password</v>
      </c>
      <c r="D107" s="1" t="str">
        <f t="shared" si="6"/>
        <v>Remember password</v>
      </c>
      <c r="E107" s="1" t="str">
        <f t="shared" si="7"/>
        <v/>
      </c>
    </row>
    <row r="108" spans="1:5" ht="15.6" x14ac:dyDescent="0.25">
      <c r="A108" s="1" t="s">
        <v>2185</v>
      </c>
      <c r="B108" s="1" t="str">
        <f t="shared" si="4"/>
        <v>A</v>
      </c>
      <c r="C108" s="1" t="str">
        <f t="shared" si="5"/>
        <v>uto login</v>
      </c>
      <c r="D108" s="1" t="str">
        <f t="shared" si="6"/>
        <v>Auto login</v>
      </c>
      <c r="E108" s="1">
        <f t="shared" si="7"/>
        <v>1</v>
      </c>
    </row>
    <row r="109" spans="1:5" ht="15.6" x14ac:dyDescent="0.25">
      <c r="A109" s="1" t="s">
        <v>2107</v>
      </c>
      <c r="B109" s="1" t="str">
        <f t="shared" si="4"/>
        <v>L</v>
      </c>
      <c r="C109" s="1" t="str">
        <f t="shared" si="5"/>
        <v>og in</v>
      </c>
      <c r="D109" s="1" t="str">
        <f t="shared" si="6"/>
        <v>Log in</v>
      </c>
      <c r="E109" s="1">
        <f t="shared" si="7"/>
        <v>1</v>
      </c>
    </row>
    <row r="110" spans="1:5" ht="15.6" x14ac:dyDescent="0.25">
      <c r="A110" s="2" t="s">
        <v>2184</v>
      </c>
      <c r="B110" s="1" t="str">
        <f t="shared" si="4"/>
        <v>P</v>
      </c>
      <c r="C110" s="1" t="str">
        <f t="shared" si="5"/>
        <v>hone number / account</v>
      </c>
      <c r="D110" s="1" t="str">
        <f t="shared" si="6"/>
        <v>Phone number / account</v>
      </c>
      <c r="E110" s="1" t="str">
        <f t="shared" si="7"/>
        <v/>
      </c>
    </row>
    <row r="111" spans="1:5" ht="15.6" x14ac:dyDescent="0.25">
      <c r="A111" s="1" t="s">
        <v>2183</v>
      </c>
      <c r="B111" s="1" t="str">
        <f t="shared" si="4"/>
        <v>6</v>
      </c>
      <c r="C111" s="1" t="str">
        <f t="shared" si="5"/>
        <v>-16 characters</v>
      </c>
      <c r="D111" s="1" t="str">
        <f t="shared" si="6"/>
        <v>6-16 characters</v>
      </c>
      <c r="E111" s="1" t="str">
        <f t="shared" si="7"/>
        <v/>
      </c>
    </row>
    <row r="112" spans="1:5" ht="15.6" x14ac:dyDescent="0.25">
      <c r="A112" s="1" t="s">
        <v>1725</v>
      </c>
      <c r="B112" s="1" t="str">
        <f t="shared" si="4"/>
        <v>P</v>
      </c>
      <c r="C112" s="1" t="str">
        <f t="shared" si="5"/>
        <v>lease select the host you want to enter</v>
      </c>
      <c r="D112" s="1" t="str">
        <f t="shared" si="6"/>
        <v>Please select the host you want to enter</v>
      </c>
      <c r="E112" s="1" t="str">
        <f t="shared" si="7"/>
        <v/>
      </c>
    </row>
    <row r="113" spans="1:5" ht="15.6" x14ac:dyDescent="0.25">
      <c r="A113" s="1" t="s">
        <v>2182</v>
      </c>
      <c r="B113" s="1" t="str">
        <f t="shared" si="4"/>
        <v>M</v>
      </c>
      <c r="C113" s="1" t="str">
        <f t="shared" si="5"/>
        <v>obile number</v>
      </c>
      <c r="D113" s="1" t="str">
        <f t="shared" si="6"/>
        <v>Mobile number</v>
      </c>
      <c r="E113" s="1">
        <f t="shared" si="7"/>
        <v>1</v>
      </c>
    </row>
    <row r="114" spans="1:5" ht="15.6" x14ac:dyDescent="0.25">
      <c r="A114" s="2" t="s">
        <v>1717</v>
      </c>
      <c r="B114" s="1" t="str">
        <f t="shared" si="4"/>
        <v>P</v>
      </c>
      <c r="C114" s="1" t="str">
        <f t="shared" si="5"/>
        <v>assword</v>
      </c>
      <c r="D114" s="1" t="str">
        <f t="shared" si="6"/>
        <v>Password</v>
      </c>
      <c r="E114" s="1" t="str">
        <f t="shared" si="7"/>
        <v/>
      </c>
    </row>
    <row r="115" spans="1:5" ht="15.6" x14ac:dyDescent="0.25">
      <c r="A115" s="2" t="s">
        <v>1713</v>
      </c>
      <c r="B115" s="1" t="str">
        <f t="shared" si="4"/>
        <v>C</v>
      </c>
      <c r="C115" s="1" t="str">
        <f t="shared" si="5"/>
        <v>onfirm password</v>
      </c>
      <c r="D115" s="1" t="str">
        <f t="shared" si="6"/>
        <v>Confirm password</v>
      </c>
      <c r="E115" s="1" t="str">
        <f t="shared" si="7"/>
        <v/>
      </c>
    </row>
    <row r="116" spans="1:5" ht="15.6" x14ac:dyDescent="0.25">
      <c r="A116" s="1" t="s">
        <v>1709</v>
      </c>
      <c r="B116" s="1" t="str">
        <f t="shared" si="4"/>
        <v>H</v>
      </c>
      <c r="C116" s="1" t="str">
        <f t="shared" si="5"/>
        <v>ost Account</v>
      </c>
      <c r="D116" s="1" t="str">
        <f t="shared" si="6"/>
        <v>Host Account</v>
      </c>
      <c r="E116" s="1" t="str">
        <f t="shared" si="7"/>
        <v/>
      </c>
    </row>
    <row r="117" spans="1:5" ht="15.6" x14ac:dyDescent="0.25">
      <c r="A117" s="1" t="s">
        <v>1705</v>
      </c>
      <c r="B117" s="1" t="str">
        <f t="shared" si="4"/>
        <v>H</v>
      </c>
      <c r="C117" s="1" t="str">
        <f t="shared" si="5"/>
        <v>ost password</v>
      </c>
      <c r="D117" s="1" t="str">
        <f t="shared" si="6"/>
        <v>Host password</v>
      </c>
      <c r="E117" s="1" t="str">
        <f t="shared" si="7"/>
        <v/>
      </c>
    </row>
    <row r="118" spans="1:5" ht="15.6" x14ac:dyDescent="0.25">
      <c r="A118" s="1" t="s">
        <v>1701</v>
      </c>
      <c r="B118" s="1" t="str">
        <f t="shared" si="4"/>
        <v>H</v>
      </c>
      <c r="C118" s="1" t="str">
        <f t="shared" si="5"/>
        <v>ost Aliases</v>
      </c>
      <c r="D118" s="1" t="str">
        <f t="shared" si="6"/>
        <v>Host Aliases</v>
      </c>
      <c r="E118" s="1" t="str">
        <f t="shared" si="7"/>
        <v/>
      </c>
    </row>
    <row r="119" spans="1:5" ht="15.6" x14ac:dyDescent="0.25">
      <c r="A119" s="1" t="s">
        <v>1697</v>
      </c>
      <c r="B119" s="1" t="str">
        <f t="shared" si="4"/>
        <v>V</v>
      </c>
      <c r="C119" s="1" t="str">
        <f t="shared" si="5"/>
        <v>erification code</v>
      </c>
      <c r="D119" s="1" t="str">
        <f t="shared" si="6"/>
        <v>Verification code</v>
      </c>
      <c r="E119" s="1" t="str">
        <f t="shared" si="7"/>
        <v/>
      </c>
    </row>
    <row r="120" spans="1:5" ht="15.6" x14ac:dyDescent="0.25">
      <c r="A120" s="2" t="s">
        <v>2181</v>
      </c>
      <c r="B120" s="1" t="str">
        <f t="shared" si="4"/>
        <v>G</v>
      </c>
      <c r="C120" s="1" t="str">
        <f t="shared" si="5"/>
        <v>et verification code</v>
      </c>
      <c r="D120" s="1" t="str">
        <f t="shared" si="6"/>
        <v>Get verification code</v>
      </c>
      <c r="E120" s="1">
        <f t="shared" si="7"/>
        <v>1</v>
      </c>
    </row>
    <row r="121" spans="1:5" ht="15.6" x14ac:dyDescent="0.25">
      <c r="A121" s="1" t="s">
        <v>1689</v>
      </c>
      <c r="B121" s="1" t="str">
        <f t="shared" si="4"/>
        <v>V</v>
      </c>
      <c r="C121" s="1" t="str">
        <f t="shared" si="5"/>
        <v>erified</v>
      </c>
      <c r="D121" s="1" t="str">
        <f t="shared" si="6"/>
        <v>Verified</v>
      </c>
      <c r="E121" s="1" t="str">
        <f t="shared" si="7"/>
        <v/>
      </c>
    </row>
    <row r="122" spans="1:5" ht="15.6" x14ac:dyDescent="0.25">
      <c r="A122" s="1" t="s">
        <v>1685</v>
      </c>
      <c r="B122" s="1" t="str">
        <f t="shared" si="4"/>
        <v>R</v>
      </c>
      <c r="C122" s="1" t="str">
        <f t="shared" si="5"/>
        <v>eacquire</v>
      </c>
      <c r="D122" s="1" t="str">
        <f t="shared" si="6"/>
        <v>Reacquire</v>
      </c>
      <c r="E122" s="1" t="str">
        <f t="shared" si="7"/>
        <v/>
      </c>
    </row>
    <row r="123" spans="1:5" ht="15.6" x14ac:dyDescent="0.25">
      <c r="A123" s="1" t="s">
        <v>2180</v>
      </c>
      <c r="B123" s="1" t="str">
        <f t="shared" si="4"/>
        <v>N</v>
      </c>
      <c r="C123" s="1" t="str">
        <f t="shared" si="5"/>
        <v>ew password</v>
      </c>
      <c r="D123" s="1" t="str">
        <f t="shared" si="6"/>
        <v>New password</v>
      </c>
      <c r="E123" s="1">
        <f t="shared" si="7"/>
        <v>1</v>
      </c>
    </row>
    <row r="124" spans="1:5" ht="15.6" x14ac:dyDescent="0.25">
      <c r="A124" s="1" t="s">
        <v>1677</v>
      </c>
      <c r="B124" s="1" t="str">
        <f t="shared" si="4"/>
        <v>H</v>
      </c>
      <c r="C124" s="1" t="str">
        <f t="shared" si="5"/>
        <v>ost computer</v>
      </c>
      <c r="D124" s="1" t="str">
        <f t="shared" si="6"/>
        <v>Host computer</v>
      </c>
      <c r="E124" s="1" t="str">
        <f t="shared" si="7"/>
        <v/>
      </c>
    </row>
    <row r="125" spans="1:5" ht="15.6" x14ac:dyDescent="0.25">
      <c r="A125" s="1" t="s">
        <v>1673</v>
      </c>
      <c r="B125" s="1" t="str">
        <f t="shared" si="4"/>
        <v>G</v>
      </c>
      <c r="C125" s="1" t="str">
        <f t="shared" si="5"/>
        <v>et Host</v>
      </c>
      <c r="D125" s="1" t="str">
        <f t="shared" si="6"/>
        <v>Get Host</v>
      </c>
      <c r="E125" s="1" t="str">
        <f t="shared" si="7"/>
        <v/>
      </c>
    </row>
    <row r="126" spans="1:5" ht="15.6" x14ac:dyDescent="0.25">
      <c r="A126" s="1" t="s">
        <v>1665</v>
      </c>
      <c r="B126" s="1" t="str">
        <f t="shared" si="4"/>
        <v>M</v>
      </c>
      <c r="C126" s="1" t="str">
        <f t="shared" si="5"/>
        <v>odification fails</v>
      </c>
      <c r="D126" s="1" t="str">
        <f t="shared" si="6"/>
        <v>Modification fails</v>
      </c>
      <c r="E126" s="1" t="str">
        <f t="shared" si="7"/>
        <v/>
      </c>
    </row>
    <row r="127" spans="1:5" ht="15.6" x14ac:dyDescent="0.25">
      <c r="A127" s="1" t="s">
        <v>1661</v>
      </c>
      <c r="B127" s="1" t="str">
        <f t="shared" si="4"/>
        <v>S</v>
      </c>
      <c r="C127" s="1" t="str">
        <f t="shared" si="5"/>
        <v>uccessfully modified</v>
      </c>
      <c r="D127" s="1" t="str">
        <f t="shared" si="6"/>
        <v>Successfully modified</v>
      </c>
      <c r="E127" s="1" t="str">
        <f t="shared" si="7"/>
        <v/>
      </c>
    </row>
    <row r="128" spans="1:5" ht="15.6" x14ac:dyDescent="0.25">
      <c r="A128" s="1" t="s">
        <v>1657</v>
      </c>
      <c r="B128" s="1" t="str">
        <f t="shared" si="4"/>
        <v>S</v>
      </c>
      <c r="C128" s="1" t="str">
        <f t="shared" si="5"/>
        <v>elect the option you want to enter</v>
      </c>
      <c r="D128" s="1" t="str">
        <f t="shared" si="6"/>
        <v>Select the option you want to enter</v>
      </c>
      <c r="E128" s="1" t="str">
        <f t="shared" si="7"/>
        <v/>
      </c>
    </row>
    <row r="129" spans="1:5" ht="15.6" x14ac:dyDescent="0.25">
      <c r="A129" s="1" t="s">
        <v>1653</v>
      </c>
      <c r="B129" s="1" t="str">
        <f t="shared" ref="B129:B192" si="8">IF(LEN(A129)&gt;0,UPPER(LEFT(A129)),"")</f>
        <v>R</v>
      </c>
      <c r="C129" s="1" t="str">
        <f t="shared" ref="C129:C192" si="9">IF(LEN(A129)&gt;0,RIGHT(A129,LEN(A129)-1),"")</f>
        <v>egister an account</v>
      </c>
      <c r="D129" s="1" t="str">
        <f t="shared" ref="D129:D192" si="10">B129&amp;C129</f>
        <v>Register an account</v>
      </c>
      <c r="E129" s="1" t="str">
        <f t="shared" ref="E129:E192" si="11">IF(LEN(A129)&gt;0,IF(EXACT(LEFT(A129),B129),"",1),"")</f>
        <v/>
      </c>
    </row>
    <row r="130" spans="1:5" ht="15.6" x14ac:dyDescent="0.25">
      <c r="A130" s="1" t="s">
        <v>1649</v>
      </c>
      <c r="B130" s="1" t="str">
        <f t="shared" si="8"/>
        <v>U</v>
      </c>
      <c r="C130" s="1" t="str">
        <f t="shared" si="9"/>
        <v>nbundling Account</v>
      </c>
      <c r="D130" s="1" t="str">
        <f t="shared" si="10"/>
        <v>Unbundling Account</v>
      </c>
      <c r="E130" s="1" t="str">
        <f t="shared" si="11"/>
        <v/>
      </c>
    </row>
    <row r="131" spans="1:5" ht="15.6" x14ac:dyDescent="0.25">
      <c r="A131" s="1" t="s">
        <v>1645</v>
      </c>
      <c r="B131" s="1" t="str">
        <f t="shared" si="8"/>
        <v>A</v>
      </c>
      <c r="C131" s="1" t="str">
        <f t="shared" si="9"/>
        <v>dd Account</v>
      </c>
      <c r="D131" s="1" t="str">
        <f t="shared" si="10"/>
        <v>Add Account</v>
      </c>
      <c r="E131" s="1" t="str">
        <f t="shared" si="11"/>
        <v/>
      </c>
    </row>
    <row r="132" spans="1:5" ht="15.6" x14ac:dyDescent="0.25">
      <c r="A132" s="1" t="s">
        <v>2179</v>
      </c>
      <c r="B132" s="1" t="str">
        <f t="shared" si="8"/>
        <v>C</v>
      </c>
      <c r="C132" s="1" t="str">
        <f t="shared" si="9"/>
        <v>hange Password</v>
      </c>
      <c r="D132" s="1" t="str">
        <f t="shared" si="10"/>
        <v>Change Password</v>
      </c>
      <c r="E132" s="1">
        <f t="shared" si="11"/>
        <v>1</v>
      </c>
    </row>
    <row r="133" spans="1:5" ht="15.6" x14ac:dyDescent="0.25">
      <c r="A133" s="1" t="s">
        <v>1637</v>
      </c>
      <c r="B133" s="1" t="str">
        <f t="shared" si="8"/>
        <v>C</v>
      </c>
      <c r="C133" s="1" t="str">
        <f t="shared" si="9"/>
        <v>heck the phone number, the password is correct!</v>
      </c>
      <c r="D133" s="1" t="str">
        <f t="shared" si="10"/>
        <v>Check the phone number, the password is correct!</v>
      </c>
      <c r="E133" s="1" t="str">
        <f t="shared" si="11"/>
        <v/>
      </c>
    </row>
    <row r="134" spans="1:5" ht="15.6" x14ac:dyDescent="0.25">
      <c r="A134" s="1" t="s">
        <v>1633</v>
      </c>
      <c r="B134" s="1" t="str">
        <f t="shared" si="8"/>
        <v>P</v>
      </c>
      <c r="C134" s="1" t="str">
        <f t="shared" si="9"/>
        <v>lease enter phone number</v>
      </c>
      <c r="D134" s="1" t="str">
        <f t="shared" si="10"/>
        <v>Please enter phone number</v>
      </c>
      <c r="E134" s="1" t="str">
        <f t="shared" si="11"/>
        <v/>
      </c>
    </row>
    <row r="135" spans="1:5" ht="15.6" x14ac:dyDescent="0.25">
      <c r="A135" s="1" t="s">
        <v>2178</v>
      </c>
      <c r="B135" s="1" t="str">
        <f t="shared" si="8"/>
        <v>P</v>
      </c>
      <c r="C135" s="1" t="str">
        <f t="shared" si="9"/>
        <v>lease enter verification code</v>
      </c>
      <c r="D135" s="1" t="str">
        <f t="shared" si="10"/>
        <v>Please enter verification code</v>
      </c>
      <c r="E135" s="1">
        <f t="shared" si="11"/>
        <v>1</v>
      </c>
    </row>
    <row r="136" spans="1:5" ht="15.6" x14ac:dyDescent="0.25">
      <c r="A136" s="1" t="s">
        <v>1625</v>
      </c>
      <c r="B136" s="1" t="str">
        <f t="shared" si="8"/>
        <v>P</v>
      </c>
      <c r="C136" s="1" t="str">
        <f t="shared" si="9"/>
        <v>lease enter your password</v>
      </c>
      <c r="D136" s="1" t="str">
        <f t="shared" si="10"/>
        <v>Please enter your password</v>
      </c>
      <c r="E136" s="1" t="str">
        <f t="shared" si="11"/>
        <v/>
      </c>
    </row>
    <row r="137" spans="1:5" ht="15.6" x14ac:dyDescent="0.25">
      <c r="A137" s="1" t="s">
        <v>1621</v>
      </c>
      <c r="B137" s="1" t="str">
        <f t="shared" si="8"/>
        <v>T</v>
      </c>
      <c r="C137" s="1" t="str">
        <f t="shared" si="9"/>
        <v>he two passwords do not match</v>
      </c>
      <c r="D137" s="1" t="str">
        <f t="shared" si="10"/>
        <v>The two passwords do not match</v>
      </c>
      <c r="E137" s="1" t="str">
        <f t="shared" si="11"/>
        <v/>
      </c>
    </row>
    <row r="138" spans="1:5" ht="15.6" x14ac:dyDescent="0.25">
      <c r="A138" s="1" t="s">
        <v>1617</v>
      </c>
      <c r="B138" s="1" t="str">
        <f t="shared" si="8"/>
        <v>P</v>
      </c>
      <c r="C138" s="1" t="str">
        <f t="shared" si="9"/>
        <v>lease enter the host account</v>
      </c>
      <c r="D138" s="1" t="str">
        <f t="shared" si="10"/>
        <v>Please enter the host account</v>
      </c>
      <c r="E138" s="1" t="str">
        <f t="shared" si="11"/>
        <v/>
      </c>
    </row>
    <row r="139" spans="1:5" ht="15.6" x14ac:dyDescent="0.25">
      <c r="A139" s="1" t="s">
        <v>1613</v>
      </c>
      <c r="B139" s="1" t="str">
        <f t="shared" si="8"/>
        <v>P</v>
      </c>
      <c r="C139" s="1" t="str">
        <f t="shared" si="9"/>
        <v>lease enter host password</v>
      </c>
      <c r="D139" s="1" t="str">
        <f t="shared" si="10"/>
        <v>Please enter host password</v>
      </c>
      <c r="E139" s="1" t="str">
        <f t="shared" si="11"/>
        <v/>
      </c>
    </row>
    <row r="140" spans="1:5" ht="15.6" x14ac:dyDescent="0.25">
      <c r="A140" s="1" t="s">
        <v>1609</v>
      </c>
      <c r="B140" s="1" t="str">
        <f t="shared" si="8"/>
        <v>P</v>
      </c>
      <c r="C140" s="1" t="str">
        <f t="shared" si="9"/>
        <v>lease enter a new password</v>
      </c>
      <c r="D140" s="1" t="str">
        <f t="shared" si="10"/>
        <v>Please enter a new password</v>
      </c>
      <c r="E140" s="1" t="str">
        <f t="shared" si="11"/>
        <v/>
      </c>
    </row>
    <row r="141" spans="1:5" ht="15.6" x14ac:dyDescent="0.25">
      <c r="A141" s="1" t="s">
        <v>1605</v>
      </c>
      <c r="B141" s="1" t="str">
        <f t="shared" si="8"/>
        <v>P</v>
      </c>
      <c r="C141" s="1" t="str">
        <f t="shared" si="9"/>
        <v>lease enter a host alias</v>
      </c>
      <c r="D141" s="1" t="str">
        <f t="shared" si="10"/>
        <v>Please enter a host alias</v>
      </c>
      <c r="E141" s="1" t="str">
        <f t="shared" si="11"/>
        <v/>
      </c>
    </row>
    <row r="142" spans="1:5" ht="15.6" x14ac:dyDescent="0.25">
      <c r="A142" s="1" t="s">
        <v>1601</v>
      </c>
      <c r="B142" s="1" t="str">
        <f t="shared" si="8"/>
        <v>V</v>
      </c>
      <c r="C142" s="1" t="str">
        <f t="shared" si="9"/>
        <v>erification code error</v>
      </c>
      <c r="D142" s="1" t="str">
        <f t="shared" si="10"/>
        <v>Verification code error</v>
      </c>
      <c r="E142" s="1" t="str">
        <f t="shared" si="11"/>
        <v/>
      </c>
    </row>
    <row r="143" spans="1:5" ht="15.6" x14ac:dyDescent="0.25">
      <c r="A143" s="1" t="s">
        <v>1597</v>
      </c>
      <c r="B143" s="1" t="str">
        <f t="shared" si="8"/>
        <v>S</v>
      </c>
      <c r="C143" s="1" t="str">
        <f t="shared" si="9"/>
        <v>elect an action</v>
      </c>
      <c r="D143" s="1" t="str">
        <f t="shared" si="10"/>
        <v>Select an action</v>
      </c>
      <c r="E143" s="1" t="str">
        <f t="shared" si="11"/>
        <v/>
      </c>
    </row>
    <row r="144" spans="1:5" ht="15.6" x14ac:dyDescent="0.25">
      <c r="A144" s="1" t="s">
        <v>1593</v>
      </c>
      <c r="B144" s="1" t="str">
        <f t="shared" si="8"/>
        <v>E</v>
      </c>
      <c r="C144" s="1" t="str">
        <f t="shared" si="9"/>
        <v>dit Failed</v>
      </c>
      <c r="D144" s="1" t="str">
        <f t="shared" si="10"/>
        <v>Edit Failed</v>
      </c>
      <c r="E144" s="1" t="str">
        <f t="shared" si="11"/>
        <v/>
      </c>
    </row>
    <row r="145" spans="1:5" ht="15.6" x14ac:dyDescent="0.25">
      <c r="A145" s="1" t="s">
        <v>1589</v>
      </c>
      <c r="B145" s="1" t="str">
        <f t="shared" si="8"/>
        <v>A</v>
      </c>
      <c r="C145" s="1" t="str">
        <f t="shared" si="9"/>
        <v>dded successfully</v>
      </c>
      <c r="D145" s="1" t="str">
        <f t="shared" si="10"/>
        <v>Added successfully</v>
      </c>
      <c r="E145" s="1" t="str">
        <f t="shared" si="11"/>
        <v/>
      </c>
    </row>
    <row r="146" spans="1:5" ht="15.6" x14ac:dyDescent="0.25">
      <c r="A146" s="1" t="s">
        <v>2177</v>
      </c>
      <c r="B146" s="1" t="str">
        <f t="shared" si="8"/>
        <v>R</v>
      </c>
      <c r="C146" s="1" t="str">
        <f t="shared" si="9"/>
        <v>egistration success</v>
      </c>
      <c r="D146" s="1" t="str">
        <f t="shared" si="10"/>
        <v>Registration success</v>
      </c>
      <c r="E146" s="1">
        <f t="shared" si="11"/>
        <v>1</v>
      </c>
    </row>
    <row r="147" spans="1:5" ht="15.6" x14ac:dyDescent="0.25">
      <c r="A147" s="1" t="s">
        <v>1579</v>
      </c>
      <c r="B147" s="1" t="str">
        <f t="shared" si="8"/>
        <v>G</v>
      </c>
      <c r="C147" s="1" t="str">
        <f t="shared" si="9"/>
        <v>et Success</v>
      </c>
      <c r="D147" s="1" t="str">
        <f t="shared" si="10"/>
        <v>Get Success</v>
      </c>
      <c r="E147" s="1" t="str">
        <f t="shared" si="11"/>
        <v/>
      </c>
    </row>
    <row r="148" spans="1:5" ht="15.6" x14ac:dyDescent="0.25">
      <c r="A148" s="1" t="s">
        <v>1574</v>
      </c>
      <c r="B148" s="1" t="str">
        <f t="shared" si="8"/>
        <v>Y</v>
      </c>
      <c r="C148" s="1" t="str">
        <f t="shared" si="9"/>
        <v>our registration verification code is: {N} in the page, enter the complete verification For inquiries, please call: 400-166-7876</v>
      </c>
      <c r="D148" s="1" t="str">
        <f t="shared" si="10"/>
        <v>Your registration verification code is: {N} in the page, enter the complete verification For inquiries, please call: 400-166-7876</v>
      </c>
      <c r="E148" s="1" t="str">
        <f t="shared" si="11"/>
        <v/>
      </c>
    </row>
    <row r="149" spans="1:5" ht="15.6" x14ac:dyDescent="0.25">
      <c r="A149" s="1" t="s">
        <v>1570</v>
      </c>
      <c r="B149" s="1" t="str">
        <f t="shared" si="8"/>
        <v>P</v>
      </c>
      <c r="C149" s="1" t="str">
        <f t="shared" si="9"/>
        <v>ress again to exit the application</v>
      </c>
      <c r="D149" s="1" t="str">
        <f t="shared" si="10"/>
        <v>Press again to exit the application</v>
      </c>
      <c r="E149" s="1" t="str">
        <f t="shared" si="11"/>
        <v/>
      </c>
    </row>
    <row r="150" spans="1:5" ht="15.6" x14ac:dyDescent="0.25">
      <c r="A150" s="28" t="s">
        <v>2176</v>
      </c>
      <c r="B150" s="1" t="str">
        <f t="shared" si="8"/>
        <v>C</v>
      </c>
      <c r="C150" s="1" t="str">
        <f t="shared" si="9"/>
        <v>onnection failed_x000D_</v>
      </c>
      <c r="D150" s="1" t="str">
        <f t="shared" si="10"/>
        <v>Connection failed_x000D_</v>
      </c>
      <c r="E150" s="1" t="str">
        <f t="shared" si="11"/>
        <v/>
      </c>
    </row>
    <row r="151" spans="1:5" ht="15.6" x14ac:dyDescent="0.25">
      <c r="A151" s="2" t="s">
        <v>2175</v>
      </c>
      <c r="B151" s="1" t="str">
        <f t="shared" si="8"/>
        <v>C</v>
      </c>
      <c r="C151" s="1" t="str">
        <f t="shared" si="9"/>
        <v>onnection successful</v>
      </c>
      <c r="D151" s="1" t="str">
        <f t="shared" si="10"/>
        <v>Connection successful</v>
      </c>
      <c r="E151" s="1" t="str">
        <f t="shared" si="11"/>
        <v/>
      </c>
    </row>
    <row r="152" spans="1:5" ht="15.6" x14ac:dyDescent="0.25">
      <c r="A152" s="1" t="s">
        <v>1386</v>
      </c>
      <c r="B152" s="1" t="str">
        <f t="shared" si="8"/>
        <v>C</v>
      </c>
      <c r="C152" s="1" t="str">
        <f t="shared" si="9"/>
        <v>onnection timed out</v>
      </c>
      <c r="D152" s="1" t="str">
        <f t="shared" si="10"/>
        <v>Connection timed out</v>
      </c>
      <c r="E152" s="1" t="str">
        <f t="shared" si="11"/>
        <v/>
      </c>
    </row>
    <row r="153" spans="1:5" ht="15.6" x14ac:dyDescent="0.25">
      <c r="A153" s="1" t="s">
        <v>1555</v>
      </c>
      <c r="B153" s="1" t="str">
        <f t="shared" si="8"/>
        <v>U</v>
      </c>
      <c r="C153" s="1" t="str">
        <f t="shared" si="9"/>
        <v>nable to get account information</v>
      </c>
      <c r="D153" s="1" t="str">
        <f t="shared" si="10"/>
        <v>Unable to get account information</v>
      </c>
      <c r="E153" s="1" t="str">
        <f t="shared" si="11"/>
        <v/>
      </c>
    </row>
    <row r="154" spans="1:5" ht="15.6" x14ac:dyDescent="0.25">
      <c r="A154" s="1" t="s">
        <v>1551</v>
      </c>
      <c r="B154" s="1" t="str">
        <f t="shared" si="8"/>
        <v>P</v>
      </c>
      <c r="C154" s="1" t="str">
        <f t="shared" si="9"/>
        <v>lease check the username / password is correct!</v>
      </c>
      <c r="D154" s="1" t="str">
        <f t="shared" si="10"/>
        <v>Please check the username / password is correct!</v>
      </c>
      <c r="E154" s="1" t="str">
        <f t="shared" si="11"/>
        <v/>
      </c>
    </row>
    <row r="155" spans="1:5" ht="15.6" x14ac:dyDescent="0.25">
      <c r="A155" s="1" t="s">
        <v>1547</v>
      </c>
      <c r="B155" s="1" t="str">
        <f t="shared" si="8"/>
        <v>P</v>
      </c>
      <c r="C155" s="1" t="str">
        <f t="shared" si="9"/>
        <v>lease add the host</v>
      </c>
      <c r="D155" s="1" t="str">
        <f t="shared" si="10"/>
        <v>Please add the host</v>
      </c>
      <c r="E155" s="1" t="str">
        <f t="shared" si="11"/>
        <v/>
      </c>
    </row>
    <row r="156" spans="1:5" ht="15.6" x14ac:dyDescent="0.25">
      <c r="A156" s="1" t="s">
        <v>1543</v>
      </c>
      <c r="B156" s="1" t="str">
        <f t="shared" si="8"/>
        <v>P</v>
      </c>
      <c r="C156" s="1" t="str">
        <f t="shared" si="9"/>
        <v>lease select a host</v>
      </c>
      <c r="D156" s="1" t="str">
        <f t="shared" si="10"/>
        <v>Please select a host</v>
      </c>
      <c r="E156" s="1" t="str">
        <f t="shared" si="11"/>
        <v/>
      </c>
    </row>
    <row r="157" spans="1:5" ht="15.6" x14ac:dyDescent="0.25">
      <c r="A157" s="1"/>
      <c r="B157" s="1" t="str">
        <f t="shared" si="8"/>
        <v/>
      </c>
      <c r="C157" s="1" t="str">
        <f t="shared" si="9"/>
        <v/>
      </c>
      <c r="D157" s="1" t="str">
        <f t="shared" si="10"/>
        <v/>
      </c>
      <c r="E157" s="1" t="str">
        <f t="shared" si="11"/>
        <v/>
      </c>
    </row>
    <row r="158" spans="1:5" ht="15.6" x14ac:dyDescent="0.25">
      <c r="A158" s="1" t="s">
        <v>1538</v>
      </c>
      <c r="B158" s="1" t="str">
        <f t="shared" si="8"/>
        <v>A</v>
      </c>
      <c r="C158" s="1" t="str">
        <f t="shared" si="9"/>
        <v>rea Name</v>
      </c>
      <c r="D158" s="1" t="str">
        <f t="shared" si="10"/>
        <v>Area Name</v>
      </c>
      <c r="E158" s="1" t="str">
        <f t="shared" si="11"/>
        <v/>
      </c>
    </row>
    <row r="159" spans="1:5" ht="15.6" x14ac:dyDescent="0.25">
      <c r="A159" s="1" t="s">
        <v>1534</v>
      </c>
      <c r="B159" s="1" t="str">
        <f t="shared" si="8"/>
        <v>U</v>
      </c>
      <c r="C159" s="1" t="str">
        <f t="shared" si="9"/>
        <v>nknown Artist</v>
      </c>
      <c r="D159" s="1" t="str">
        <f t="shared" si="10"/>
        <v>Unknown Artist</v>
      </c>
      <c r="E159" s="1" t="str">
        <f t="shared" si="11"/>
        <v/>
      </c>
    </row>
    <row r="160" spans="1:5" ht="15.6" x14ac:dyDescent="0.25">
      <c r="A160" s="1" t="s">
        <v>1530</v>
      </c>
      <c r="B160" s="1" t="str">
        <f t="shared" si="8"/>
        <v>U</v>
      </c>
      <c r="C160" s="1" t="str">
        <f t="shared" si="9"/>
        <v>nknown Album</v>
      </c>
      <c r="D160" s="1" t="str">
        <f t="shared" si="10"/>
        <v>Unknown Album</v>
      </c>
      <c r="E160" s="1" t="str">
        <f t="shared" si="11"/>
        <v/>
      </c>
    </row>
    <row r="161" spans="1:5" ht="15.6" x14ac:dyDescent="0.25">
      <c r="A161" s="1" t="s">
        <v>1526</v>
      </c>
      <c r="B161" s="1" t="str">
        <f t="shared" si="8"/>
        <v>O</v>
      </c>
      <c r="C161" s="1" t="str">
        <f t="shared" si="9"/>
        <v>K will delete the current target, whether to continue?</v>
      </c>
      <c r="D161" s="1" t="str">
        <f t="shared" si="10"/>
        <v>OK will delete the current target, whether to continue?</v>
      </c>
      <c r="E161" s="1" t="str">
        <f t="shared" si="11"/>
        <v/>
      </c>
    </row>
    <row r="162" spans="1:5" ht="15.6" x14ac:dyDescent="0.25">
      <c r="A162" s="1" t="s">
        <v>1522</v>
      </c>
      <c r="B162" s="1" t="str">
        <f t="shared" si="8"/>
        <v>C</v>
      </c>
      <c r="C162" s="1" t="str">
        <f t="shared" si="9"/>
        <v>onnection refused, recheck IP address</v>
      </c>
      <c r="D162" s="1" t="str">
        <f t="shared" si="10"/>
        <v>Connection refused, recheck IP address</v>
      </c>
      <c r="E162" s="1" t="str">
        <f t="shared" si="11"/>
        <v/>
      </c>
    </row>
    <row r="163" spans="1:5" ht="15.6" x14ac:dyDescent="0.25">
      <c r="A163" s="1" t="s">
        <v>1517</v>
      </c>
      <c r="B163" s="1" t="str">
        <f t="shared" si="8"/>
        <v>C</v>
      </c>
      <c r="C163" s="1" t="str">
        <f t="shared" si="9"/>
        <v>onnection failed</v>
      </c>
      <c r="D163" s="1" t="str">
        <f t="shared" si="10"/>
        <v>Connection failed</v>
      </c>
      <c r="E163" s="1" t="str">
        <f t="shared" si="11"/>
        <v/>
      </c>
    </row>
    <row r="164" spans="1:5" ht="15.6" x14ac:dyDescent="0.25">
      <c r="A164" s="1" t="s">
        <v>1512</v>
      </c>
      <c r="B164" s="1" t="str">
        <f t="shared" si="8"/>
        <v>M</v>
      </c>
      <c r="C164" s="1" t="str">
        <f t="shared" si="9"/>
        <v>oisture: {N}</v>
      </c>
      <c r="D164" s="1" t="str">
        <f t="shared" si="10"/>
        <v>Moisture: {N}</v>
      </c>
      <c r="E164" s="1" t="str">
        <f t="shared" si="11"/>
        <v/>
      </c>
    </row>
    <row r="165" spans="1:5" ht="15.6" x14ac:dyDescent="0.25">
      <c r="A165" s="1" t="s">
        <v>1508</v>
      </c>
      <c r="B165" s="1" t="str">
        <f t="shared" si="8"/>
        <v>℃</v>
      </c>
      <c r="C165" s="1" t="str">
        <f t="shared" si="9"/>
        <v/>
      </c>
      <c r="D165" s="1" t="str">
        <f t="shared" si="10"/>
        <v>℃</v>
      </c>
      <c r="E165" s="1" t="str">
        <f t="shared" si="11"/>
        <v/>
      </c>
    </row>
    <row r="166" spans="1:5" ht="15.6" x14ac:dyDescent="0.25">
      <c r="A166" s="1" t="s">
        <v>1504</v>
      </c>
      <c r="B166" s="1" t="str">
        <f t="shared" si="8"/>
        <v>C</v>
      </c>
      <c r="C166" s="1" t="str">
        <f t="shared" si="9"/>
        <v>hina</v>
      </c>
      <c r="D166" s="1" t="str">
        <f t="shared" si="10"/>
        <v>China</v>
      </c>
      <c r="E166" s="1" t="str">
        <f t="shared" si="11"/>
        <v/>
      </c>
    </row>
    <row r="167" spans="1:5" ht="15.6" x14ac:dyDescent="0.25">
      <c r="A167" s="1" t="s">
        <v>2174</v>
      </c>
      <c r="B167" s="1" t="str">
        <f t="shared" si="8"/>
        <v>C</v>
      </c>
      <c r="C167" s="1" t="str">
        <f t="shared" si="9"/>
        <v>ity</v>
      </c>
      <c r="D167" s="1" t="str">
        <f t="shared" si="10"/>
        <v>City</v>
      </c>
      <c r="E167" s="1">
        <f t="shared" si="11"/>
        <v>1</v>
      </c>
    </row>
    <row r="168" spans="1:5" ht="15.6" x14ac:dyDescent="0.25">
      <c r="A168" s="1"/>
      <c r="B168" s="1" t="str">
        <f t="shared" si="8"/>
        <v/>
      </c>
      <c r="C168" s="1" t="str">
        <f t="shared" si="9"/>
        <v/>
      </c>
      <c r="D168" s="1" t="str">
        <f t="shared" si="10"/>
        <v/>
      </c>
      <c r="E168" s="1" t="str">
        <f t="shared" si="11"/>
        <v/>
      </c>
    </row>
    <row r="169" spans="1:5" ht="15.6" x14ac:dyDescent="0.25">
      <c r="A169" s="1" t="s">
        <v>2173</v>
      </c>
      <c r="B169" s="1" t="str">
        <f t="shared" si="8"/>
        <v>O</v>
      </c>
      <c r="C169" s="1" t="str">
        <f t="shared" si="9"/>
        <v>n Sunday</v>
      </c>
      <c r="D169" s="1" t="str">
        <f t="shared" si="10"/>
        <v>On Sunday</v>
      </c>
      <c r="E169" s="1">
        <f t="shared" si="11"/>
        <v>1</v>
      </c>
    </row>
    <row r="170" spans="1:5" ht="15.6" x14ac:dyDescent="0.25">
      <c r="A170" s="1" t="s">
        <v>1495</v>
      </c>
      <c r="B170" s="1" t="str">
        <f t="shared" si="8"/>
        <v>M</v>
      </c>
      <c r="C170" s="1" t="str">
        <f t="shared" si="9"/>
        <v>onday</v>
      </c>
      <c r="D170" s="1" t="str">
        <f t="shared" si="10"/>
        <v>Monday</v>
      </c>
      <c r="E170" s="1" t="str">
        <f t="shared" si="11"/>
        <v/>
      </c>
    </row>
    <row r="171" spans="1:5" ht="15.6" x14ac:dyDescent="0.25">
      <c r="A171" s="1" t="s">
        <v>1493</v>
      </c>
      <c r="B171" s="1" t="str">
        <f t="shared" si="8"/>
        <v>T</v>
      </c>
      <c r="C171" s="1" t="str">
        <f t="shared" si="9"/>
        <v>uesday</v>
      </c>
      <c r="D171" s="1" t="str">
        <f t="shared" si="10"/>
        <v>Tuesday</v>
      </c>
      <c r="E171" s="1" t="str">
        <f t="shared" si="11"/>
        <v/>
      </c>
    </row>
    <row r="172" spans="1:5" ht="15.6" x14ac:dyDescent="0.25">
      <c r="A172" s="1" t="s">
        <v>1491</v>
      </c>
      <c r="B172" s="1" t="str">
        <f t="shared" si="8"/>
        <v>W</v>
      </c>
      <c r="C172" s="1" t="str">
        <f t="shared" si="9"/>
        <v>ednesday</v>
      </c>
      <c r="D172" s="1" t="str">
        <f t="shared" si="10"/>
        <v>Wednesday</v>
      </c>
      <c r="E172" s="1" t="str">
        <f t="shared" si="11"/>
        <v/>
      </c>
    </row>
    <row r="173" spans="1:5" ht="15.6" x14ac:dyDescent="0.25">
      <c r="A173" s="1" t="s">
        <v>1120</v>
      </c>
      <c r="B173" s="1" t="str">
        <f t="shared" si="8"/>
        <v>T</v>
      </c>
      <c r="C173" s="1" t="str">
        <f t="shared" si="9"/>
        <v>hursday</v>
      </c>
      <c r="D173" s="1" t="str">
        <f t="shared" si="10"/>
        <v>Thursday</v>
      </c>
      <c r="E173" s="1" t="str">
        <f t="shared" si="11"/>
        <v/>
      </c>
    </row>
    <row r="174" spans="1:5" ht="15.6" x14ac:dyDescent="0.25">
      <c r="A174" s="1" t="s">
        <v>1116</v>
      </c>
      <c r="B174" s="1" t="str">
        <f t="shared" si="8"/>
        <v>F</v>
      </c>
      <c r="C174" s="1" t="str">
        <f t="shared" si="9"/>
        <v>riday</v>
      </c>
      <c r="D174" s="1" t="str">
        <f t="shared" si="10"/>
        <v>Friday</v>
      </c>
      <c r="E174" s="1" t="str">
        <f t="shared" si="11"/>
        <v/>
      </c>
    </row>
    <row r="175" spans="1:5" ht="15.6" x14ac:dyDescent="0.25">
      <c r="A175" s="1" t="s">
        <v>2149</v>
      </c>
      <c r="B175" s="1" t="str">
        <f t="shared" si="8"/>
        <v>O</v>
      </c>
      <c r="C175" s="1" t="str">
        <f t="shared" si="9"/>
        <v>n Saturday</v>
      </c>
      <c r="D175" s="1" t="str">
        <f t="shared" si="10"/>
        <v>On Saturday</v>
      </c>
      <c r="E175" s="1">
        <f t="shared" si="11"/>
        <v>1</v>
      </c>
    </row>
    <row r="176" spans="1:5" ht="15.6" x14ac:dyDescent="0.25">
      <c r="A176" s="1" t="s">
        <v>2173</v>
      </c>
      <c r="B176" s="1" t="str">
        <f t="shared" si="8"/>
        <v>O</v>
      </c>
      <c r="C176" s="1" t="str">
        <f t="shared" si="9"/>
        <v>n Sunday</v>
      </c>
      <c r="D176" s="1" t="str">
        <f t="shared" si="10"/>
        <v>On Sunday</v>
      </c>
      <c r="E176" s="1">
        <f t="shared" si="11"/>
        <v>1</v>
      </c>
    </row>
    <row r="177" spans="1:5" ht="15.6" x14ac:dyDescent="0.25">
      <c r="A177" s="1"/>
      <c r="B177" s="1" t="str">
        <f t="shared" si="8"/>
        <v/>
      </c>
      <c r="C177" s="1" t="str">
        <f t="shared" si="9"/>
        <v/>
      </c>
      <c r="D177" s="1" t="str">
        <f t="shared" si="10"/>
        <v/>
      </c>
      <c r="E177" s="1" t="str">
        <f t="shared" si="11"/>
        <v/>
      </c>
    </row>
    <row r="178" spans="1:5" ht="15.6" x14ac:dyDescent="0.25">
      <c r="A178" s="1"/>
      <c r="B178" s="1" t="str">
        <f t="shared" si="8"/>
        <v/>
      </c>
      <c r="C178" s="1" t="str">
        <f t="shared" si="9"/>
        <v/>
      </c>
      <c r="D178" s="1" t="str">
        <f t="shared" si="10"/>
        <v/>
      </c>
      <c r="E178" s="1" t="str">
        <f t="shared" si="11"/>
        <v/>
      </c>
    </row>
    <row r="179" spans="1:5" ht="15.6" x14ac:dyDescent="0.25">
      <c r="A179" s="1" t="s">
        <v>2172</v>
      </c>
      <c r="B179" s="1" t="str">
        <f t="shared" si="8"/>
        <v>G</v>
      </c>
      <c r="C179" s="1" t="str">
        <f t="shared" si="9"/>
        <v>anmao</v>
      </c>
      <c r="D179" s="1" t="str">
        <f t="shared" si="10"/>
        <v>Ganmao</v>
      </c>
      <c r="E179" s="1">
        <f t="shared" si="11"/>
        <v>1</v>
      </c>
    </row>
    <row r="180" spans="1:5" ht="15.6" x14ac:dyDescent="0.25">
      <c r="A180" s="1" t="s">
        <v>2171</v>
      </c>
      <c r="B180" s="1" t="str">
        <f t="shared" si="8"/>
        <v>K</v>
      </c>
      <c r="C180" s="1" t="str">
        <f t="shared" si="9"/>
        <v>ongtiao</v>
      </c>
      <c r="D180" s="1" t="str">
        <f t="shared" si="10"/>
        <v>Kongtiao</v>
      </c>
      <c r="E180" s="1">
        <f t="shared" si="11"/>
        <v>1</v>
      </c>
    </row>
    <row r="181" spans="1:5" ht="15.6" x14ac:dyDescent="0.25">
      <c r="A181" s="1" t="s">
        <v>2170</v>
      </c>
      <c r="B181" s="1" t="str">
        <f t="shared" si="8"/>
        <v>C</v>
      </c>
      <c r="C181" s="1" t="str">
        <f t="shared" si="9"/>
        <v>huanyi</v>
      </c>
      <c r="D181" s="1" t="str">
        <f t="shared" si="10"/>
        <v>Chuanyi</v>
      </c>
      <c r="E181" s="1">
        <f t="shared" si="11"/>
        <v>1</v>
      </c>
    </row>
    <row r="182" spans="1:5" ht="15.6" x14ac:dyDescent="0.25">
      <c r="A182" s="1" t="s">
        <v>2169</v>
      </c>
      <c r="B182" s="1" t="str">
        <f t="shared" si="8"/>
        <v>Y</v>
      </c>
      <c r="C182" s="1" t="str">
        <f t="shared" si="9"/>
        <v>undong</v>
      </c>
      <c r="D182" s="1" t="str">
        <f t="shared" si="10"/>
        <v>Yundong</v>
      </c>
      <c r="E182" s="1">
        <f t="shared" si="11"/>
        <v>1</v>
      </c>
    </row>
    <row r="183" spans="1:5" ht="15.6" x14ac:dyDescent="0.25">
      <c r="A183" s="1" t="s">
        <v>2168</v>
      </c>
      <c r="B183" s="1" t="str">
        <f t="shared" si="8"/>
        <v>Z</v>
      </c>
      <c r="C183" s="1" t="str">
        <f t="shared" si="9"/>
        <v>iwaixian</v>
      </c>
      <c r="D183" s="1" t="str">
        <f t="shared" si="10"/>
        <v>Ziwaixian</v>
      </c>
      <c r="E183" s="1">
        <f t="shared" si="11"/>
        <v>1</v>
      </c>
    </row>
    <row r="184" spans="1:5" ht="15.6" x14ac:dyDescent="0.25">
      <c r="A184" s="1" t="s">
        <v>2167</v>
      </c>
      <c r="B184" s="1" t="str">
        <f t="shared" si="8"/>
        <v>W</v>
      </c>
      <c r="C184" s="1" t="str">
        <f t="shared" si="9"/>
        <v>uran</v>
      </c>
      <c r="D184" s="1" t="str">
        <f t="shared" si="10"/>
        <v>Wuran</v>
      </c>
      <c r="E184" s="1">
        <f t="shared" si="11"/>
        <v>1</v>
      </c>
    </row>
    <row r="185" spans="1:5" ht="15.6" x14ac:dyDescent="0.25">
      <c r="A185" s="1" t="s">
        <v>2166</v>
      </c>
      <c r="B185" s="1" t="str">
        <f t="shared" si="8"/>
        <v>X</v>
      </c>
      <c r="C185" s="1" t="str">
        <f t="shared" si="9"/>
        <v>iche</v>
      </c>
      <c r="D185" s="1" t="str">
        <f t="shared" si="10"/>
        <v>Xiche</v>
      </c>
      <c r="E185" s="1">
        <f t="shared" si="11"/>
        <v>1</v>
      </c>
    </row>
    <row r="186" spans="1:5" ht="15.6" x14ac:dyDescent="0.25">
      <c r="A186" s="1"/>
      <c r="B186" s="1" t="str">
        <f t="shared" si="8"/>
        <v/>
      </c>
      <c r="C186" s="1" t="str">
        <f t="shared" si="9"/>
        <v/>
      </c>
      <c r="D186" s="1" t="str">
        <f t="shared" si="10"/>
        <v/>
      </c>
      <c r="E186" s="1" t="str">
        <f t="shared" si="11"/>
        <v/>
      </c>
    </row>
    <row r="187" spans="1:5" ht="15.6" x14ac:dyDescent="0.25">
      <c r="A187" s="1"/>
      <c r="B187" s="1" t="str">
        <f t="shared" si="8"/>
        <v/>
      </c>
      <c r="C187" s="1" t="str">
        <f t="shared" si="9"/>
        <v/>
      </c>
      <c r="D187" s="1" t="str">
        <f t="shared" si="10"/>
        <v/>
      </c>
      <c r="E187" s="1" t="str">
        <f t="shared" si="11"/>
        <v/>
      </c>
    </row>
    <row r="188" spans="1:5" ht="15.6" x14ac:dyDescent="0.25">
      <c r="A188" s="1" t="s">
        <v>1457</v>
      </c>
      <c r="B188" s="1" t="str">
        <f t="shared" si="8"/>
        <v>C</v>
      </c>
      <c r="C188" s="1" t="str">
        <f t="shared" si="9"/>
        <v>old index</v>
      </c>
      <c r="D188" s="1" t="str">
        <f t="shared" si="10"/>
        <v>Cold index</v>
      </c>
      <c r="E188" s="1" t="str">
        <f t="shared" si="11"/>
        <v/>
      </c>
    </row>
    <row r="189" spans="1:5" ht="15.6" x14ac:dyDescent="0.25">
      <c r="A189" s="1" t="s">
        <v>1455</v>
      </c>
      <c r="B189" s="1" t="str">
        <f t="shared" si="8"/>
        <v>A</v>
      </c>
      <c r="C189" s="1" t="str">
        <f t="shared" si="9"/>
        <v>ir conditioning Index</v>
      </c>
      <c r="D189" s="1" t="str">
        <f t="shared" si="10"/>
        <v>Air conditioning Index</v>
      </c>
      <c r="E189" s="1" t="str">
        <f t="shared" si="11"/>
        <v/>
      </c>
    </row>
    <row r="190" spans="1:5" ht="15.6" x14ac:dyDescent="0.25">
      <c r="A190" s="1" t="s">
        <v>1453</v>
      </c>
      <c r="B190" s="1" t="str">
        <f t="shared" si="8"/>
        <v>D</v>
      </c>
      <c r="C190" s="1" t="str">
        <f t="shared" si="9"/>
        <v>ressing index</v>
      </c>
      <c r="D190" s="1" t="str">
        <f t="shared" si="10"/>
        <v>Dressing index</v>
      </c>
      <c r="E190" s="1" t="str">
        <f t="shared" si="11"/>
        <v/>
      </c>
    </row>
    <row r="191" spans="1:5" ht="15.6" x14ac:dyDescent="0.25">
      <c r="A191" s="1" t="s">
        <v>1451</v>
      </c>
      <c r="B191" s="1" t="str">
        <f t="shared" si="8"/>
        <v>M</v>
      </c>
      <c r="C191" s="1" t="str">
        <f t="shared" si="9"/>
        <v>ovement Index</v>
      </c>
      <c r="D191" s="1" t="str">
        <f t="shared" si="10"/>
        <v>Movement Index</v>
      </c>
      <c r="E191" s="1" t="str">
        <f t="shared" si="11"/>
        <v/>
      </c>
    </row>
    <row r="192" spans="1:5" ht="15.6" x14ac:dyDescent="0.25">
      <c r="A192" s="1" t="s">
        <v>1449</v>
      </c>
      <c r="B192" s="1" t="str">
        <f t="shared" si="8"/>
        <v>U</v>
      </c>
      <c r="C192" s="1" t="str">
        <f t="shared" si="9"/>
        <v>V index</v>
      </c>
      <c r="D192" s="1" t="str">
        <f t="shared" si="10"/>
        <v>UV index</v>
      </c>
      <c r="E192" s="1" t="str">
        <f t="shared" si="11"/>
        <v/>
      </c>
    </row>
    <row r="193" spans="1:5" ht="15.6" x14ac:dyDescent="0.25">
      <c r="A193" s="1" t="s">
        <v>1447</v>
      </c>
      <c r="B193" s="1" t="str">
        <f t="shared" ref="B193:B256" si="12">IF(LEN(A193)&gt;0,UPPER(LEFT(A193)),"")</f>
        <v>P</v>
      </c>
      <c r="C193" s="1" t="str">
        <f t="shared" ref="C193:C256" si="13">IF(LEN(A193)&gt;0,RIGHT(A193,LEN(A193)-1),"")</f>
        <v>ollution Index</v>
      </c>
      <c r="D193" s="1" t="str">
        <f t="shared" ref="D193:D256" si="14">B193&amp;C193</f>
        <v>Pollution Index</v>
      </c>
      <c r="E193" s="1" t="str">
        <f t="shared" ref="E193:E256" si="15">IF(LEN(A193)&gt;0,IF(EXACT(LEFT(A193),B193),"",1),"")</f>
        <v/>
      </c>
    </row>
    <row r="194" spans="1:5" ht="15.6" x14ac:dyDescent="0.25">
      <c r="A194" s="1" t="s">
        <v>1445</v>
      </c>
      <c r="B194" s="1" t="str">
        <f t="shared" si="12"/>
        <v>C</v>
      </c>
      <c r="C194" s="1" t="str">
        <f t="shared" si="13"/>
        <v>ar wash</v>
      </c>
      <c r="D194" s="1" t="str">
        <f t="shared" si="14"/>
        <v>Car wash</v>
      </c>
      <c r="E194" s="1" t="str">
        <f t="shared" si="15"/>
        <v/>
      </c>
    </row>
    <row r="195" spans="1:5" ht="15.6" x14ac:dyDescent="0.25">
      <c r="A195" s="1" t="s">
        <v>1443</v>
      </c>
      <c r="B195" s="1" t="str">
        <f t="shared" si="12"/>
        <v>P</v>
      </c>
      <c r="C195" s="1" t="str">
        <f t="shared" si="13"/>
        <v>M2.5</v>
      </c>
      <c r="D195" s="1" t="str">
        <f t="shared" si="14"/>
        <v>PM2.5</v>
      </c>
      <c r="E195" s="1" t="str">
        <f t="shared" si="15"/>
        <v/>
      </c>
    </row>
    <row r="196" spans="1:5" ht="15.6" x14ac:dyDescent="0.25">
      <c r="A196" s="1"/>
      <c r="B196" s="1" t="str">
        <f t="shared" si="12"/>
        <v/>
      </c>
      <c r="C196" s="1" t="str">
        <f t="shared" si="13"/>
        <v/>
      </c>
      <c r="D196" s="1" t="str">
        <f t="shared" si="14"/>
        <v/>
      </c>
      <c r="E196" s="1" t="str">
        <f t="shared" si="15"/>
        <v/>
      </c>
    </row>
    <row r="197" spans="1:5" ht="15.6" x14ac:dyDescent="0.25">
      <c r="A197" s="1" t="s">
        <v>2165</v>
      </c>
      <c r="B197" s="1" t="str">
        <f t="shared" si="12"/>
        <v>K</v>
      </c>
      <c r="C197" s="1" t="str">
        <f t="shared" si="13"/>
        <v>itchen</v>
      </c>
      <c r="D197" s="1" t="str">
        <f t="shared" si="14"/>
        <v>Kitchen</v>
      </c>
      <c r="E197" s="1">
        <f t="shared" si="15"/>
        <v>1</v>
      </c>
    </row>
    <row r="198" spans="1:5" ht="15.6" x14ac:dyDescent="0.25">
      <c r="A198" s="1" t="s">
        <v>2126</v>
      </c>
      <c r="B198" s="1" t="str">
        <f t="shared" si="12"/>
        <v>L</v>
      </c>
      <c r="C198" s="1" t="str">
        <f t="shared" si="13"/>
        <v>ight</v>
      </c>
      <c r="D198" s="1" t="str">
        <f t="shared" si="14"/>
        <v>Light</v>
      </c>
      <c r="E198" s="1">
        <f t="shared" si="15"/>
        <v>1</v>
      </c>
    </row>
    <row r="199" spans="1:5" ht="15.6" x14ac:dyDescent="0.25">
      <c r="A199" s="1" t="s">
        <v>2164</v>
      </c>
      <c r="B199" s="1" t="str">
        <f t="shared" si="12"/>
        <v>A</v>
      </c>
      <c r="C199" s="1" t="str">
        <f t="shared" si="13"/>
        <v>ppliances</v>
      </c>
      <c r="D199" s="1" t="str">
        <f t="shared" si="14"/>
        <v>Appliances</v>
      </c>
      <c r="E199" s="1" t="str">
        <f t="shared" si="15"/>
        <v/>
      </c>
    </row>
    <row r="200" spans="1:5" ht="15.6" x14ac:dyDescent="0.25">
      <c r="A200" s="1" t="s">
        <v>2163</v>
      </c>
      <c r="B200" s="1" t="str">
        <f t="shared" si="12"/>
        <v>M</v>
      </c>
      <c r="C200" s="1" t="str">
        <f t="shared" si="13"/>
        <v>onitor</v>
      </c>
      <c r="D200" s="1" t="str">
        <f t="shared" si="14"/>
        <v>Monitor</v>
      </c>
      <c r="E200" s="1">
        <f t="shared" si="15"/>
        <v>1</v>
      </c>
    </row>
    <row r="201" spans="1:5" ht="15.6" x14ac:dyDescent="0.25">
      <c r="A201" s="1" t="s">
        <v>2162</v>
      </c>
      <c r="B201" s="1" t="str">
        <f t="shared" si="12"/>
        <v>L</v>
      </c>
      <c r="C201" s="1" t="str">
        <f t="shared" si="13"/>
        <v>iving room</v>
      </c>
      <c r="D201" s="1" t="str">
        <f t="shared" si="14"/>
        <v>Living room</v>
      </c>
      <c r="E201" s="1">
        <f t="shared" si="15"/>
        <v>1</v>
      </c>
    </row>
    <row r="202" spans="1:5" ht="15.6" x14ac:dyDescent="0.25">
      <c r="A202" s="1" t="s">
        <v>2161</v>
      </c>
      <c r="B202" s="1" t="str">
        <f t="shared" si="12"/>
        <v>C</v>
      </c>
      <c r="C202" s="1" t="str">
        <f t="shared" si="13"/>
        <v>hamber of Secrets</v>
      </c>
      <c r="D202" s="1" t="str">
        <f t="shared" si="14"/>
        <v>Chamber of Secrets</v>
      </c>
      <c r="E202" s="1" t="str">
        <f t="shared" si="15"/>
        <v/>
      </c>
    </row>
    <row r="203" spans="1:5" ht="15.6" x14ac:dyDescent="0.25">
      <c r="A203" s="1" t="s">
        <v>2160</v>
      </c>
      <c r="B203" s="1" t="str">
        <f t="shared" si="12"/>
        <v>S</v>
      </c>
      <c r="C203" s="1" t="str">
        <f t="shared" si="13"/>
        <v>tudy</v>
      </c>
      <c r="D203" s="1" t="str">
        <f t="shared" si="14"/>
        <v>Study</v>
      </c>
      <c r="E203" s="1">
        <f t="shared" si="15"/>
        <v>1</v>
      </c>
    </row>
    <row r="204" spans="1:5" ht="15.6" x14ac:dyDescent="0.25">
      <c r="A204" s="1" t="s">
        <v>2159</v>
      </c>
      <c r="B204" s="1" t="str">
        <f t="shared" si="12"/>
        <v>B</v>
      </c>
      <c r="C204" s="1" t="str">
        <f t="shared" si="13"/>
        <v>edroom</v>
      </c>
      <c r="D204" s="1" t="str">
        <f t="shared" si="14"/>
        <v>Bedroom</v>
      </c>
      <c r="E204" s="1">
        <f t="shared" si="15"/>
        <v>1</v>
      </c>
    </row>
    <row r="205" spans="1:5" ht="15.6" x14ac:dyDescent="0.25">
      <c r="A205" s="1" t="s">
        <v>2158</v>
      </c>
      <c r="B205" s="1" t="str">
        <f t="shared" si="12"/>
        <v>V</v>
      </c>
      <c r="C205" s="1" t="str">
        <f t="shared" si="13"/>
        <v>ideo</v>
      </c>
      <c r="D205" s="1" t="str">
        <f t="shared" si="14"/>
        <v>Video</v>
      </c>
      <c r="E205" s="1" t="str">
        <f t="shared" si="15"/>
        <v/>
      </c>
    </row>
    <row r="206" spans="1:5" ht="15.6" x14ac:dyDescent="0.25">
      <c r="A206" s="1"/>
      <c r="B206" s="1" t="str">
        <f t="shared" si="12"/>
        <v/>
      </c>
      <c r="C206" s="1" t="str">
        <f t="shared" si="13"/>
        <v/>
      </c>
      <c r="D206" s="1" t="str">
        <f t="shared" si="14"/>
        <v/>
      </c>
      <c r="E206" s="1" t="str">
        <f t="shared" si="15"/>
        <v/>
      </c>
    </row>
    <row r="207" spans="1:5" ht="15.6" x14ac:dyDescent="0.25">
      <c r="A207" s="1" t="s">
        <v>1402</v>
      </c>
      <c r="B207" s="1" t="str">
        <f t="shared" si="12"/>
        <v>L</v>
      </c>
      <c r="C207" s="1" t="str">
        <f t="shared" si="13"/>
        <v>ogin failed</v>
      </c>
      <c r="D207" s="1" t="str">
        <f t="shared" si="14"/>
        <v>Login failed</v>
      </c>
      <c r="E207" s="1" t="str">
        <f t="shared" si="15"/>
        <v/>
      </c>
    </row>
    <row r="208" spans="1:5" ht="15.6" x14ac:dyDescent="0.25">
      <c r="A208" s="1" t="s">
        <v>1398</v>
      </c>
      <c r="B208" s="1" t="str">
        <f t="shared" si="12"/>
        <v>D</v>
      </c>
      <c r="C208" s="1" t="str">
        <f t="shared" si="13"/>
        <v>evice address and name can not be empty</v>
      </c>
      <c r="D208" s="1" t="str">
        <f t="shared" si="14"/>
        <v>Device address and name can not be empty</v>
      </c>
      <c r="E208" s="1" t="str">
        <f t="shared" si="15"/>
        <v/>
      </c>
    </row>
    <row r="209" spans="1:5" ht="15.6" x14ac:dyDescent="0.25">
      <c r="A209" s="1" t="s">
        <v>1394</v>
      </c>
      <c r="B209" s="1" t="str">
        <f t="shared" si="12"/>
        <v>D</v>
      </c>
      <c r="C209" s="1" t="str">
        <f t="shared" si="13"/>
        <v>evice address already exists, please re-enter</v>
      </c>
      <c r="D209" s="1" t="str">
        <f t="shared" si="14"/>
        <v>Device address already exists, please re-enter</v>
      </c>
      <c r="E209" s="1" t="str">
        <f t="shared" si="15"/>
        <v/>
      </c>
    </row>
    <row r="210" spans="1:5" ht="15.6" x14ac:dyDescent="0.25">
      <c r="A210" s="1" t="s">
        <v>1390</v>
      </c>
      <c r="B210" s="1" t="str">
        <f t="shared" si="12"/>
        <v>U</v>
      </c>
      <c r="C210" s="1" t="str">
        <f t="shared" si="13"/>
        <v>nder construction</v>
      </c>
      <c r="D210" s="1" t="str">
        <f t="shared" si="14"/>
        <v>Under construction</v>
      </c>
      <c r="E210" s="1" t="str">
        <f t="shared" si="15"/>
        <v/>
      </c>
    </row>
    <row r="211" spans="1:5" ht="15.6" x14ac:dyDescent="0.25">
      <c r="A211" s="1" t="s">
        <v>1386</v>
      </c>
      <c r="B211" s="1" t="str">
        <f t="shared" si="12"/>
        <v>C</v>
      </c>
      <c r="C211" s="1" t="str">
        <f t="shared" si="13"/>
        <v>onnection timed out</v>
      </c>
      <c r="D211" s="1" t="str">
        <f t="shared" si="14"/>
        <v>Connection timed out</v>
      </c>
      <c r="E211" s="1" t="str">
        <f t="shared" si="15"/>
        <v/>
      </c>
    </row>
    <row r="212" spans="1:5" ht="15.6" x14ac:dyDescent="0.25">
      <c r="A212" s="1" t="s">
        <v>1382</v>
      </c>
      <c r="B212" s="1" t="str">
        <f t="shared" si="12"/>
        <v>P</v>
      </c>
      <c r="C212" s="1" t="str">
        <f t="shared" si="13"/>
        <v>lease re-open the video</v>
      </c>
      <c r="D212" s="1" t="str">
        <f t="shared" si="14"/>
        <v>Please re-open the video</v>
      </c>
      <c r="E212" s="1" t="str">
        <f t="shared" si="15"/>
        <v/>
      </c>
    </row>
    <row r="213" spans="1:5" ht="15.6" x14ac:dyDescent="0.25">
      <c r="A213" s="1" t="s">
        <v>1378</v>
      </c>
      <c r="B213" s="1" t="str">
        <f t="shared" si="12"/>
        <v>N</v>
      </c>
      <c r="C213" s="1" t="str">
        <f t="shared" si="13"/>
        <v>ame is empty</v>
      </c>
      <c r="D213" s="1" t="str">
        <f t="shared" si="14"/>
        <v>Name is empty</v>
      </c>
      <c r="E213" s="1" t="str">
        <f t="shared" si="15"/>
        <v/>
      </c>
    </row>
    <row r="214" spans="1:5" ht="15.6" x14ac:dyDescent="0.25">
      <c r="A214" s="1" t="s">
        <v>1374</v>
      </c>
      <c r="B214" s="1" t="str">
        <f t="shared" si="12"/>
        <v>E</v>
      </c>
      <c r="C214" s="1" t="str">
        <f t="shared" si="13"/>
        <v>dited successfully</v>
      </c>
      <c r="D214" s="1" t="str">
        <f t="shared" si="14"/>
        <v>Edited successfully</v>
      </c>
      <c r="E214" s="1" t="str">
        <f t="shared" si="15"/>
        <v/>
      </c>
    </row>
    <row r="215" spans="1:5" ht="15.6" x14ac:dyDescent="0.25">
      <c r="A215" s="1" t="s">
        <v>1370</v>
      </c>
      <c r="B215" s="1" t="str">
        <f t="shared" si="12"/>
        <v>U</v>
      </c>
      <c r="C215" s="1" t="str">
        <f t="shared" si="13"/>
        <v>pload successful</v>
      </c>
      <c r="D215" s="1" t="str">
        <f t="shared" si="14"/>
        <v>Upload successful</v>
      </c>
      <c r="E215" s="1" t="str">
        <f t="shared" si="15"/>
        <v/>
      </c>
    </row>
    <row r="216" spans="1:5" ht="15.6" x14ac:dyDescent="0.25">
      <c r="A216" s="1" t="s">
        <v>2157</v>
      </c>
      <c r="B216" s="1" t="str">
        <f t="shared" si="12"/>
        <v>D</v>
      </c>
      <c r="C216" s="1" t="str">
        <f t="shared" si="13"/>
        <v>ownload successful</v>
      </c>
      <c r="D216" s="1" t="str">
        <f t="shared" si="14"/>
        <v>Download successful</v>
      </c>
      <c r="E216" s="1">
        <f t="shared" si="15"/>
        <v>1</v>
      </c>
    </row>
    <row r="217" spans="1:5" ht="15.6" x14ac:dyDescent="0.25">
      <c r="A217" s="2" t="s">
        <v>1360</v>
      </c>
      <c r="B217" s="1" t="str">
        <f t="shared" si="12"/>
        <v>U</v>
      </c>
      <c r="C217" s="1" t="str">
        <f t="shared" si="13"/>
        <v>pload failed</v>
      </c>
      <c r="D217" s="1" t="str">
        <f t="shared" si="14"/>
        <v>Upload failed</v>
      </c>
      <c r="E217" s="1" t="str">
        <f t="shared" si="15"/>
        <v/>
      </c>
    </row>
    <row r="218" spans="1:5" ht="15.6" x14ac:dyDescent="0.25">
      <c r="A218" s="2" t="s">
        <v>1360</v>
      </c>
      <c r="B218" s="1" t="str">
        <f t="shared" si="12"/>
        <v>U</v>
      </c>
      <c r="C218" s="1" t="str">
        <f t="shared" si="13"/>
        <v>pload failed</v>
      </c>
      <c r="D218" s="1" t="str">
        <f t="shared" si="14"/>
        <v>Upload failed</v>
      </c>
      <c r="E218" s="1" t="str">
        <f t="shared" si="15"/>
        <v/>
      </c>
    </row>
    <row r="219" spans="1:5" ht="15.6" x14ac:dyDescent="0.25">
      <c r="A219" s="1" t="s">
        <v>1356</v>
      </c>
      <c r="B219" s="1" t="str">
        <f t="shared" si="12"/>
        <v>P</v>
      </c>
      <c r="C219" s="1" t="str">
        <f t="shared" si="13"/>
        <v>lease learn button</v>
      </c>
      <c r="D219" s="1" t="str">
        <f t="shared" si="14"/>
        <v>Please learn button</v>
      </c>
      <c r="E219" s="1" t="str">
        <f t="shared" si="15"/>
        <v/>
      </c>
    </row>
    <row r="220" spans="1:5" ht="15.6" x14ac:dyDescent="0.25">
      <c r="A220" s="1" t="s">
        <v>1352</v>
      </c>
      <c r="B220" s="1" t="str">
        <f t="shared" si="12"/>
        <v>D</v>
      </c>
      <c r="C220" s="1" t="str">
        <f t="shared" si="13"/>
        <v>ata error, please re-learn code</v>
      </c>
      <c r="D220" s="1" t="str">
        <f t="shared" si="14"/>
        <v>Data error, please re-learn code</v>
      </c>
      <c r="E220" s="1" t="str">
        <f t="shared" si="15"/>
        <v/>
      </c>
    </row>
    <row r="221" spans="1:5" ht="15.6" x14ac:dyDescent="0.25">
      <c r="A221" s="1" t="s">
        <v>1348</v>
      </c>
      <c r="B221" s="1" t="str">
        <f t="shared" si="12"/>
        <v>P</v>
      </c>
      <c r="C221" s="1" t="str">
        <f t="shared" si="13"/>
        <v>lease check the infrared device</v>
      </c>
      <c r="D221" s="1" t="str">
        <f t="shared" si="14"/>
        <v>Please check the infrared device</v>
      </c>
      <c r="E221" s="1" t="str">
        <f t="shared" si="15"/>
        <v/>
      </c>
    </row>
    <row r="222" spans="1:5" ht="15.6" x14ac:dyDescent="0.25">
      <c r="A222" s="1" t="s">
        <v>1344</v>
      </c>
      <c r="B222" s="1" t="str">
        <f t="shared" si="12"/>
        <v>R</v>
      </c>
      <c r="C222" s="1" t="str">
        <f t="shared" si="13"/>
        <v>emote control has been removed</v>
      </c>
      <c r="D222" s="1" t="str">
        <f t="shared" si="14"/>
        <v>Remote control has been removed</v>
      </c>
      <c r="E222" s="1" t="str">
        <f t="shared" si="15"/>
        <v/>
      </c>
    </row>
    <row r="223" spans="1:5" ht="15.6" x14ac:dyDescent="0.25">
      <c r="A223" s="1" t="s">
        <v>1340</v>
      </c>
      <c r="B223" s="1" t="str">
        <f t="shared" si="12"/>
        <v>T</v>
      </c>
      <c r="C223" s="1" t="str">
        <f t="shared" si="13"/>
        <v>he keys are deleted</v>
      </c>
      <c r="D223" s="1" t="str">
        <f t="shared" si="14"/>
        <v>The keys are deleted</v>
      </c>
      <c r="E223" s="1" t="str">
        <f t="shared" si="15"/>
        <v/>
      </c>
    </row>
    <row r="224" spans="1:5" ht="15.6" x14ac:dyDescent="0.25">
      <c r="A224" s="1" t="s">
        <v>1336</v>
      </c>
      <c r="B224" s="1" t="str">
        <f t="shared" si="12"/>
        <v>D</v>
      </c>
      <c r="C224" s="1" t="str">
        <f t="shared" si="13"/>
        <v>iscovery of new devices!</v>
      </c>
      <c r="D224" s="1" t="str">
        <f t="shared" si="14"/>
        <v>Discovery of new devices!</v>
      </c>
      <c r="E224" s="1" t="str">
        <f t="shared" si="15"/>
        <v/>
      </c>
    </row>
    <row r="225" spans="1:5" ht="15.6" x14ac:dyDescent="0.25">
      <c r="A225" s="1"/>
      <c r="B225" s="1" t="str">
        <f t="shared" si="12"/>
        <v/>
      </c>
      <c r="C225" s="1" t="str">
        <f t="shared" si="13"/>
        <v/>
      </c>
      <c r="D225" s="1" t="str">
        <f t="shared" si="14"/>
        <v/>
      </c>
      <c r="E225" s="1" t="str">
        <f t="shared" si="15"/>
        <v/>
      </c>
    </row>
    <row r="226" spans="1:5" ht="15.6" x14ac:dyDescent="0.25">
      <c r="A226" s="1" t="s">
        <v>1329</v>
      </c>
      <c r="B226" s="1" t="str">
        <f t="shared" si="12"/>
        <v>A</v>
      </c>
      <c r="C226" s="1" t="str">
        <f t="shared" si="13"/>
        <v>dd Scene</v>
      </c>
      <c r="D226" s="1" t="str">
        <f t="shared" si="14"/>
        <v>Add Scene</v>
      </c>
      <c r="E226" s="1" t="str">
        <f t="shared" si="15"/>
        <v/>
      </c>
    </row>
    <row r="227" spans="1:5" ht="15.6" x14ac:dyDescent="0.25">
      <c r="A227" s="1" t="s">
        <v>1329</v>
      </c>
      <c r="B227" s="1" t="str">
        <f t="shared" si="12"/>
        <v>A</v>
      </c>
      <c r="C227" s="1" t="str">
        <f t="shared" si="13"/>
        <v>dd Scene</v>
      </c>
      <c r="D227" s="1" t="str">
        <f t="shared" si="14"/>
        <v>Add Scene</v>
      </c>
      <c r="E227" s="1" t="str">
        <f t="shared" si="15"/>
        <v/>
      </c>
    </row>
    <row r="228" spans="1:5" ht="15.6" x14ac:dyDescent="0.25">
      <c r="A228" s="1" t="s">
        <v>258</v>
      </c>
      <c r="B228" s="1" t="str">
        <f t="shared" si="12"/>
        <v>A</v>
      </c>
      <c r="C228" s="1" t="str">
        <f t="shared" si="13"/>
        <v>dd Device</v>
      </c>
      <c r="D228" s="1" t="str">
        <f t="shared" si="14"/>
        <v>Add Device</v>
      </c>
      <c r="E228" s="1" t="str">
        <f t="shared" si="15"/>
        <v/>
      </c>
    </row>
    <row r="229" spans="1:5" ht="15.6" x14ac:dyDescent="0.25">
      <c r="A229" s="1" t="s">
        <v>1323</v>
      </c>
      <c r="B229" s="1" t="str">
        <f t="shared" si="12"/>
        <v>D</v>
      </c>
      <c r="C229" s="1" t="str">
        <f t="shared" si="13"/>
        <v>eleted scenes</v>
      </c>
      <c r="D229" s="1" t="str">
        <f t="shared" si="14"/>
        <v>Deleted scenes</v>
      </c>
      <c r="E229" s="1" t="str">
        <f t="shared" si="15"/>
        <v/>
      </c>
    </row>
    <row r="230" spans="1:5" ht="15.6" x14ac:dyDescent="0.25">
      <c r="A230" s="1" t="s">
        <v>1319</v>
      </c>
      <c r="B230" s="1" t="str">
        <f t="shared" si="12"/>
        <v>R</v>
      </c>
      <c r="C230" s="1" t="str">
        <f t="shared" si="13"/>
        <v>emove Device</v>
      </c>
      <c r="D230" s="1" t="str">
        <f t="shared" si="14"/>
        <v>Remove Device</v>
      </c>
      <c r="E230" s="1" t="str">
        <f t="shared" si="15"/>
        <v/>
      </c>
    </row>
    <row r="231" spans="1:5" ht="15.6" x14ac:dyDescent="0.25">
      <c r="A231" s="1" t="s">
        <v>1315</v>
      </c>
      <c r="B231" s="1" t="str">
        <f t="shared" si="12"/>
        <v>R</v>
      </c>
      <c r="C231" s="1" t="str">
        <f t="shared" si="13"/>
        <v>ename</v>
      </c>
      <c r="D231" s="1" t="str">
        <f t="shared" si="14"/>
        <v>Rename</v>
      </c>
      <c r="E231" s="1" t="str">
        <f t="shared" si="15"/>
        <v/>
      </c>
    </row>
    <row r="232" spans="1:5" ht="15.6" x14ac:dyDescent="0.25">
      <c r="A232" s="1" t="s">
        <v>1311</v>
      </c>
      <c r="B232" s="1" t="str">
        <f t="shared" si="12"/>
        <v>P</v>
      </c>
      <c r="C232" s="1" t="str">
        <f t="shared" si="13"/>
        <v>lease enter the scene name</v>
      </c>
      <c r="D232" s="1" t="str">
        <f t="shared" si="14"/>
        <v>Please enter the scene name</v>
      </c>
      <c r="E232" s="1" t="str">
        <f t="shared" si="15"/>
        <v/>
      </c>
    </row>
    <row r="233" spans="1:5" ht="15.6" x14ac:dyDescent="0.25">
      <c r="A233" s="1" t="s">
        <v>1307</v>
      </c>
      <c r="B233" s="1" t="str">
        <f t="shared" si="12"/>
        <v>P</v>
      </c>
      <c r="C233" s="1" t="str">
        <f t="shared" si="13"/>
        <v>lease select the device (or key)</v>
      </c>
      <c r="D233" s="1" t="str">
        <f t="shared" si="14"/>
        <v>Please select the device (or key)</v>
      </c>
      <c r="E233" s="1" t="str">
        <f t="shared" si="15"/>
        <v/>
      </c>
    </row>
    <row r="234" spans="1:5" ht="15.6" x14ac:dyDescent="0.25">
      <c r="A234" s="1" t="s">
        <v>894</v>
      </c>
      <c r="B234" s="1" t="str">
        <f t="shared" si="12"/>
        <v>P</v>
      </c>
      <c r="C234" s="1" t="str">
        <f t="shared" si="13"/>
        <v>lease select a scene</v>
      </c>
      <c r="D234" s="1" t="str">
        <f t="shared" si="14"/>
        <v>Please select a scene</v>
      </c>
      <c r="E234" s="1" t="str">
        <f t="shared" si="15"/>
        <v/>
      </c>
    </row>
    <row r="235" spans="1:5" ht="15.6" x14ac:dyDescent="0.25">
      <c r="A235" s="1" t="s">
        <v>1301</v>
      </c>
      <c r="B235" s="1" t="str">
        <f t="shared" si="12"/>
        <v>T</v>
      </c>
      <c r="C235" s="1" t="str">
        <f t="shared" si="13"/>
        <v>iming Set</v>
      </c>
      <c r="D235" s="1" t="str">
        <f t="shared" si="14"/>
        <v>Timing Set</v>
      </c>
      <c r="E235" s="1" t="str">
        <f t="shared" si="15"/>
        <v/>
      </c>
    </row>
    <row r="236" spans="1:5" ht="15.6" x14ac:dyDescent="0.25">
      <c r="A236" s="1" t="s">
        <v>1297</v>
      </c>
      <c r="B236" s="1" t="str">
        <f t="shared" si="12"/>
        <v>A</v>
      </c>
      <c r="C236" s="1" t="str">
        <f t="shared" si="13"/>
        <v>larm pictures</v>
      </c>
      <c r="D236" s="1" t="str">
        <f t="shared" si="14"/>
        <v>Alarm pictures</v>
      </c>
      <c r="E236" s="1" t="str">
        <f t="shared" si="15"/>
        <v/>
      </c>
    </row>
    <row r="237" spans="1:5" ht="15.6" x14ac:dyDescent="0.25">
      <c r="A237" s="1" t="s">
        <v>1293</v>
      </c>
      <c r="B237" s="1" t="str">
        <f t="shared" si="12"/>
        <v>A</v>
      </c>
      <c r="C237" s="1" t="str">
        <f t="shared" si="13"/>
        <v>larm Picture Catalogue</v>
      </c>
      <c r="D237" s="1" t="str">
        <f t="shared" si="14"/>
        <v>Alarm Picture Catalogue</v>
      </c>
      <c r="E237" s="1" t="str">
        <f t="shared" si="15"/>
        <v/>
      </c>
    </row>
    <row r="238" spans="1:5" ht="15.6" x14ac:dyDescent="0.25">
      <c r="A238" s="1" t="s">
        <v>1289</v>
      </c>
      <c r="B238" s="1" t="str">
        <f t="shared" si="12"/>
        <v>R</v>
      </c>
      <c r="C238" s="1" t="str">
        <f t="shared" si="13"/>
        <v>efresh Data</v>
      </c>
      <c r="D238" s="1" t="str">
        <f t="shared" si="14"/>
        <v>Refresh Data</v>
      </c>
      <c r="E238" s="1" t="str">
        <f t="shared" si="15"/>
        <v/>
      </c>
    </row>
    <row r="239" spans="1:5" ht="15.6" x14ac:dyDescent="0.25">
      <c r="A239" s="1" t="s">
        <v>1285</v>
      </c>
      <c r="B239" s="1" t="str">
        <f t="shared" si="12"/>
        <v>C</v>
      </c>
      <c r="C239" s="1" t="str">
        <f t="shared" si="13"/>
        <v>loud home locks</v>
      </c>
      <c r="D239" s="1" t="str">
        <f t="shared" si="14"/>
        <v>Cloud home locks</v>
      </c>
      <c r="E239" s="1" t="str">
        <f t="shared" si="15"/>
        <v/>
      </c>
    </row>
    <row r="240" spans="1:5" ht="15.6" x14ac:dyDescent="0.25">
      <c r="A240" s="1" t="s">
        <v>1281</v>
      </c>
      <c r="B240" s="1" t="str">
        <f t="shared" si="12"/>
        <v>C</v>
      </c>
      <c r="C240" s="1" t="str">
        <f t="shared" si="13"/>
        <v>ustom Voice</v>
      </c>
      <c r="D240" s="1" t="str">
        <f t="shared" si="14"/>
        <v>Custom Voice</v>
      </c>
      <c r="E240" s="1" t="str">
        <f t="shared" si="15"/>
        <v/>
      </c>
    </row>
    <row r="241" spans="1:5" ht="15.6" x14ac:dyDescent="0.25">
      <c r="A241" s="1" t="s">
        <v>1277</v>
      </c>
      <c r="B241" s="1" t="str">
        <f t="shared" si="12"/>
        <v>A</v>
      </c>
      <c r="C241" s="1" t="str">
        <f t="shared" si="13"/>
        <v>bout Nice Cloud</v>
      </c>
      <c r="D241" s="1" t="str">
        <f t="shared" si="14"/>
        <v>About Nice Cloud</v>
      </c>
      <c r="E241" s="1" t="str">
        <f t="shared" si="15"/>
        <v/>
      </c>
    </row>
    <row r="242" spans="1:5" ht="15.6" x14ac:dyDescent="0.25">
      <c r="A242" s="1" t="s">
        <v>1273</v>
      </c>
      <c r="B242" s="1" t="str">
        <f t="shared" si="12"/>
        <v>V</v>
      </c>
      <c r="C242" s="1" t="str">
        <f t="shared" si="13"/>
        <v>oice Switch</v>
      </c>
      <c r="D242" s="1" t="str">
        <f t="shared" si="14"/>
        <v>Voice Switch</v>
      </c>
      <c r="E242" s="1" t="str">
        <f t="shared" si="15"/>
        <v/>
      </c>
    </row>
    <row r="243" spans="1:5" ht="15.6" x14ac:dyDescent="0.25">
      <c r="A243" s="2" t="s">
        <v>1269</v>
      </c>
      <c r="B243" s="1" t="str">
        <f t="shared" si="12"/>
        <v>S</v>
      </c>
      <c r="C243" s="1" t="str">
        <f t="shared" si="13"/>
        <v>elect all</v>
      </c>
      <c r="D243" s="1" t="str">
        <f t="shared" si="14"/>
        <v>Select all</v>
      </c>
      <c r="E243" s="1" t="str">
        <f t="shared" si="15"/>
        <v/>
      </c>
    </row>
    <row r="244" spans="1:5" ht="15.6" x14ac:dyDescent="0.25">
      <c r="A244" s="2" t="s">
        <v>462</v>
      </c>
      <c r="B244" s="1" t="str">
        <f t="shared" si="12"/>
        <v>D</v>
      </c>
      <c r="C244" s="1" t="str">
        <f t="shared" si="13"/>
        <v>elete</v>
      </c>
      <c r="D244" s="1" t="str">
        <f t="shared" si="14"/>
        <v>Delete</v>
      </c>
      <c r="E244" s="1" t="str">
        <f t="shared" si="15"/>
        <v/>
      </c>
    </row>
    <row r="245" spans="1:5" ht="15.6" x14ac:dyDescent="0.25">
      <c r="A245" s="1" t="s">
        <v>1263</v>
      </c>
      <c r="B245" s="1" t="str">
        <f t="shared" si="12"/>
        <v>T</v>
      </c>
      <c r="C245" s="1" t="str">
        <f t="shared" si="13"/>
        <v>his folder without pictures</v>
      </c>
      <c r="D245" s="1" t="str">
        <f t="shared" si="14"/>
        <v>This folder without pictures</v>
      </c>
      <c r="E245" s="1" t="str">
        <f t="shared" si="15"/>
        <v/>
      </c>
    </row>
    <row r="246" spans="1:5" ht="15.6" x14ac:dyDescent="0.25">
      <c r="A246" s="1" t="s">
        <v>1259</v>
      </c>
      <c r="B246" s="1" t="str">
        <f t="shared" si="12"/>
        <v>P</v>
      </c>
      <c r="C246" s="1" t="str">
        <f t="shared" si="13"/>
        <v>lease add monitoring equipment!</v>
      </c>
      <c r="D246" s="1" t="str">
        <f t="shared" si="14"/>
        <v>Please add monitoring equipment!</v>
      </c>
      <c r="E246" s="1" t="str">
        <f t="shared" si="15"/>
        <v/>
      </c>
    </row>
    <row r="247" spans="1:5" ht="15.6" x14ac:dyDescent="0.25">
      <c r="A247" s="1" t="s">
        <v>1255</v>
      </c>
      <c r="B247" s="1" t="str">
        <f t="shared" si="12"/>
        <v>P</v>
      </c>
      <c r="C247" s="1" t="str">
        <f t="shared" si="13"/>
        <v>lease add the device address!</v>
      </c>
      <c r="D247" s="1" t="str">
        <f t="shared" si="14"/>
        <v>Please add the device address!</v>
      </c>
      <c r="E247" s="1" t="str">
        <f t="shared" si="15"/>
        <v/>
      </c>
    </row>
    <row r="248" spans="1:5" ht="15.6" x14ac:dyDescent="0.25">
      <c r="A248" s="1" t="s">
        <v>1251</v>
      </c>
      <c r="B248" s="1" t="str">
        <f t="shared" si="12"/>
        <v>C</v>
      </c>
      <c r="C248" s="1" t="str">
        <f t="shared" si="13"/>
        <v>hoose execution mode:</v>
      </c>
      <c r="D248" s="1" t="str">
        <f t="shared" si="14"/>
        <v>Choose execution mode:</v>
      </c>
      <c r="E248" s="1" t="str">
        <f t="shared" si="15"/>
        <v/>
      </c>
    </row>
    <row r="249" spans="1:5" ht="15.6" x14ac:dyDescent="0.25">
      <c r="A249" s="1" t="s">
        <v>1247</v>
      </c>
      <c r="B249" s="1" t="str">
        <f t="shared" si="12"/>
        <v>S</v>
      </c>
      <c r="C249" s="1" t="str">
        <f t="shared" si="13"/>
        <v>elect the binding Scene</v>
      </c>
      <c r="D249" s="1" t="str">
        <f t="shared" si="14"/>
        <v>Select the binding Scene</v>
      </c>
      <c r="E249" s="1" t="str">
        <f t="shared" si="15"/>
        <v/>
      </c>
    </row>
    <row r="250" spans="1:5" ht="15.6" x14ac:dyDescent="0.25">
      <c r="A250" s="1" t="s">
        <v>1243</v>
      </c>
      <c r="B250" s="1" t="str">
        <f t="shared" si="12"/>
        <v>C</v>
      </c>
      <c r="C250" s="1" t="str">
        <f t="shared" si="13"/>
        <v>hoose to play song</v>
      </c>
      <c r="D250" s="1" t="str">
        <f t="shared" si="14"/>
        <v>Choose to play song</v>
      </c>
      <c r="E250" s="1" t="str">
        <f t="shared" si="15"/>
        <v/>
      </c>
    </row>
    <row r="251" spans="1:5" ht="15.6" x14ac:dyDescent="0.25">
      <c r="A251" s="1" t="s">
        <v>1239</v>
      </c>
      <c r="B251" s="1" t="str">
        <f t="shared" si="12"/>
        <v>B</v>
      </c>
      <c r="C251" s="1" t="str">
        <f t="shared" si="13"/>
        <v>roadcast</v>
      </c>
      <c r="D251" s="1" t="str">
        <f t="shared" si="14"/>
        <v>Broadcast</v>
      </c>
      <c r="E251" s="1" t="str">
        <f t="shared" si="15"/>
        <v/>
      </c>
    </row>
    <row r="252" spans="1:5" ht="15.6" x14ac:dyDescent="0.25">
      <c r="A252" s="1" t="s">
        <v>2156</v>
      </c>
      <c r="B252" s="1" t="str">
        <f t="shared" si="12"/>
        <v>S</v>
      </c>
      <c r="C252" s="1" t="str">
        <f t="shared" si="13"/>
        <v>top</v>
      </c>
      <c r="D252" s="1" t="str">
        <f t="shared" si="14"/>
        <v>Stop</v>
      </c>
      <c r="E252" s="1">
        <f t="shared" si="15"/>
        <v>1</v>
      </c>
    </row>
    <row r="253" spans="1:5" ht="15.6" x14ac:dyDescent="0.25">
      <c r="A253" s="1" t="s">
        <v>1232</v>
      </c>
      <c r="B253" s="1" t="str">
        <f t="shared" si="12"/>
        <v>A</v>
      </c>
      <c r="C253" s="1" t="str">
        <f t="shared" si="13"/>
        <v>dded</v>
      </c>
      <c r="D253" s="1" t="str">
        <f t="shared" si="14"/>
        <v>Added</v>
      </c>
      <c r="E253" s="1" t="str">
        <f t="shared" si="15"/>
        <v/>
      </c>
    </row>
    <row r="254" spans="1:5" ht="15.6" x14ac:dyDescent="0.25">
      <c r="A254" s="1" t="s">
        <v>2135</v>
      </c>
      <c r="B254" s="1" t="str">
        <f t="shared" si="12"/>
        <v>E</v>
      </c>
      <c r="C254" s="1" t="str">
        <f t="shared" si="13"/>
        <v>dit</v>
      </c>
      <c r="D254" s="1" t="str">
        <f t="shared" si="14"/>
        <v>Edit</v>
      </c>
      <c r="E254" s="1">
        <f t="shared" si="15"/>
        <v>1</v>
      </c>
    </row>
    <row r="255" spans="1:5" ht="15.6" x14ac:dyDescent="0.25">
      <c r="A255" s="1" t="s">
        <v>894</v>
      </c>
      <c r="B255" s="1" t="str">
        <f t="shared" si="12"/>
        <v>P</v>
      </c>
      <c r="C255" s="1" t="str">
        <f t="shared" si="13"/>
        <v>lease select a scene</v>
      </c>
      <c r="D255" s="1" t="str">
        <f t="shared" si="14"/>
        <v>Please select a scene</v>
      </c>
      <c r="E255" s="1" t="str">
        <f t="shared" si="15"/>
        <v/>
      </c>
    </row>
    <row r="256" spans="1:5" ht="15.6" x14ac:dyDescent="0.25">
      <c r="A256" s="1" t="s">
        <v>1224</v>
      </c>
      <c r="B256" s="1" t="str">
        <f t="shared" si="12"/>
        <v>P</v>
      </c>
      <c r="C256" s="1" t="str">
        <f t="shared" si="13"/>
        <v>lease choose to play song</v>
      </c>
      <c r="D256" s="1" t="str">
        <f t="shared" si="14"/>
        <v>Please choose to play song</v>
      </c>
      <c r="E256" s="1" t="str">
        <f t="shared" si="15"/>
        <v/>
      </c>
    </row>
    <row r="257" spans="1:5" ht="15.6" x14ac:dyDescent="0.25">
      <c r="A257" s="1" t="s">
        <v>1220</v>
      </c>
      <c r="B257" s="1" t="str">
        <f t="shared" ref="B257:B320" si="16">IF(LEN(A257)&gt;0,UPPER(LEFT(A257)),"")</f>
        <v>P</v>
      </c>
      <c r="C257" s="1" t="str">
        <f t="shared" ref="C257:C320" si="17">IF(LEN(A257)&gt;0,RIGHT(A257,LEN(A257)-1),"")</f>
        <v>lease select a playback state</v>
      </c>
      <c r="D257" s="1" t="str">
        <f t="shared" ref="D257:D320" si="18">B257&amp;C257</f>
        <v>Please select a playback state</v>
      </c>
      <c r="E257" s="1" t="str">
        <f t="shared" ref="E257:E320" si="19">IF(LEN(A257)&gt;0,IF(EXACT(LEFT(A257),B257),"",1),"")</f>
        <v/>
      </c>
    </row>
    <row r="258" spans="1:5" ht="15.6" x14ac:dyDescent="0.25">
      <c r="A258" s="1" t="s">
        <v>1216</v>
      </c>
      <c r="B258" s="1" t="str">
        <f t="shared" si="16"/>
        <v>P</v>
      </c>
      <c r="C258" s="1" t="str">
        <f t="shared" si="17"/>
        <v>lease select an image file!</v>
      </c>
      <c r="D258" s="1" t="str">
        <f t="shared" si="18"/>
        <v>Please select an image file!</v>
      </c>
      <c r="E258" s="1" t="str">
        <f t="shared" si="19"/>
        <v/>
      </c>
    </row>
    <row r="259" spans="1:5" ht="15.6" x14ac:dyDescent="0.25">
      <c r="A259" s="1" t="s">
        <v>1212</v>
      </c>
      <c r="B259" s="1" t="str">
        <f t="shared" si="16"/>
        <v>S</v>
      </c>
      <c r="C259" s="1" t="str">
        <f t="shared" si="17"/>
        <v>ure to delete images?</v>
      </c>
      <c r="D259" s="1" t="str">
        <f t="shared" si="18"/>
        <v>Sure to delete images?</v>
      </c>
      <c r="E259" s="1" t="str">
        <f t="shared" si="19"/>
        <v/>
      </c>
    </row>
    <row r="260" spans="1:5" ht="15.6" x14ac:dyDescent="0.25">
      <c r="A260" s="1" t="s">
        <v>708</v>
      </c>
      <c r="B260" s="1" t="str">
        <f t="shared" si="16"/>
        <v>I</v>
      </c>
      <c r="C260" s="1" t="str">
        <f t="shared" si="17"/>
        <v>nitialization failed with error code:</v>
      </c>
      <c r="D260" s="1" t="str">
        <f t="shared" si="18"/>
        <v>Initialization failed with error code:</v>
      </c>
      <c r="E260" s="1" t="str">
        <f t="shared" si="19"/>
        <v/>
      </c>
    </row>
    <row r="261" spans="1:5" ht="15.6" x14ac:dyDescent="0.25">
      <c r="A261" s="1"/>
      <c r="B261" s="1" t="str">
        <f t="shared" si="16"/>
        <v/>
      </c>
      <c r="C261" s="1" t="str">
        <f t="shared" si="17"/>
        <v/>
      </c>
      <c r="D261" s="1" t="str">
        <f t="shared" si="18"/>
        <v/>
      </c>
      <c r="E261" s="1" t="str">
        <f t="shared" si="19"/>
        <v/>
      </c>
    </row>
    <row r="262" spans="1:5" ht="15.6" x14ac:dyDescent="0.25">
      <c r="A262" s="1" t="s">
        <v>1203</v>
      </c>
      <c r="B262" s="1" t="str">
        <f t="shared" si="16"/>
        <v>R</v>
      </c>
      <c r="C262" s="1" t="str">
        <f t="shared" si="17"/>
        <v>emote control name</v>
      </c>
      <c r="D262" s="1" t="str">
        <f t="shared" si="18"/>
        <v>Remote control name</v>
      </c>
      <c r="E262" s="1" t="str">
        <f t="shared" si="19"/>
        <v/>
      </c>
    </row>
    <row r="263" spans="1:5" ht="15.6" x14ac:dyDescent="0.25">
      <c r="A263" s="1" t="s">
        <v>1199</v>
      </c>
      <c r="B263" s="1" t="str">
        <f t="shared" si="16"/>
        <v>K</v>
      </c>
      <c r="C263" s="1" t="str">
        <f t="shared" si="17"/>
        <v>ey Names</v>
      </c>
      <c r="D263" s="1" t="str">
        <f t="shared" si="18"/>
        <v>Key Names</v>
      </c>
      <c r="E263" s="1" t="str">
        <f t="shared" si="19"/>
        <v/>
      </c>
    </row>
    <row r="264" spans="1:5" ht="15.6" x14ac:dyDescent="0.25">
      <c r="A264" s="1" t="s">
        <v>1195</v>
      </c>
      <c r="B264" s="1" t="str">
        <f t="shared" si="16"/>
        <v>D</v>
      </c>
      <c r="C264" s="1" t="str">
        <f t="shared" si="17"/>
        <v>evice Name</v>
      </c>
      <c r="D264" s="1" t="str">
        <f t="shared" si="18"/>
        <v>Device Name</v>
      </c>
      <c r="E264" s="1" t="str">
        <f t="shared" si="19"/>
        <v/>
      </c>
    </row>
    <row r="265" spans="1:5" ht="15.6" x14ac:dyDescent="0.25">
      <c r="A265" s="1" t="s">
        <v>1191</v>
      </c>
      <c r="B265" s="1" t="str">
        <f t="shared" si="16"/>
        <v>U</v>
      </c>
      <c r="C265" s="1" t="str">
        <f t="shared" si="17"/>
        <v>pload remote data</v>
      </c>
      <c r="D265" s="1" t="str">
        <f t="shared" si="18"/>
        <v>Upload remote data</v>
      </c>
      <c r="E265" s="1" t="str">
        <f t="shared" si="19"/>
        <v/>
      </c>
    </row>
    <row r="266" spans="1:5" ht="15.6" x14ac:dyDescent="0.25">
      <c r="A266" s="1" t="s">
        <v>1187</v>
      </c>
      <c r="B266" s="1" t="str">
        <f t="shared" si="16"/>
        <v>D</v>
      </c>
      <c r="C266" s="1" t="str">
        <f t="shared" si="17"/>
        <v>ownload remote data</v>
      </c>
      <c r="D266" s="1" t="str">
        <f t="shared" si="18"/>
        <v>Download remote data</v>
      </c>
      <c r="E266" s="1" t="str">
        <f t="shared" si="19"/>
        <v/>
      </c>
    </row>
    <row r="267" spans="1:5" ht="15.6" x14ac:dyDescent="0.25">
      <c r="A267" s="1" t="s">
        <v>1183</v>
      </c>
      <c r="B267" s="1" t="str">
        <f t="shared" si="16"/>
        <v>A</v>
      </c>
      <c r="C267" s="1" t="str">
        <f t="shared" si="17"/>
        <v>dd air conditioning</v>
      </c>
      <c r="D267" s="1" t="str">
        <f t="shared" si="18"/>
        <v>Add air conditioning</v>
      </c>
      <c r="E267" s="1" t="str">
        <f t="shared" si="19"/>
        <v/>
      </c>
    </row>
    <row r="268" spans="1:5" ht="15.6" x14ac:dyDescent="0.25">
      <c r="A268" s="1" t="s">
        <v>1179</v>
      </c>
      <c r="B268" s="1" t="str">
        <f t="shared" si="16"/>
        <v>M</v>
      </c>
      <c r="C268" s="1" t="str">
        <f t="shared" si="17"/>
        <v>ake sure to add air conditioning?</v>
      </c>
      <c r="D268" s="1" t="str">
        <f t="shared" si="18"/>
        <v>Make sure to add air conditioning?</v>
      </c>
      <c r="E268" s="1" t="str">
        <f t="shared" si="19"/>
        <v/>
      </c>
    </row>
    <row r="269" spans="1:5" ht="15.6" x14ac:dyDescent="0.25">
      <c r="A269" s="1" t="s">
        <v>1175</v>
      </c>
      <c r="B269" s="1" t="str">
        <f t="shared" si="16"/>
        <v> </v>
      </c>
      <c r="C269" s="1" t="str">
        <f t="shared" si="17"/>
        <v>Power</v>
      </c>
      <c r="D269" s="1" t="str">
        <f t="shared" si="18"/>
        <v> Power</v>
      </c>
      <c r="E269" s="1" t="str">
        <f t="shared" si="19"/>
        <v/>
      </c>
    </row>
    <row r="270" spans="1:5" ht="15.6" x14ac:dyDescent="0.25">
      <c r="A270" s="1" t="s">
        <v>2155</v>
      </c>
      <c r="B270" s="1" t="str">
        <f t="shared" si="16"/>
        <v>M</v>
      </c>
      <c r="C270" s="1" t="str">
        <f t="shared" si="17"/>
        <v>ode</v>
      </c>
      <c r="D270" s="1" t="str">
        <f t="shared" si="18"/>
        <v>Mode</v>
      </c>
      <c r="E270" s="1">
        <f t="shared" si="19"/>
        <v>1</v>
      </c>
    </row>
    <row r="271" spans="1:5" ht="15.6" x14ac:dyDescent="0.25">
      <c r="A271" s="1" t="s">
        <v>1167</v>
      </c>
      <c r="B271" s="1" t="str">
        <f t="shared" si="16"/>
        <v>W</v>
      </c>
      <c r="C271" s="1" t="str">
        <f t="shared" si="17"/>
        <v>ind velocity</v>
      </c>
      <c r="D271" s="1" t="str">
        <f t="shared" si="18"/>
        <v>Wind velocity</v>
      </c>
      <c r="E271" s="1" t="str">
        <f t="shared" si="19"/>
        <v/>
      </c>
    </row>
    <row r="272" spans="1:5" ht="15.6" x14ac:dyDescent="0.25">
      <c r="A272" s="1" t="s">
        <v>1163</v>
      </c>
      <c r="B272" s="1" t="str">
        <f t="shared" si="16"/>
        <v>M</v>
      </c>
      <c r="C272" s="1" t="str">
        <f t="shared" si="17"/>
        <v>anual wind</v>
      </c>
      <c r="D272" s="1" t="str">
        <f t="shared" si="18"/>
        <v>Manual wind</v>
      </c>
      <c r="E272" s="1" t="str">
        <f t="shared" si="19"/>
        <v/>
      </c>
    </row>
    <row r="273" spans="1:5" ht="15.6" x14ac:dyDescent="0.25">
      <c r="A273" s="1" t="s">
        <v>2154</v>
      </c>
      <c r="B273" s="1" t="str">
        <f t="shared" si="16"/>
        <v>W</v>
      </c>
      <c r="C273" s="1" t="str">
        <f t="shared" si="17"/>
        <v>ind direction</v>
      </c>
      <c r="D273" s="1" t="str">
        <f t="shared" si="18"/>
        <v>Wind direction</v>
      </c>
      <c r="E273" s="1">
        <f t="shared" si="19"/>
        <v>1</v>
      </c>
    </row>
    <row r="274" spans="1:5" ht="15.6" x14ac:dyDescent="0.25">
      <c r="A274" s="1" t="s">
        <v>1155</v>
      </c>
      <c r="B274" s="1" t="str">
        <f t="shared" si="16"/>
        <v>A</v>
      </c>
      <c r="C274" s="1" t="str">
        <f t="shared" si="17"/>
        <v>utomatic wind</v>
      </c>
      <c r="D274" s="1" t="str">
        <f t="shared" si="18"/>
        <v>Automatic wind</v>
      </c>
      <c r="E274" s="1" t="str">
        <f t="shared" si="19"/>
        <v/>
      </c>
    </row>
    <row r="275" spans="1:5" ht="15.6" x14ac:dyDescent="0.25">
      <c r="A275" s="1" t="s">
        <v>2144</v>
      </c>
      <c r="B275" s="1" t="str">
        <f t="shared" si="16"/>
        <v>T</v>
      </c>
      <c r="C275" s="1" t="str">
        <f t="shared" si="17"/>
        <v>emperature</v>
      </c>
      <c r="D275" s="1" t="str">
        <f t="shared" si="18"/>
        <v>Temperature</v>
      </c>
      <c r="E275" s="1">
        <f t="shared" si="19"/>
        <v>1</v>
      </c>
    </row>
    <row r="276" spans="1:5" ht="15.6" x14ac:dyDescent="0.25">
      <c r="A276" s="1" t="s">
        <v>1149</v>
      </c>
      <c r="B276" s="1" t="str">
        <f t="shared" si="16"/>
        <v>T</v>
      </c>
      <c r="C276" s="1" t="str">
        <f t="shared" si="17"/>
        <v>emperature +</v>
      </c>
      <c r="D276" s="1" t="str">
        <f t="shared" si="18"/>
        <v>Temperature +</v>
      </c>
      <c r="E276" s="1" t="str">
        <f t="shared" si="19"/>
        <v/>
      </c>
    </row>
    <row r="277" spans="1:5" ht="15.6" x14ac:dyDescent="0.25">
      <c r="A277" s="1" t="s">
        <v>2153</v>
      </c>
      <c r="B277" s="1" t="str">
        <f t="shared" si="16"/>
        <v>T</v>
      </c>
      <c r="C277" s="1" t="str">
        <f t="shared" si="17"/>
        <v>emperature-</v>
      </c>
      <c r="D277" s="1" t="str">
        <f t="shared" si="18"/>
        <v>Temperature-</v>
      </c>
      <c r="E277" s="1">
        <f t="shared" si="19"/>
        <v>1</v>
      </c>
    </row>
    <row r="278" spans="1:5" ht="15.6" x14ac:dyDescent="0.25">
      <c r="A278" s="1" t="s">
        <v>1141</v>
      </c>
      <c r="B278" s="1" t="str">
        <f t="shared" si="16"/>
        <v>B</v>
      </c>
      <c r="C278" s="1" t="str">
        <f t="shared" si="17"/>
        <v>rand List [% 1d]</v>
      </c>
      <c r="D278" s="1" t="str">
        <f t="shared" si="18"/>
        <v>Brand List [% 1d]</v>
      </c>
      <c r="E278" s="1" t="str">
        <f t="shared" si="19"/>
        <v/>
      </c>
    </row>
    <row r="279" spans="1:5" ht="15.6" x14ac:dyDescent="0.25">
      <c r="A279" s="1" t="s">
        <v>1137</v>
      </c>
      <c r="B279" s="1" t="str">
        <f t="shared" si="16"/>
        <v>M</v>
      </c>
      <c r="C279" s="1" t="str">
        <f t="shared" si="17"/>
        <v>odel List [% 1d]</v>
      </c>
      <c r="D279" s="1" t="str">
        <f t="shared" si="18"/>
        <v>Model List [% 1d]</v>
      </c>
      <c r="E279" s="1" t="str">
        <f t="shared" si="19"/>
        <v/>
      </c>
    </row>
    <row r="280" spans="1:5" ht="15.6" x14ac:dyDescent="0.25">
      <c r="A280" s="1"/>
      <c r="B280" s="1" t="str">
        <f t="shared" si="16"/>
        <v/>
      </c>
      <c r="C280" s="1" t="str">
        <f t="shared" si="17"/>
        <v/>
      </c>
      <c r="D280" s="1" t="str">
        <f t="shared" si="18"/>
        <v/>
      </c>
      <c r="E280" s="1" t="str">
        <f t="shared" si="19"/>
        <v/>
      </c>
    </row>
    <row r="281" spans="1:5" ht="15.6" x14ac:dyDescent="0.25">
      <c r="A281" s="1" t="s">
        <v>2152</v>
      </c>
      <c r="B281" s="1" t="str">
        <f t="shared" si="16"/>
        <v>O</v>
      </c>
      <c r="C281" s="1" t="str">
        <f t="shared" si="17"/>
        <v>n Monday</v>
      </c>
      <c r="D281" s="1" t="str">
        <f t="shared" si="18"/>
        <v>On Monday</v>
      </c>
      <c r="E281" s="1">
        <f t="shared" si="19"/>
        <v>1</v>
      </c>
    </row>
    <row r="282" spans="1:5" ht="15.6" x14ac:dyDescent="0.25">
      <c r="A282" s="1" t="s">
        <v>2151</v>
      </c>
      <c r="B282" s="1" t="str">
        <f t="shared" si="16"/>
        <v>O</v>
      </c>
      <c r="C282" s="1" t="str">
        <f t="shared" si="17"/>
        <v>n Tuesday</v>
      </c>
      <c r="D282" s="1" t="str">
        <f t="shared" si="18"/>
        <v>On Tuesday</v>
      </c>
      <c r="E282" s="1">
        <f t="shared" si="19"/>
        <v>1</v>
      </c>
    </row>
    <row r="283" spans="1:5" ht="15.6" x14ac:dyDescent="0.25">
      <c r="A283" s="1" t="s">
        <v>2150</v>
      </c>
      <c r="B283" s="1" t="str">
        <f t="shared" si="16"/>
        <v>O</v>
      </c>
      <c r="C283" s="1" t="str">
        <f t="shared" si="17"/>
        <v>n Wednesday</v>
      </c>
      <c r="D283" s="1" t="str">
        <f t="shared" si="18"/>
        <v>On Wednesday</v>
      </c>
      <c r="E283" s="1">
        <f t="shared" si="19"/>
        <v>1</v>
      </c>
    </row>
    <row r="284" spans="1:5" ht="15.6" x14ac:dyDescent="0.25">
      <c r="A284" s="1" t="s">
        <v>1120</v>
      </c>
      <c r="B284" s="1" t="str">
        <f t="shared" si="16"/>
        <v>T</v>
      </c>
      <c r="C284" s="1" t="str">
        <f t="shared" si="17"/>
        <v>hursday</v>
      </c>
      <c r="D284" s="1" t="str">
        <f t="shared" si="18"/>
        <v>Thursday</v>
      </c>
      <c r="E284" s="1" t="str">
        <f t="shared" si="19"/>
        <v/>
      </c>
    </row>
    <row r="285" spans="1:5" ht="15.6" x14ac:dyDescent="0.25">
      <c r="A285" s="1" t="s">
        <v>1116</v>
      </c>
      <c r="B285" s="1" t="str">
        <f t="shared" si="16"/>
        <v>F</v>
      </c>
      <c r="C285" s="1" t="str">
        <f t="shared" si="17"/>
        <v>riday</v>
      </c>
      <c r="D285" s="1" t="str">
        <f t="shared" si="18"/>
        <v>Friday</v>
      </c>
      <c r="E285" s="1" t="str">
        <f t="shared" si="19"/>
        <v/>
      </c>
    </row>
    <row r="286" spans="1:5" ht="15.6" x14ac:dyDescent="0.25">
      <c r="A286" s="1" t="s">
        <v>2149</v>
      </c>
      <c r="B286" s="1" t="str">
        <f t="shared" si="16"/>
        <v>O</v>
      </c>
      <c r="C286" s="1" t="str">
        <f t="shared" si="17"/>
        <v>n Saturday</v>
      </c>
      <c r="D286" s="1" t="str">
        <f t="shared" si="18"/>
        <v>On Saturday</v>
      </c>
      <c r="E286" s="1">
        <f t="shared" si="19"/>
        <v>1</v>
      </c>
    </row>
    <row r="287" spans="1:5" ht="15.6" x14ac:dyDescent="0.25">
      <c r="A287" s="1" t="s">
        <v>1108</v>
      </c>
      <c r="B287" s="1" t="str">
        <f t="shared" si="16"/>
        <v>S</v>
      </c>
      <c r="C287" s="1" t="str">
        <f t="shared" si="17"/>
        <v>unday</v>
      </c>
      <c r="D287" s="1" t="str">
        <f t="shared" si="18"/>
        <v>Sunday</v>
      </c>
      <c r="E287" s="1" t="str">
        <f t="shared" si="19"/>
        <v/>
      </c>
    </row>
    <row r="288" spans="1:5" ht="15.6" x14ac:dyDescent="0.25">
      <c r="A288" s="1" t="s">
        <v>2148</v>
      </c>
      <c r="B288" s="1" t="str">
        <f t="shared" si="16"/>
        <v>E</v>
      </c>
      <c r="C288" s="1" t="str">
        <f t="shared" si="17"/>
        <v>very day</v>
      </c>
      <c r="D288" s="1" t="str">
        <f t="shared" si="18"/>
        <v>Every day</v>
      </c>
      <c r="E288" s="1">
        <f t="shared" si="19"/>
        <v>1</v>
      </c>
    </row>
    <row r="289" spans="1:5" ht="15.6" x14ac:dyDescent="0.25">
      <c r="A289" s="1" t="s">
        <v>164</v>
      </c>
      <c r="B289" s="1" t="str">
        <f t="shared" si="16"/>
        <v>A</v>
      </c>
      <c r="C289" s="1" t="str">
        <f t="shared" si="17"/>
        <v>dd to</v>
      </c>
      <c r="D289" s="1" t="str">
        <f t="shared" si="18"/>
        <v>Add to</v>
      </c>
      <c r="E289" s="1" t="str">
        <f t="shared" si="19"/>
        <v/>
      </c>
    </row>
    <row r="290" spans="1:5" ht="15.6" x14ac:dyDescent="0.25">
      <c r="A290" s="1" t="s">
        <v>1096</v>
      </c>
      <c r="B290" s="1" t="str">
        <f t="shared" si="16"/>
        <v>N</v>
      </c>
      <c r="C290" s="1" t="str">
        <f t="shared" si="17"/>
        <v>o timing data</v>
      </c>
      <c r="D290" s="1" t="str">
        <f t="shared" si="18"/>
        <v>No timing data</v>
      </c>
      <c r="E290" s="1" t="str">
        <f t="shared" si="19"/>
        <v/>
      </c>
    </row>
    <row r="291" spans="1:5" ht="15.6" x14ac:dyDescent="0.25">
      <c r="A291" s="1" t="s">
        <v>1092</v>
      </c>
      <c r="B291" s="1" t="str">
        <f t="shared" si="16"/>
        <v>R</v>
      </c>
      <c r="C291" s="1" t="str">
        <f t="shared" si="17"/>
        <v>egular tasks</v>
      </c>
      <c r="D291" s="1" t="str">
        <f t="shared" si="18"/>
        <v>Regular tasks</v>
      </c>
      <c r="E291" s="1" t="str">
        <f t="shared" si="19"/>
        <v/>
      </c>
    </row>
    <row r="292" spans="1:5" ht="15.6" x14ac:dyDescent="0.25">
      <c r="A292" s="1" t="s">
        <v>1088</v>
      </c>
      <c r="B292" s="1" t="str">
        <f t="shared" si="16"/>
        <v>J</v>
      </c>
      <c r="C292" s="1" t="str">
        <f t="shared" si="17"/>
        <v>oint task</v>
      </c>
      <c r="D292" s="1" t="str">
        <f t="shared" si="18"/>
        <v>Joint task</v>
      </c>
      <c r="E292" s="1" t="str">
        <f t="shared" si="19"/>
        <v/>
      </c>
    </row>
    <row r="293" spans="1:5" ht="15.6" x14ac:dyDescent="0.25">
      <c r="A293" s="1" t="s">
        <v>1084</v>
      </c>
      <c r="B293" s="1" t="str">
        <f t="shared" si="16"/>
        <v>A</v>
      </c>
      <c r="C293" s="1" t="str">
        <f t="shared" si="17"/>
        <v>dding Timing</v>
      </c>
      <c r="D293" s="1" t="str">
        <f t="shared" si="18"/>
        <v>Adding Timing</v>
      </c>
      <c r="E293" s="1" t="str">
        <f t="shared" si="19"/>
        <v/>
      </c>
    </row>
    <row r="294" spans="1:5" ht="15.6" x14ac:dyDescent="0.25">
      <c r="A294" s="1" t="s">
        <v>1080</v>
      </c>
      <c r="B294" s="1" t="str">
        <f t="shared" si="16"/>
        <v>A</v>
      </c>
      <c r="C294" s="1" t="str">
        <f t="shared" si="17"/>
        <v>dd linkage</v>
      </c>
      <c r="D294" s="1" t="str">
        <f t="shared" si="18"/>
        <v>Add linkage</v>
      </c>
      <c r="E294" s="1" t="str">
        <f t="shared" si="19"/>
        <v/>
      </c>
    </row>
    <row r="295" spans="1:5" ht="15.6" x14ac:dyDescent="0.25">
      <c r="A295" s="1" t="s">
        <v>1076</v>
      </c>
      <c r="B295" s="1" t="str">
        <f t="shared" si="16"/>
        <v>E</v>
      </c>
      <c r="C295" s="1" t="str">
        <f t="shared" si="17"/>
        <v>quipment Timing</v>
      </c>
      <c r="D295" s="1" t="str">
        <f t="shared" si="18"/>
        <v>Equipment Timing</v>
      </c>
      <c r="E295" s="1" t="str">
        <f t="shared" si="19"/>
        <v/>
      </c>
    </row>
    <row r="296" spans="1:5" ht="15.6" x14ac:dyDescent="0.25">
      <c r="A296" s="1" t="s">
        <v>1072</v>
      </c>
      <c r="B296" s="1" t="str">
        <f t="shared" si="16"/>
        <v>R</v>
      </c>
      <c r="C296" s="1" t="str">
        <f t="shared" si="17"/>
        <v>egional Timing</v>
      </c>
      <c r="D296" s="1" t="str">
        <f t="shared" si="18"/>
        <v>Regional Timing</v>
      </c>
      <c r="E296" s="1" t="str">
        <f t="shared" si="19"/>
        <v/>
      </c>
    </row>
    <row r="297" spans="1:5" ht="15.6" x14ac:dyDescent="0.25">
      <c r="A297" s="1" t="s">
        <v>1068</v>
      </c>
      <c r="B297" s="1" t="str">
        <f t="shared" si="16"/>
        <v>S</v>
      </c>
      <c r="C297" s="1" t="str">
        <f t="shared" si="17"/>
        <v>cene Timing</v>
      </c>
      <c r="D297" s="1" t="str">
        <f t="shared" si="18"/>
        <v>Scene Timing</v>
      </c>
      <c r="E297" s="1" t="str">
        <f t="shared" si="19"/>
        <v/>
      </c>
    </row>
    <row r="298" spans="1:5" ht="15.6" x14ac:dyDescent="0.25">
      <c r="A298" s="1" t="s">
        <v>1064</v>
      </c>
      <c r="B298" s="1" t="str">
        <f t="shared" si="16"/>
        <v>Y</v>
      </c>
      <c r="C298" s="1" t="str">
        <f t="shared" si="17"/>
        <v>ou choose</v>
      </c>
      <c r="D298" s="1" t="str">
        <f t="shared" si="18"/>
        <v>You choose</v>
      </c>
      <c r="E298" s="1" t="str">
        <f t="shared" si="19"/>
        <v/>
      </c>
    </row>
    <row r="299" spans="1:5" ht="15.6" x14ac:dyDescent="0.25">
      <c r="A299" s="1" t="s">
        <v>882</v>
      </c>
      <c r="B299" s="1" t="str">
        <f t="shared" si="16"/>
        <v>P</v>
      </c>
      <c r="C299" s="1" t="str">
        <f t="shared" si="17"/>
        <v>lease choose the execution date</v>
      </c>
      <c r="D299" s="1" t="str">
        <f t="shared" si="18"/>
        <v>Please choose the execution date</v>
      </c>
      <c r="E299" s="1" t="str">
        <f t="shared" si="19"/>
        <v/>
      </c>
    </row>
    <row r="300" spans="1:5" ht="15.6" x14ac:dyDescent="0.25">
      <c r="A300" s="1" t="s">
        <v>1058</v>
      </c>
      <c r="B300" s="1" t="str">
        <f t="shared" si="16"/>
        <v>P</v>
      </c>
      <c r="C300" s="1" t="str">
        <f t="shared" si="17"/>
        <v>lease choose execution time</v>
      </c>
      <c r="D300" s="1" t="str">
        <f t="shared" si="18"/>
        <v>Please choose execution time</v>
      </c>
      <c r="E300" s="1" t="str">
        <f t="shared" si="19"/>
        <v/>
      </c>
    </row>
    <row r="301" spans="1:5" ht="15.6" x14ac:dyDescent="0.25">
      <c r="A301" s="1" t="s">
        <v>1054</v>
      </c>
      <c r="B301" s="1" t="str">
        <f t="shared" si="16"/>
        <v>S</v>
      </c>
      <c r="C301" s="1" t="str">
        <f t="shared" si="17"/>
        <v>elect the control you want to perform</v>
      </c>
      <c r="D301" s="1" t="str">
        <f t="shared" si="18"/>
        <v>Select the control you want to perform</v>
      </c>
      <c r="E301" s="1" t="str">
        <f t="shared" si="19"/>
        <v/>
      </c>
    </row>
    <row r="302" spans="1:5" ht="15.6" x14ac:dyDescent="0.25">
      <c r="A302" s="1" t="s">
        <v>1050</v>
      </c>
      <c r="B302" s="1" t="str">
        <f t="shared" si="16"/>
        <v>P</v>
      </c>
      <c r="C302" s="1" t="str">
        <f t="shared" si="17"/>
        <v>lease select the alarm settings</v>
      </c>
      <c r="D302" s="1" t="str">
        <f t="shared" si="18"/>
        <v>Please select the alarm settings</v>
      </c>
      <c r="E302" s="1" t="str">
        <f t="shared" si="19"/>
        <v/>
      </c>
    </row>
    <row r="303" spans="1:5" ht="15.6" x14ac:dyDescent="0.25">
      <c r="A303" s="1" t="s">
        <v>1046</v>
      </c>
      <c r="B303" s="1" t="str">
        <f t="shared" si="16"/>
        <v>W</v>
      </c>
      <c r="C303" s="1" t="str">
        <f t="shared" si="17"/>
        <v>hether alarm</v>
      </c>
      <c r="D303" s="1" t="str">
        <f t="shared" si="18"/>
        <v>Whether alarm</v>
      </c>
      <c r="E303" s="1" t="str">
        <f t="shared" si="19"/>
        <v/>
      </c>
    </row>
    <row r="304" spans="1:5" ht="15.6" x14ac:dyDescent="0.25">
      <c r="A304" s="1" t="s">
        <v>1042</v>
      </c>
      <c r="B304" s="1" t="str">
        <f t="shared" si="16"/>
        <v>I</v>
      </c>
      <c r="C304" s="1" t="str">
        <f t="shared" si="17"/>
        <v>t is</v>
      </c>
      <c r="D304" s="1" t="str">
        <f t="shared" si="18"/>
        <v>It is</v>
      </c>
      <c r="E304" s="1" t="str">
        <f t="shared" si="19"/>
        <v/>
      </c>
    </row>
    <row r="305" spans="1:5" ht="15.6" x14ac:dyDescent="0.25">
      <c r="A305" s="1" t="s">
        <v>1038</v>
      </c>
      <c r="B305" s="1" t="str">
        <f t="shared" si="16"/>
        <v>P</v>
      </c>
      <c r="C305" s="1" t="str">
        <f t="shared" si="17"/>
        <v>lease enter a name for the task</v>
      </c>
      <c r="D305" s="1" t="str">
        <f t="shared" si="18"/>
        <v>Please enter a name for the task</v>
      </c>
      <c r="E305" s="1" t="str">
        <f t="shared" si="19"/>
        <v/>
      </c>
    </row>
    <row r="306" spans="1:5" ht="15.6" x14ac:dyDescent="0.25">
      <c r="A306" s="1" t="s">
        <v>1034</v>
      </c>
      <c r="B306" s="1" t="str">
        <f t="shared" si="16"/>
        <v>E</v>
      </c>
      <c r="C306" s="1" t="str">
        <f t="shared" si="17"/>
        <v>quipment linkage scene</v>
      </c>
      <c r="D306" s="1" t="str">
        <f t="shared" si="18"/>
        <v>Equipment linkage scene</v>
      </c>
      <c r="E306" s="1" t="str">
        <f t="shared" si="19"/>
        <v/>
      </c>
    </row>
    <row r="307" spans="1:5" ht="15.6" x14ac:dyDescent="0.25">
      <c r="A307" s="1" t="s">
        <v>1030</v>
      </c>
      <c r="B307" s="1" t="str">
        <f t="shared" si="16"/>
        <v>S</v>
      </c>
      <c r="C307" s="1" t="str">
        <f t="shared" si="17"/>
        <v>cene linkage scene</v>
      </c>
      <c r="D307" s="1" t="str">
        <f t="shared" si="18"/>
        <v>Scene linkage scene</v>
      </c>
      <c r="E307" s="1" t="str">
        <f t="shared" si="19"/>
        <v/>
      </c>
    </row>
    <row r="308" spans="1:5" ht="15.6" x14ac:dyDescent="0.25">
      <c r="A308" s="1" t="s">
        <v>1026</v>
      </c>
      <c r="B308" s="1" t="str">
        <f t="shared" si="16"/>
        <v>S</v>
      </c>
      <c r="C308" s="1" t="str">
        <f t="shared" si="17"/>
        <v>cenes:</v>
      </c>
      <c r="D308" s="1" t="str">
        <f t="shared" si="18"/>
        <v>Scenes:</v>
      </c>
      <c r="E308" s="1" t="str">
        <f t="shared" si="19"/>
        <v/>
      </c>
    </row>
    <row r="309" spans="1:5" ht="15.6" x14ac:dyDescent="0.25">
      <c r="A309" s="1" t="s">
        <v>1022</v>
      </c>
      <c r="B309" s="1" t="str">
        <f t="shared" si="16"/>
        <v>L</v>
      </c>
      <c r="C309" s="1" t="str">
        <f t="shared" si="17"/>
        <v>inkage:</v>
      </c>
      <c r="D309" s="1" t="str">
        <f t="shared" si="18"/>
        <v>Linkage:</v>
      </c>
      <c r="E309" s="1" t="str">
        <f t="shared" si="19"/>
        <v/>
      </c>
    </row>
    <row r="310" spans="1:5" ht="15.6" x14ac:dyDescent="0.25">
      <c r="A310" s="1" t="s">
        <v>2147</v>
      </c>
      <c r="B310" s="1" t="str">
        <f t="shared" si="16"/>
        <v>E</v>
      </c>
      <c r="C310" s="1" t="str">
        <f t="shared" si="17"/>
        <v>quipment:</v>
      </c>
      <c r="D310" s="1" t="str">
        <f t="shared" si="18"/>
        <v>Equipment:</v>
      </c>
      <c r="E310" s="1">
        <f t="shared" si="19"/>
        <v>1</v>
      </c>
    </row>
    <row r="311" spans="1:5" ht="15.6" x14ac:dyDescent="0.25">
      <c r="A311" s="1" t="s">
        <v>1015</v>
      </c>
      <c r="B311" s="1" t="str">
        <f t="shared" si="16"/>
        <v>C</v>
      </c>
      <c r="C311" s="1" t="str">
        <f t="shared" si="17"/>
        <v>hoose linkage scene</v>
      </c>
      <c r="D311" s="1" t="str">
        <f t="shared" si="18"/>
        <v>Choose linkage scene</v>
      </c>
      <c r="E311" s="1" t="str">
        <f t="shared" si="19"/>
        <v/>
      </c>
    </row>
    <row r="312" spans="1:5" ht="15.6" x14ac:dyDescent="0.25">
      <c r="A312" s="1" t="s">
        <v>1011</v>
      </c>
      <c r="B312" s="1" t="str">
        <f t="shared" si="16"/>
        <v>P</v>
      </c>
      <c r="C312" s="1" t="str">
        <f t="shared" si="17"/>
        <v>lease choose execution condition</v>
      </c>
      <c r="D312" s="1" t="str">
        <f t="shared" si="18"/>
        <v>Please choose execution condition</v>
      </c>
      <c r="E312" s="1" t="str">
        <f t="shared" si="19"/>
        <v/>
      </c>
    </row>
    <row r="313" spans="1:5" ht="15.6" x14ac:dyDescent="0.25">
      <c r="A313" s="1" t="s">
        <v>1007</v>
      </c>
      <c r="B313" s="1" t="str">
        <f t="shared" si="16"/>
        <v>S</v>
      </c>
      <c r="C313" s="1" t="str">
        <f t="shared" si="17"/>
        <v>elect alarm equipment</v>
      </c>
      <c r="D313" s="1" t="str">
        <f t="shared" si="18"/>
        <v>Select alarm equipment</v>
      </c>
      <c r="E313" s="1" t="str">
        <f t="shared" si="19"/>
        <v/>
      </c>
    </row>
    <row r="314" spans="1:5" ht="15.6" x14ac:dyDescent="0.25">
      <c r="A314" s="1" t="s">
        <v>2146</v>
      </c>
      <c r="B314" s="1" t="str">
        <f t="shared" si="16"/>
        <v>E</v>
      </c>
      <c r="C314" s="1" t="str">
        <f t="shared" si="17"/>
        <v>qual</v>
      </c>
      <c r="D314" s="1" t="str">
        <f t="shared" si="18"/>
        <v>Equal</v>
      </c>
      <c r="E314" s="1">
        <f t="shared" si="19"/>
        <v>1</v>
      </c>
    </row>
    <row r="315" spans="1:5" ht="15.6" x14ac:dyDescent="0.25">
      <c r="A315" s="1" t="s">
        <v>2145</v>
      </c>
      <c r="B315" s="1" t="str">
        <f t="shared" si="16"/>
        <v>M</v>
      </c>
      <c r="C315" s="1" t="str">
        <f t="shared" si="17"/>
        <v>ore than the</v>
      </c>
      <c r="D315" s="1" t="str">
        <f t="shared" si="18"/>
        <v>More than the</v>
      </c>
      <c r="E315" s="1">
        <f t="shared" si="19"/>
        <v>1</v>
      </c>
    </row>
    <row r="316" spans="1:5" ht="15.6" x14ac:dyDescent="0.25">
      <c r="A316" s="1" t="s">
        <v>995</v>
      </c>
      <c r="B316" s="1" t="str">
        <f t="shared" si="16"/>
        <v>L</v>
      </c>
      <c r="C316" s="1" t="str">
        <f t="shared" si="17"/>
        <v>ess than</v>
      </c>
      <c r="D316" s="1" t="str">
        <f t="shared" si="18"/>
        <v>Less than</v>
      </c>
      <c r="E316" s="1" t="str">
        <f t="shared" si="19"/>
        <v/>
      </c>
    </row>
    <row r="317" spans="1:5" ht="15.6" x14ac:dyDescent="0.25">
      <c r="A317" s="1" t="s">
        <v>2144</v>
      </c>
      <c r="B317" s="1" t="str">
        <f t="shared" si="16"/>
        <v>T</v>
      </c>
      <c r="C317" s="1" t="str">
        <f t="shared" si="17"/>
        <v>emperature</v>
      </c>
      <c r="D317" s="1" t="str">
        <f t="shared" si="18"/>
        <v>Temperature</v>
      </c>
      <c r="E317" s="1">
        <f t="shared" si="19"/>
        <v>1</v>
      </c>
    </row>
    <row r="318" spans="1:5" ht="15.6" x14ac:dyDescent="0.25">
      <c r="A318" s="1" t="s">
        <v>2138</v>
      </c>
      <c r="B318" s="1" t="str">
        <f t="shared" si="16"/>
        <v>H</v>
      </c>
      <c r="C318" s="1" t="str">
        <f t="shared" si="17"/>
        <v>umidity</v>
      </c>
      <c r="D318" s="1" t="str">
        <f t="shared" si="18"/>
        <v>Humidity</v>
      </c>
      <c r="E318" s="1">
        <f t="shared" si="19"/>
        <v>1</v>
      </c>
    </row>
    <row r="319" spans="1:5" ht="15.6" x14ac:dyDescent="0.25">
      <c r="A319" s="1" t="s">
        <v>2143</v>
      </c>
      <c r="B319" s="1" t="str">
        <f t="shared" si="16"/>
        <v>C</v>
      </c>
      <c r="C319" s="1" t="str">
        <f t="shared" si="17"/>
        <v>lose the door</v>
      </c>
      <c r="D319" s="1" t="str">
        <f t="shared" si="18"/>
        <v>Close the door</v>
      </c>
      <c r="E319" s="1">
        <f t="shared" si="19"/>
        <v>1</v>
      </c>
    </row>
    <row r="320" spans="1:5" ht="15.6" x14ac:dyDescent="0.25">
      <c r="A320" s="1" t="s">
        <v>107</v>
      </c>
      <c r="B320" s="1" t="str">
        <f t="shared" si="16"/>
        <v>O</v>
      </c>
      <c r="C320" s="1" t="str">
        <f t="shared" si="17"/>
        <v>pen</v>
      </c>
      <c r="D320" s="1" t="str">
        <f t="shared" si="18"/>
        <v>Open</v>
      </c>
      <c r="E320" s="1" t="str">
        <f t="shared" si="19"/>
        <v/>
      </c>
    </row>
    <row r="321" spans="1:5" ht="15.6" x14ac:dyDescent="0.25">
      <c r="A321" s="1" t="s">
        <v>2142</v>
      </c>
      <c r="B321" s="1" t="str">
        <f t="shared" ref="B321:B384" si="20">IF(LEN(A321)&gt;0,UPPER(LEFT(A321)),"")</f>
        <v>U</v>
      </c>
      <c r="C321" s="1" t="str">
        <f t="shared" ref="C321:C384" si="21">IF(LEN(A321)&gt;0,RIGHT(A321,LEN(A321)-1),"")</f>
        <v>nmanned</v>
      </c>
      <c r="D321" s="1" t="str">
        <f t="shared" ref="D321:D384" si="22">B321&amp;C321</f>
        <v>Unmanned</v>
      </c>
      <c r="E321" s="1">
        <f t="shared" ref="E321:E384" si="23">IF(LEN(A321)&gt;0,IF(EXACT(LEFT(A321),B321),"",1),"")</f>
        <v>1</v>
      </c>
    </row>
    <row r="322" spans="1:5" ht="15.6" x14ac:dyDescent="0.25">
      <c r="A322" s="1" t="s">
        <v>974</v>
      </c>
      <c r="B322" s="1" t="str">
        <f t="shared" si="20"/>
        <v>S</v>
      </c>
      <c r="C322" s="1" t="str">
        <f t="shared" si="21"/>
        <v>omeone</v>
      </c>
      <c r="D322" s="1" t="str">
        <f t="shared" si="22"/>
        <v>Someone</v>
      </c>
      <c r="E322" s="1" t="str">
        <f t="shared" si="23"/>
        <v/>
      </c>
    </row>
    <row r="323" spans="1:5" ht="15.6" x14ac:dyDescent="0.25">
      <c r="A323" s="1" t="s">
        <v>970</v>
      </c>
      <c r="B323" s="1" t="str">
        <f t="shared" si="20"/>
        <v>N</v>
      </c>
      <c r="C323" s="1" t="str">
        <f t="shared" si="21"/>
        <v>o gas leak</v>
      </c>
      <c r="D323" s="1" t="str">
        <f t="shared" si="22"/>
        <v>No gas leak</v>
      </c>
      <c r="E323" s="1" t="str">
        <f t="shared" si="23"/>
        <v/>
      </c>
    </row>
    <row r="324" spans="1:5" ht="15.6" x14ac:dyDescent="0.25">
      <c r="A324" s="1" t="s">
        <v>966</v>
      </c>
      <c r="B324" s="1" t="str">
        <f t="shared" si="20"/>
        <v>G</v>
      </c>
      <c r="C324" s="1" t="str">
        <f t="shared" si="21"/>
        <v>as leak</v>
      </c>
      <c r="D324" s="1" t="str">
        <f t="shared" si="22"/>
        <v>Gas leak</v>
      </c>
      <c r="E324" s="1" t="str">
        <f t="shared" si="23"/>
        <v/>
      </c>
    </row>
    <row r="325" spans="1:5" ht="15.6" x14ac:dyDescent="0.25">
      <c r="A325" s="1" t="s">
        <v>962</v>
      </c>
      <c r="B325" s="1" t="str">
        <f t="shared" si="20"/>
        <v>N</v>
      </c>
      <c r="C325" s="1" t="str">
        <f t="shared" si="21"/>
        <v>o smoke</v>
      </c>
      <c r="D325" s="1" t="str">
        <f t="shared" si="22"/>
        <v>No smoke</v>
      </c>
      <c r="E325" s="1" t="str">
        <f t="shared" si="23"/>
        <v/>
      </c>
    </row>
    <row r="326" spans="1:5" ht="15.6" x14ac:dyDescent="0.25">
      <c r="A326" s="1" t="s">
        <v>958</v>
      </c>
      <c r="B326" s="1" t="str">
        <f t="shared" si="20"/>
        <v>S</v>
      </c>
      <c r="C326" s="1" t="str">
        <f t="shared" si="21"/>
        <v>moke</v>
      </c>
      <c r="D326" s="1" t="str">
        <f t="shared" si="22"/>
        <v>Smoke</v>
      </c>
      <c r="E326" s="1" t="str">
        <f t="shared" si="23"/>
        <v/>
      </c>
    </row>
    <row r="327" spans="1:5" ht="15.6" x14ac:dyDescent="0.25">
      <c r="A327" s="1" t="s">
        <v>954</v>
      </c>
      <c r="B327" s="1" t="str">
        <f t="shared" si="20"/>
        <v>N</v>
      </c>
      <c r="C327" s="1" t="str">
        <f t="shared" si="21"/>
        <v>o leak</v>
      </c>
      <c r="D327" s="1" t="str">
        <f t="shared" si="22"/>
        <v>No leak</v>
      </c>
      <c r="E327" s="1" t="str">
        <f t="shared" si="23"/>
        <v/>
      </c>
    </row>
    <row r="328" spans="1:5" ht="15.6" x14ac:dyDescent="0.25">
      <c r="A328" s="1" t="s">
        <v>950</v>
      </c>
      <c r="B328" s="1" t="str">
        <f t="shared" si="20"/>
        <v>L</v>
      </c>
      <c r="C328" s="1" t="str">
        <f t="shared" si="21"/>
        <v>eaks</v>
      </c>
      <c r="D328" s="1" t="str">
        <f t="shared" si="22"/>
        <v>Leaks</v>
      </c>
      <c r="E328" s="1" t="str">
        <f t="shared" si="23"/>
        <v/>
      </c>
    </row>
    <row r="329" spans="1:5" ht="15.6" x14ac:dyDescent="0.25">
      <c r="A329" s="1" t="s">
        <v>946</v>
      </c>
      <c r="B329" s="1" t="str">
        <f t="shared" si="20"/>
        <v>N</v>
      </c>
      <c r="C329" s="1" t="str">
        <f t="shared" si="21"/>
        <v>o rain</v>
      </c>
      <c r="D329" s="1" t="str">
        <f t="shared" si="22"/>
        <v>No rain</v>
      </c>
      <c r="E329" s="1" t="str">
        <f t="shared" si="23"/>
        <v/>
      </c>
    </row>
    <row r="330" spans="1:5" ht="15.6" x14ac:dyDescent="0.25">
      <c r="A330" s="1" t="s">
        <v>942</v>
      </c>
      <c r="B330" s="1" t="str">
        <f t="shared" si="20"/>
        <v>T</v>
      </c>
      <c r="C330" s="1" t="str">
        <f t="shared" si="21"/>
        <v>here are storm</v>
      </c>
      <c r="D330" s="1" t="str">
        <f t="shared" si="22"/>
        <v>There are storm</v>
      </c>
      <c r="E330" s="1" t="str">
        <f t="shared" si="23"/>
        <v/>
      </c>
    </row>
    <row r="331" spans="1:5" ht="15.6" x14ac:dyDescent="0.25">
      <c r="A331" s="1" t="s">
        <v>938</v>
      </c>
      <c r="B331" s="1" t="str">
        <f t="shared" si="20"/>
        <v>N</v>
      </c>
      <c r="C331" s="1" t="str">
        <f t="shared" si="21"/>
        <v>o noise</v>
      </c>
      <c r="D331" s="1" t="str">
        <f t="shared" si="22"/>
        <v>No noise</v>
      </c>
      <c r="E331" s="1" t="str">
        <f t="shared" si="23"/>
        <v/>
      </c>
    </row>
    <row r="332" spans="1:5" ht="15.6" x14ac:dyDescent="0.25">
      <c r="A332" s="1" t="s">
        <v>934</v>
      </c>
      <c r="B332" s="1" t="str">
        <f t="shared" si="20"/>
        <v>N</v>
      </c>
      <c r="C332" s="1" t="str">
        <f t="shared" si="21"/>
        <v>oise</v>
      </c>
      <c r="D332" s="1" t="str">
        <f t="shared" si="22"/>
        <v>Noise</v>
      </c>
      <c r="E332" s="1" t="str">
        <f t="shared" si="23"/>
        <v/>
      </c>
    </row>
    <row r="333" spans="1:5" ht="15.6" x14ac:dyDescent="0.25">
      <c r="A333" s="1" t="s">
        <v>930</v>
      </c>
      <c r="B333" s="1" t="str">
        <f t="shared" si="20"/>
        <v>W</v>
      </c>
      <c r="C333" s="1" t="str">
        <f t="shared" si="21"/>
        <v>ithout vehicle</v>
      </c>
      <c r="D333" s="1" t="str">
        <f t="shared" si="22"/>
        <v>Without vehicle</v>
      </c>
      <c r="E333" s="1" t="str">
        <f t="shared" si="23"/>
        <v/>
      </c>
    </row>
    <row r="334" spans="1:5" ht="15.6" x14ac:dyDescent="0.25">
      <c r="A334" s="1" t="s">
        <v>926</v>
      </c>
      <c r="B334" s="1" t="str">
        <f t="shared" si="20"/>
        <v>V</v>
      </c>
      <c r="C334" s="1" t="str">
        <f t="shared" si="21"/>
        <v>ehicles</v>
      </c>
      <c r="D334" s="1" t="str">
        <f t="shared" si="22"/>
        <v>Vehicles</v>
      </c>
      <c r="E334" s="1" t="str">
        <f t="shared" si="23"/>
        <v/>
      </c>
    </row>
    <row r="335" spans="1:5" ht="15.6" x14ac:dyDescent="0.25">
      <c r="A335" s="1" t="s">
        <v>922</v>
      </c>
      <c r="B335" s="1" t="str">
        <f t="shared" si="20"/>
        <v>N</v>
      </c>
      <c r="C335" s="1" t="str">
        <f t="shared" si="21"/>
        <v>o carbon monoxide</v>
      </c>
      <c r="D335" s="1" t="str">
        <f t="shared" si="22"/>
        <v>No carbon monoxide</v>
      </c>
      <c r="E335" s="1" t="str">
        <f t="shared" si="23"/>
        <v/>
      </c>
    </row>
    <row r="336" spans="1:5" ht="15.6" x14ac:dyDescent="0.25">
      <c r="A336" s="1" t="s">
        <v>918</v>
      </c>
      <c r="B336" s="1" t="str">
        <f t="shared" si="20"/>
        <v>C</v>
      </c>
      <c r="C336" s="1" t="str">
        <f t="shared" si="21"/>
        <v>arbon monoxide</v>
      </c>
      <c r="D336" s="1" t="str">
        <f t="shared" si="22"/>
        <v>Carbon monoxide</v>
      </c>
      <c r="E336" s="1" t="str">
        <f t="shared" si="23"/>
        <v/>
      </c>
    </row>
    <row r="337" spans="1:5" ht="15.6" x14ac:dyDescent="0.25">
      <c r="A337" s="1" t="s">
        <v>2141</v>
      </c>
      <c r="B337" s="1" t="str">
        <f t="shared" si="20"/>
        <v>H</v>
      </c>
      <c r="C337" s="1" t="str">
        <f t="shared" si="21"/>
        <v>uman body</v>
      </c>
      <c r="D337" s="1" t="str">
        <f t="shared" si="22"/>
        <v>Human body</v>
      </c>
      <c r="E337" s="1">
        <f t="shared" si="23"/>
        <v>1</v>
      </c>
    </row>
    <row r="338" spans="1:5" ht="15.6" x14ac:dyDescent="0.25">
      <c r="A338" s="1" t="s">
        <v>910</v>
      </c>
      <c r="B338" s="1" t="str">
        <f t="shared" si="20"/>
        <v>M</v>
      </c>
      <c r="C338" s="1" t="str">
        <f t="shared" si="21"/>
        <v>agnetic</v>
      </c>
      <c r="D338" s="1" t="str">
        <f t="shared" si="22"/>
        <v>Magnetic</v>
      </c>
      <c r="E338" s="1" t="str">
        <f t="shared" si="23"/>
        <v/>
      </c>
    </row>
    <row r="339" spans="1:5" ht="15.6" x14ac:dyDescent="0.25">
      <c r="A339" s="1" t="s">
        <v>906</v>
      </c>
      <c r="B339" s="1" t="str">
        <f t="shared" si="20"/>
        <v>N</v>
      </c>
      <c r="C339" s="1" t="str">
        <f t="shared" si="21"/>
        <v>ot detected</v>
      </c>
      <c r="D339" s="1" t="str">
        <f t="shared" si="22"/>
        <v>Not detected</v>
      </c>
      <c r="E339" s="1" t="str">
        <f t="shared" si="23"/>
        <v/>
      </c>
    </row>
    <row r="340" spans="1:5" ht="15.6" x14ac:dyDescent="0.25">
      <c r="A340" s="1" t="s">
        <v>2140</v>
      </c>
      <c r="B340" s="1" t="str">
        <f t="shared" si="20"/>
        <v>D</v>
      </c>
      <c r="C340" s="1" t="str">
        <f t="shared" si="21"/>
        <v>etected</v>
      </c>
      <c r="D340" s="1" t="str">
        <f t="shared" si="22"/>
        <v>Detected</v>
      </c>
      <c r="E340" s="1">
        <f t="shared" si="23"/>
        <v>1</v>
      </c>
    </row>
    <row r="341" spans="1:5" ht="15.6" x14ac:dyDescent="0.25">
      <c r="A341" s="1" t="s">
        <v>898</v>
      </c>
      <c r="B341" s="1" t="str">
        <f t="shared" si="20"/>
        <v>N</v>
      </c>
      <c r="C341" s="1" t="str">
        <f t="shared" si="21"/>
        <v>umerical</v>
      </c>
      <c r="D341" s="1" t="str">
        <f t="shared" si="22"/>
        <v>Numerical</v>
      </c>
      <c r="E341" s="1" t="str">
        <f t="shared" si="23"/>
        <v/>
      </c>
    </row>
    <row r="342" spans="1:5" ht="15.6" x14ac:dyDescent="0.25">
      <c r="A342" s="1" t="s">
        <v>894</v>
      </c>
      <c r="B342" s="1" t="str">
        <f t="shared" si="20"/>
        <v>P</v>
      </c>
      <c r="C342" s="1" t="str">
        <f t="shared" si="21"/>
        <v>lease select a scene</v>
      </c>
      <c r="D342" s="1" t="str">
        <f t="shared" si="22"/>
        <v>Please select a scene</v>
      </c>
      <c r="E342" s="1" t="str">
        <f t="shared" si="23"/>
        <v/>
      </c>
    </row>
    <row r="343" spans="1:5" ht="15.6" x14ac:dyDescent="0.25">
      <c r="A343" s="1" t="s">
        <v>890</v>
      </c>
      <c r="B343" s="1" t="str">
        <f t="shared" si="20"/>
        <v>P</v>
      </c>
      <c r="C343" s="1" t="str">
        <f t="shared" si="21"/>
        <v>lease select area</v>
      </c>
      <c r="D343" s="1" t="str">
        <f t="shared" si="22"/>
        <v>Please select area</v>
      </c>
      <c r="E343" s="1" t="str">
        <f t="shared" si="23"/>
        <v/>
      </c>
    </row>
    <row r="344" spans="1:5" ht="15.6" x14ac:dyDescent="0.25">
      <c r="A344" s="1" t="s">
        <v>886</v>
      </c>
      <c r="B344" s="1" t="str">
        <f t="shared" si="20"/>
        <v>P</v>
      </c>
      <c r="C344" s="1" t="str">
        <f t="shared" si="21"/>
        <v>lease select device</v>
      </c>
      <c r="D344" s="1" t="str">
        <f t="shared" si="22"/>
        <v>Please select device</v>
      </c>
      <c r="E344" s="1" t="str">
        <f t="shared" si="23"/>
        <v/>
      </c>
    </row>
    <row r="345" spans="1:5" ht="15.6" x14ac:dyDescent="0.25">
      <c r="A345" s="1" t="s">
        <v>882</v>
      </c>
      <c r="B345" s="1" t="str">
        <f t="shared" si="20"/>
        <v>P</v>
      </c>
      <c r="C345" s="1" t="str">
        <f t="shared" si="21"/>
        <v>lease choose the execution date</v>
      </c>
      <c r="D345" s="1" t="str">
        <f t="shared" si="22"/>
        <v>Please choose the execution date</v>
      </c>
      <c r="E345" s="1" t="str">
        <f t="shared" si="23"/>
        <v/>
      </c>
    </row>
    <row r="346" spans="1:5" ht="15.6" x14ac:dyDescent="0.25">
      <c r="A346" s="1" t="s">
        <v>878</v>
      </c>
      <c r="B346" s="1" t="str">
        <f t="shared" si="20"/>
        <v>P</v>
      </c>
      <c r="C346" s="1" t="str">
        <f t="shared" si="21"/>
        <v>lease select Execution Control</v>
      </c>
      <c r="D346" s="1" t="str">
        <f t="shared" si="22"/>
        <v>Please select Execution Control</v>
      </c>
      <c r="E346" s="1" t="str">
        <f t="shared" si="23"/>
        <v/>
      </c>
    </row>
    <row r="347" spans="1:5" ht="15.6" x14ac:dyDescent="0.25">
      <c r="A347" s="1" t="s">
        <v>874</v>
      </c>
      <c r="B347" s="1" t="str">
        <f t="shared" si="20"/>
        <v>P</v>
      </c>
      <c r="C347" s="1" t="str">
        <f t="shared" si="21"/>
        <v>lease scene selection criteria</v>
      </c>
      <c r="D347" s="1" t="str">
        <f t="shared" si="22"/>
        <v>Please scene selection criteria</v>
      </c>
      <c r="E347" s="1" t="str">
        <f t="shared" si="23"/>
        <v/>
      </c>
    </row>
    <row r="348" spans="1:5" ht="15.6" x14ac:dyDescent="0.25">
      <c r="A348" s="1" t="s">
        <v>870</v>
      </c>
      <c r="B348" s="1" t="str">
        <f t="shared" si="20"/>
        <v>P</v>
      </c>
      <c r="C348" s="1" t="str">
        <f t="shared" si="21"/>
        <v>lease select Linkage scene</v>
      </c>
      <c r="D348" s="1" t="str">
        <f t="shared" si="22"/>
        <v>Please select Linkage scene</v>
      </c>
      <c r="E348" s="1" t="str">
        <f t="shared" si="23"/>
        <v/>
      </c>
    </row>
    <row r="349" spans="1:5" ht="15.6" x14ac:dyDescent="0.25">
      <c r="A349" s="1" t="s">
        <v>866</v>
      </c>
      <c r="B349" s="1" t="str">
        <f t="shared" si="20"/>
        <v>P</v>
      </c>
      <c r="C349" s="1" t="str">
        <f t="shared" si="21"/>
        <v>lease select the alarm device</v>
      </c>
      <c r="D349" s="1" t="str">
        <f t="shared" si="22"/>
        <v>Please select the alarm device</v>
      </c>
      <c r="E349" s="1" t="str">
        <f t="shared" si="23"/>
        <v/>
      </c>
    </row>
    <row r="350" spans="1:5" ht="15.6" x14ac:dyDescent="0.25">
      <c r="A350" s="1"/>
      <c r="B350" s="1" t="str">
        <f t="shared" si="20"/>
        <v/>
      </c>
      <c r="C350" s="1" t="str">
        <f t="shared" si="21"/>
        <v/>
      </c>
      <c r="D350" s="1" t="str">
        <f t="shared" si="22"/>
        <v/>
      </c>
      <c r="E350" s="1" t="str">
        <f t="shared" si="23"/>
        <v/>
      </c>
    </row>
    <row r="351" spans="1:5" ht="15.6" x14ac:dyDescent="0.25">
      <c r="A351" s="1" t="s">
        <v>2139</v>
      </c>
      <c r="B351" s="1" t="str">
        <f t="shared" si="20"/>
        <v>R</v>
      </c>
      <c r="C351" s="1" t="str">
        <f t="shared" si="21"/>
        <v>oom temperature</v>
      </c>
      <c r="D351" s="1" t="str">
        <f t="shared" si="22"/>
        <v>Room temperature</v>
      </c>
      <c r="E351" s="1" t="str">
        <f t="shared" si="23"/>
        <v/>
      </c>
    </row>
    <row r="352" spans="1:5" ht="15.6" x14ac:dyDescent="0.25">
      <c r="A352" s="1" t="s">
        <v>2138</v>
      </c>
      <c r="B352" s="1" t="str">
        <f t="shared" si="20"/>
        <v>H</v>
      </c>
      <c r="C352" s="1" t="str">
        <f t="shared" si="21"/>
        <v>umidity</v>
      </c>
      <c r="D352" s="1" t="str">
        <f t="shared" si="22"/>
        <v>Humidity</v>
      </c>
      <c r="E352" s="1">
        <f t="shared" si="23"/>
        <v>1</v>
      </c>
    </row>
    <row r="353" spans="1:5" ht="15.6" x14ac:dyDescent="0.25">
      <c r="A353" s="1" t="s">
        <v>2137</v>
      </c>
      <c r="B353" s="1" t="str">
        <f t="shared" si="20"/>
        <v>P</v>
      </c>
      <c r="C353" s="1" t="str">
        <f t="shared" si="21"/>
        <v>m2.5</v>
      </c>
      <c r="D353" s="1" t="str">
        <f t="shared" si="22"/>
        <v>Pm2.5</v>
      </c>
      <c r="E353" s="1">
        <f t="shared" si="23"/>
        <v>1</v>
      </c>
    </row>
    <row r="354" spans="1:5" ht="15.6" x14ac:dyDescent="0.25">
      <c r="A354" s="1" t="s">
        <v>849</v>
      </c>
      <c r="B354" s="1" t="str">
        <f t="shared" si="20"/>
        <v>-</v>
      </c>
      <c r="C354" s="1" t="str">
        <f t="shared" si="21"/>
        <v/>
      </c>
      <c r="D354" s="1" t="str">
        <f t="shared" si="22"/>
        <v>-</v>
      </c>
      <c r="E354" s="1" t="str">
        <f t="shared" si="23"/>
        <v/>
      </c>
    </row>
    <row r="355" spans="1:5" ht="15.6" x14ac:dyDescent="0.25">
      <c r="A355" s="1"/>
      <c r="B355" s="1" t="str">
        <f t="shared" si="20"/>
        <v/>
      </c>
      <c r="C355" s="1" t="str">
        <f t="shared" si="21"/>
        <v/>
      </c>
      <c r="D355" s="1" t="str">
        <f t="shared" si="22"/>
        <v/>
      </c>
      <c r="E355" s="1" t="str">
        <f t="shared" si="23"/>
        <v/>
      </c>
    </row>
    <row r="356" spans="1:5" ht="15.6" x14ac:dyDescent="0.25">
      <c r="A356" s="1" t="s">
        <v>844</v>
      </c>
      <c r="B356" s="1" t="str">
        <f t="shared" si="20"/>
        <v>D</v>
      </c>
      <c r="C356" s="1" t="str">
        <f t="shared" si="21"/>
        <v>isarm success</v>
      </c>
      <c r="D356" s="1" t="str">
        <f t="shared" si="22"/>
        <v>Disarm success</v>
      </c>
      <c r="E356" s="1" t="str">
        <f t="shared" si="23"/>
        <v/>
      </c>
    </row>
    <row r="357" spans="1:5" ht="15.6" x14ac:dyDescent="0.25">
      <c r="A357" s="1" t="s">
        <v>840</v>
      </c>
      <c r="B357" s="1" t="str">
        <f t="shared" si="20"/>
        <v>A</v>
      </c>
      <c r="C357" s="1" t="str">
        <f t="shared" si="21"/>
        <v>rming success</v>
      </c>
      <c r="D357" s="1" t="str">
        <f t="shared" si="22"/>
        <v>Arming success</v>
      </c>
      <c r="E357" s="1" t="str">
        <f t="shared" si="23"/>
        <v/>
      </c>
    </row>
    <row r="358" spans="1:5" ht="15.6" x14ac:dyDescent="0.25">
      <c r="A358" s="1" t="s">
        <v>836</v>
      </c>
      <c r="B358" s="1" t="str">
        <f t="shared" si="20"/>
        <v>T</v>
      </c>
      <c r="C358" s="1" t="str">
        <f t="shared" si="21"/>
        <v>urn off the suspended window</v>
      </c>
      <c r="D358" s="1" t="str">
        <f t="shared" si="22"/>
        <v>Turn off the suspended window</v>
      </c>
      <c r="E358" s="1" t="str">
        <f t="shared" si="23"/>
        <v/>
      </c>
    </row>
    <row r="359" spans="1:5" ht="15.6" x14ac:dyDescent="0.25">
      <c r="A359" s="1"/>
      <c r="B359" s="1" t="str">
        <f t="shared" si="20"/>
        <v/>
      </c>
      <c r="C359" s="1" t="str">
        <f t="shared" si="21"/>
        <v/>
      </c>
      <c r="D359" s="1" t="str">
        <f t="shared" si="22"/>
        <v/>
      </c>
      <c r="E359" s="1" t="str">
        <f t="shared" si="23"/>
        <v/>
      </c>
    </row>
    <row r="360" spans="1:5" ht="15.6" x14ac:dyDescent="0.25">
      <c r="A360" s="1" t="s">
        <v>831</v>
      </c>
      <c r="B360" s="1" t="str">
        <f t="shared" si="20"/>
        <v>S</v>
      </c>
      <c r="C360" s="1" t="str">
        <f t="shared" si="21"/>
        <v>tart drawing pattern</v>
      </c>
      <c r="D360" s="1" t="str">
        <f t="shared" si="22"/>
        <v>Start drawing pattern</v>
      </c>
      <c r="E360" s="1" t="str">
        <f t="shared" si="23"/>
        <v/>
      </c>
    </row>
    <row r="361" spans="1:5" ht="15.6" x14ac:dyDescent="0.25">
      <c r="A361" s="1" t="s">
        <v>827</v>
      </c>
      <c r="B361" s="1" t="str">
        <f t="shared" si="20"/>
        <v>P</v>
      </c>
      <c r="C361" s="1" t="str">
        <f t="shared" si="21"/>
        <v>attern has been cleared.</v>
      </c>
      <c r="D361" s="1" t="str">
        <f t="shared" si="22"/>
        <v>Pattern has been cleared.</v>
      </c>
      <c r="E361" s="1" t="str">
        <f t="shared" si="23"/>
        <v/>
      </c>
    </row>
    <row r="362" spans="1:5" ht="15.6" x14ac:dyDescent="0.25">
      <c r="A362" s="1" t="s">
        <v>823</v>
      </c>
      <c r="B362" s="1" t="str">
        <f t="shared" si="20"/>
        <v>H</v>
      </c>
      <c r="C362" s="1" t="str">
        <f t="shared" si="21"/>
        <v>as been added cell</v>
      </c>
      <c r="D362" s="1" t="str">
        <f t="shared" si="22"/>
        <v>Has been added cell</v>
      </c>
      <c r="E362" s="1" t="str">
        <f t="shared" si="23"/>
        <v/>
      </c>
    </row>
    <row r="363" spans="1:5" ht="15.6" x14ac:dyDescent="0.25">
      <c r="A363" s="1" t="s">
        <v>819</v>
      </c>
      <c r="B363" s="1" t="str">
        <f t="shared" si="20"/>
        <v>P</v>
      </c>
      <c r="C363" s="1" t="str">
        <f t="shared" si="21"/>
        <v>attern drawing Finish</v>
      </c>
      <c r="D363" s="1" t="str">
        <f t="shared" si="22"/>
        <v>Pattern drawing Finish</v>
      </c>
      <c r="E363" s="1" t="str">
        <f t="shared" si="23"/>
        <v/>
      </c>
    </row>
    <row r="364" spans="1:5" ht="15.6" x14ac:dyDescent="0.25">
      <c r="A364" s="1" t="s">
        <v>815</v>
      </c>
      <c r="B364" s="1" t="str">
        <f t="shared" si="20"/>
        <v>R</v>
      </c>
      <c r="C364" s="1" t="str">
        <f t="shared" si="21"/>
        <v>etry</v>
      </c>
      <c r="D364" s="1" t="str">
        <f t="shared" si="22"/>
        <v>Retry</v>
      </c>
      <c r="E364" s="1" t="str">
        <f t="shared" si="23"/>
        <v/>
      </c>
    </row>
    <row r="365" spans="1:5" ht="15.6" x14ac:dyDescent="0.25">
      <c r="A365" s="1" t="s">
        <v>2136</v>
      </c>
      <c r="B365" s="1" t="str">
        <f t="shared" si="20"/>
        <v>C</v>
      </c>
      <c r="C365" s="1" t="str">
        <f t="shared" si="21"/>
        <v>arry on</v>
      </c>
      <c r="D365" s="1" t="str">
        <f t="shared" si="22"/>
        <v>Carry on</v>
      </c>
      <c r="E365" s="1">
        <f t="shared" si="23"/>
        <v>1</v>
      </c>
    </row>
    <row r="366" spans="1:5" ht="15.6" x14ac:dyDescent="0.25">
      <c r="A366" s="1" t="s">
        <v>450</v>
      </c>
      <c r="B366" s="1" t="str">
        <f t="shared" si="20"/>
        <v>O</v>
      </c>
      <c r="C366" s="1" t="str">
        <f t="shared" si="21"/>
        <v>K</v>
      </c>
      <c r="D366" s="1" t="str">
        <f t="shared" si="22"/>
        <v>OK</v>
      </c>
      <c r="E366" s="1" t="str">
        <f t="shared" si="23"/>
        <v/>
      </c>
    </row>
    <row r="367" spans="1:5" ht="15.6" x14ac:dyDescent="0.25">
      <c r="A367" s="1" t="s">
        <v>95</v>
      </c>
      <c r="B367" s="1" t="str">
        <f t="shared" si="20"/>
        <v>D</v>
      </c>
      <c r="C367" s="1" t="str">
        <f t="shared" si="21"/>
        <v>raw your unlock pattern</v>
      </c>
      <c r="D367" s="1" t="str">
        <f t="shared" si="22"/>
        <v>Draw your unlock pattern</v>
      </c>
      <c r="E367" s="1" t="str">
        <f t="shared" si="23"/>
        <v/>
      </c>
    </row>
    <row r="368" spans="1:5" ht="15.6" x14ac:dyDescent="0.25">
      <c r="A368" s="1" t="s">
        <v>803</v>
      </c>
      <c r="B368" s="1" t="str">
        <f t="shared" si="20"/>
        <v>H</v>
      </c>
      <c r="C368" s="1" t="str">
        <f t="shared" si="21"/>
        <v>ow to draw an unlock pattern</v>
      </c>
      <c r="D368" s="1" t="str">
        <f t="shared" si="22"/>
        <v>How to draw an unlock pattern</v>
      </c>
      <c r="E368" s="1" t="str">
        <f t="shared" si="23"/>
        <v/>
      </c>
    </row>
    <row r="369" spans="1:5" ht="15.6" x14ac:dyDescent="0.25">
      <c r="A369" s="1" t="s">
        <v>799</v>
      </c>
      <c r="B369" s="1" t="str">
        <f t="shared" si="20"/>
        <v>C</v>
      </c>
      <c r="C369" s="1" t="str">
        <f t="shared" si="21"/>
        <v>onnected to at least four points, please try again.</v>
      </c>
      <c r="D369" s="1" t="str">
        <f t="shared" si="22"/>
        <v>Connected to at least four points, please try again.</v>
      </c>
      <c r="E369" s="1" t="str">
        <f t="shared" si="23"/>
        <v/>
      </c>
    </row>
    <row r="370" spans="1:5" ht="15.6" x14ac:dyDescent="0.25">
      <c r="A370" s="1" t="s">
        <v>795</v>
      </c>
      <c r="B370" s="1" t="str">
        <f t="shared" si="20"/>
        <v>P</v>
      </c>
      <c r="C370" s="1" t="str">
        <f t="shared" si="21"/>
        <v>attern has been recorded.</v>
      </c>
      <c r="D370" s="1" t="str">
        <f t="shared" si="22"/>
        <v>Pattern has been recorded.</v>
      </c>
      <c r="E370" s="1" t="str">
        <f t="shared" si="23"/>
        <v/>
      </c>
    </row>
    <row r="371" spans="1:5" ht="15.6" x14ac:dyDescent="0.25">
      <c r="A371" s="1" t="s">
        <v>791</v>
      </c>
      <c r="B371" s="1" t="str">
        <f t="shared" si="20"/>
        <v>P</v>
      </c>
      <c r="C371" s="1" t="str">
        <f t="shared" si="21"/>
        <v>lease draw your unlock pattern again.</v>
      </c>
      <c r="D371" s="1" t="str">
        <f t="shared" si="22"/>
        <v>Please draw your unlock pattern again.</v>
      </c>
      <c r="E371" s="1" t="str">
        <f t="shared" si="23"/>
        <v/>
      </c>
    </row>
    <row r="372" spans="1:5" ht="15.6" x14ac:dyDescent="0.25">
      <c r="A372" s="1" t="s">
        <v>787</v>
      </c>
      <c r="B372" s="1" t="str">
        <f t="shared" si="20"/>
        <v>I</v>
      </c>
      <c r="C372" s="1" t="str">
        <f t="shared" si="21"/>
        <v>nconsistent with the last input, please try again.</v>
      </c>
      <c r="D372" s="1" t="str">
        <f t="shared" si="22"/>
        <v>Inconsistent with the last input, please try again.</v>
      </c>
      <c r="E372" s="1" t="str">
        <f t="shared" si="23"/>
        <v/>
      </c>
    </row>
    <row r="373" spans="1:5" ht="15.6" x14ac:dyDescent="0.25">
      <c r="A373" s="1" t="s">
        <v>783</v>
      </c>
      <c r="B373" s="1" t="str">
        <f t="shared" si="20"/>
        <v>O</v>
      </c>
      <c r="C373" s="1" t="str">
        <f t="shared" si="21"/>
        <v>K to save the new unlock pattern</v>
      </c>
      <c r="D373" s="1" t="str">
        <f t="shared" si="22"/>
        <v>OK to save the new unlock pattern</v>
      </c>
      <c r="E373" s="1" t="str">
        <f t="shared" si="23"/>
        <v/>
      </c>
    </row>
    <row r="374" spans="1:5" ht="15.6" x14ac:dyDescent="0.25">
      <c r="A374" s="1" t="s">
        <v>779</v>
      </c>
      <c r="B374" s="1" t="str">
        <f t="shared" si="20"/>
        <v>R</v>
      </c>
      <c r="C374" s="1" t="str">
        <f t="shared" si="21"/>
        <v>elease finger when done.</v>
      </c>
      <c r="D374" s="1" t="str">
        <f t="shared" si="22"/>
        <v>Release finger when done.</v>
      </c>
      <c r="E374" s="1" t="str">
        <f t="shared" si="23"/>
        <v/>
      </c>
    </row>
    <row r="375" spans="1:5" ht="15.6" x14ac:dyDescent="0.25">
      <c r="A375" s="1" t="s">
        <v>775</v>
      </c>
      <c r="B375" s="1" t="str">
        <f t="shared" si="20"/>
        <v>D</v>
      </c>
      <c r="C375" s="1" t="str">
        <f t="shared" si="21"/>
        <v>raw gesture password</v>
      </c>
      <c r="D375" s="1" t="str">
        <f t="shared" si="22"/>
        <v>Draw gesture password</v>
      </c>
      <c r="E375" s="1" t="str">
        <f t="shared" si="23"/>
        <v/>
      </c>
    </row>
    <row r="376" spans="1:5" ht="15.6" x14ac:dyDescent="0.25">
      <c r="A376" s="1" t="s">
        <v>771</v>
      </c>
      <c r="B376" s="1" t="str">
        <f t="shared" si="20"/>
        <v>R</v>
      </c>
      <c r="C376" s="1" t="str">
        <f t="shared" si="21"/>
        <v>etry seconds</v>
      </c>
      <c r="D376" s="1" t="str">
        <f t="shared" si="22"/>
        <v>Retry seconds</v>
      </c>
      <c r="E376" s="1" t="str">
        <f t="shared" si="23"/>
        <v/>
      </c>
    </row>
    <row r="377" spans="1:5" ht="15.6" x14ac:dyDescent="0.25">
      <c r="A377" s="1" t="s">
        <v>767</v>
      </c>
      <c r="B377" s="1" t="str">
        <f t="shared" si="20"/>
        <v>P</v>
      </c>
      <c r="C377" s="1" t="str">
        <f t="shared" si="21"/>
        <v>assword set successfully</v>
      </c>
      <c r="D377" s="1" t="str">
        <f t="shared" si="22"/>
        <v>Password set successfully</v>
      </c>
      <c r="E377" s="1" t="str">
        <f t="shared" si="23"/>
        <v/>
      </c>
    </row>
    <row r="378" spans="1:5" ht="15.6" x14ac:dyDescent="0.25">
      <c r="A378" s="1" t="s">
        <v>763</v>
      </c>
      <c r="B378" s="1" t="str">
        <f t="shared" si="20"/>
        <v>L</v>
      </c>
      <c r="C378" s="1" t="str">
        <f t="shared" si="21"/>
        <v>ock is closed</v>
      </c>
      <c r="D378" s="1" t="str">
        <f t="shared" si="22"/>
        <v>Lock is closed</v>
      </c>
      <c r="E378" s="1" t="str">
        <f t="shared" si="23"/>
        <v/>
      </c>
    </row>
    <row r="379" spans="1:5" ht="15.6" x14ac:dyDescent="0.25">
      <c r="A379" s="1" t="s">
        <v>759</v>
      </c>
      <c r="B379" s="1" t="str">
        <f t="shared" si="20"/>
        <v>U</v>
      </c>
      <c r="C379" s="1" t="str">
        <f t="shared" si="21"/>
        <v>nlocking Success</v>
      </c>
      <c r="D379" s="1" t="str">
        <f t="shared" si="22"/>
        <v>Unlocking Success</v>
      </c>
      <c r="E379" s="1" t="str">
        <f t="shared" si="23"/>
        <v/>
      </c>
    </row>
    <row r="380" spans="1:5" ht="15.6" x14ac:dyDescent="0.25">
      <c r="A380" s="1" t="s">
        <v>755</v>
      </c>
      <c r="B380" s="1" t="str">
        <f t="shared" si="20"/>
        <v>E</v>
      </c>
      <c r="C380" s="1" t="str">
        <f t="shared" si="21"/>
        <v>nter the length is not enough, please try again</v>
      </c>
      <c r="D380" s="1" t="str">
        <f t="shared" si="22"/>
        <v>Enter the length is not enough, please try again</v>
      </c>
      <c r="E380" s="1" t="str">
        <f t="shared" si="23"/>
        <v/>
      </c>
    </row>
    <row r="381" spans="1:5" ht="15.6" x14ac:dyDescent="0.25">
      <c r="A381" s="1" t="s">
        <v>750</v>
      </c>
      <c r="B381" s="1" t="str">
        <f t="shared" si="20"/>
        <v>W</v>
      </c>
      <c r="C381" s="1" t="str">
        <f t="shared" si="21"/>
        <v>rong password, you can then enter {N} times</v>
      </c>
      <c r="D381" s="1" t="str">
        <f t="shared" si="22"/>
        <v>Wrong password, you can then enter {N} times</v>
      </c>
      <c r="E381" s="1" t="str">
        <f t="shared" si="23"/>
        <v/>
      </c>
    </row>
    <row r="382" spans="1:5" ht="15.6" x14ac:dyDescent="0.25">
      <c r="A382" s="1" t="s">
        <v>746</v>
      </c>
      <c r="B382" s="1" t="str">
        <f t="shared" si="20"/>
        <v>C</v>
      </c>
      <c r="C382" s="1" t="str">
        <f t="shared" si="21"/>
        <v>ontinuing will exit the current account, whether to continue?</v>
      </c>
      <c r="D382" s="1" t="str">
        <f t="shared" si="22"/>
        <v>Continuing will exit the current account, whether to continue?</v>
      </c>
      <c r="E382" s="1" t="str">
        <f t="shared" si="23"/>
        <v/>
      </c>
    </row>
    <row r="383" spans="1:5" ht="15.6" x14ac:dyDescent="0.25">
      <c r="A383" s="1" t="s">
        <v>2136</v>
      </c>
      <c r="B383" s="1" t="str">
        <f t="shared" si="20"/>
        <v>C</v>
      </c>
      <c r="C383" s="1" t="str">
        <f t="shared" si="21"/>
        <v>arry on</v>
      </c>
      <c r="D383" s="1" t="str">
        <f t="shared" si="22"/>
        <v>Carry on</v>
      </c>
      <c r="E383" s="1">
        <f t="shared" si="23"/>
        <v>1</v>
      </c>
    </row>
    <row r="384" spans="1:5" ht="15.6" x14ac:dyDescent="0.25">
      <c r="A384" s="1" t="s">
        <v>738</v>
      </c>
      <c r="B384" s="1" t="str">
        <f t="shared" si="20"/>
        <v>S</v>
      </c>
      <c r="C384" s="1" t="str">
        <f t="shared" si="21"/>
        <v>uccessful Exits</v>
      </c>
      <c r="D384" s="1" t="str">
        <f t="shared" si="22"/>
        <v>Successful Exits</v>
      </c>
      <c r="E384" s="1" t="str">
        <f t="shared" si="23"/>
        <v/>
      </c>
    </row>
    <row r="385" spans="1:5" ht="15.6" x14ac:dyDescent="0.25">
      <c r="A385" s="1"/>
      <c r="B385" s="1" t="str">
        <f t="shared" ref="B385:B448" si="24">IF(LEN(A385)&gt;0,UPPER(LEFT(A385)),"")</f>
        <v/>
      </c>
      <c r="C385" s="1" t="str">
        <f t="shared" ref="C385:C448" si="25">IF(LEN(A385)&gt;0,RIGHT(A385,LEN(A385)-1),"")</f>
        <v/>
      </c>
      <c r="D385" s="1" t="str">
        <f t="shared" ref="D385:D448" si="26">B385&amp;C385</f>
        <v/>
      </c>
      <c r="E385" s="1" t="str">
        <f t="shared" ref="E385:E448" si="27">IF(LEN(A385)&gt;0,IF(EXACT(LEFT(A385),B385),"",1),"")</f>
        <v/>
      </c>
    </row>
    <row r="386" spans="1:5" ht="15.6" x14ac:dyDescent="0.25">
      <c r="A386" s="1" t="s">
        <v>2135</v>
      </c>
      <c r="B386" s="1" t="str">
        <f t="shared" si="24"/>
        <v>E</v>
      </c>
      <c r="C386" s="1" t="str">
        <f t="shared" si="25"/>
        <v>dit</v>
      </c>
      <c r="D386" s="1" t="str">
        <f t="shared" si="26"/>
        <v>Edit</v>
      </c>
      <c r="E386" s="1">
        <f t="shared" si="27"/>
        <v>1</v>
      </c>
    </row>
    <row r="387" spans="1:5" ht="15.6" x14ac:dyDescent="0.25">
      <c r="A387" s="1"/>
      <c r="B387" s="1" t="str">
        <f t="shared" si="24"/>
        <v/>
      </c>
      <c r="C387" s="1" t="str">
        <f t="shared" si="25"/>
        <v/>
      </c>
      <c r="D387" s="1" t="str">
        <f t="shared" si="26"/>
        <v/>
      </c>
      <c r="E387" s="1" t="str">
        <f t="shared" si="27"/>
        <v/>
      </c>
    </row>
    <row r="388" spans="1:5" ht="15.6" x14ac:dyDescent="0.25">
      <c r="A388" s="1" t="s">
        <v>728</v>
      </c>
      <c r="B388" s="1" t="str">
        <f t="shared" si="24"/>
        <v>Y</v>
      </c>
      <c r="C388" s="1" t="str">
        <f t="shared" si="25"/>
        <v>ou just said is:</v>
      </c>
      <c r="D388" s="1" t="str">
        <f t="shared" si="26"/>
        <v>You just said is:</v>
      </c>
      <c r="E388" s="1" t="str">
        <f t="shared" si="27"/>
        <v/>
      </c>
    </row>
    <row r="389" spans="1:5" ht="15.6" x14ac:dyDescent="0.25">
      <c r="A389" s="1" t="s">
        <v>724</v>
      </c>
      <c r="B389" s="1" t="str">
        <f t="shared" si="24"/>
        <v>N</v>
      </c>
      <c r="C389" s="1" t="str">
        <f t="shared" si="25"/>
        <v>ot recognized, please re-enter</v>
      </c>
      <c r="D389" s="1" t="str">
        <f t="shared" si="26"/>
        <v>Not recognized, please re-enter</v>
      </c>
      <c r="E389" s="1" t="str">
        <f t="shared" si="27"/>
        <v/>
      </c>
    </row>
    <row r="390" spans="1:5" ht="15.6" x14ac:dyDescent="0.25">
      <c r="A390" s="1" t="s">
        <v>720</v>
      </c>
      <c r="B390" s="1" t="str">
        <f t="shared" si="24"/>
        <v>U</v>
      </c>
      <c r="C390" s="1" t="str">
        <f t="shared" si="25"/>
        <v>pload hot words failed with error code:</v>
      </c>
      <c r="D390" s="1" t="str">
        <f t="shared" si="26"/>
        <v>Upload hot words failed with error code:</v>
      </c>
      <c r="E390" s="1" t="str">
        <f t="shared" si="27"/>
        <v/>
      </c>
    </row>
    <row r="391" spans="1:5" ht="15.6" x14ac:dyDescent="0.25">
      <c r="A391" s="1" t="s">
        <v>716</v>
      </c>
      <c r="B391" s="1" t="str">
        <f t="shared" si="24"/>
        <v>S</v>
      </c>
      <c r="C391" s="1" t="str">
        <f t="shared" si="25"/>
        <v>peak</v>
      </c>
      <c r="D391" s="1" t="str">
        <f t="shared" si="26"/>
        <v>Speak</v>
      </c>
      <c r="E391" s="1" t="str">
        <f t="shared" si="27"/>
        <v/>
      </c>
    </row>
    <row r="392" spans="1:5" ht="15.6" x14ac:dyDescent="0.25">
      <c r="A392" s="1" t="s">
        <v>712</v>
      </c>
      <c r="B392" s="1" t="str">
        <f t="shared" si="24"/>
        <v>P</v>
      </c>
      <c r="C392" s="1" t="str">
        <f t="shared" si="25"/>
        <v>lease say a voice command after clicking</v>
      </c>
      <c r="D392" s="1" t="str">
        <f t="shared" si="26"/>
        <v>Please say a voice command after clicking</v>
      </c>
      <c r="E392" s="1" t="str">
        <f t="shared" si="27"/>
        <v/>
      </c>
    </row>
    <row r="393" spans="1:5" ht="15.6" x14ac:dyDescent="0.25">
      <c r="A393" s="1" t="s">
        <v>708</v>
      </c>
      <c r="B393" s="1" t="str">
        <f t="shared" si="24"/>
        <v>I</v>
      </c>
      <c r="C393" s="1" t="str">
        <f t="shared" si="25"/>
        <v>nitialization failed with error code:</v>
      </c>
      <c r="D393" s="1" t="str">
        <f t="shared" si="26"/>
        <v>Initialization failed with error code:</v>
      </c>
      <c r="E393" s="1" t="str">
        <f t="shared" si="27"/>
        <v/>
      </c>
    </row>
    <row r="394" spans="1:5" ht="15.6" x14ac:dyDescent="0.25">
      <c r="A394" s="1" t="s">
        <v>704</v>
      </c>
      <c r="B394" s="1" t="str">
        <f t="shared" si="24"/>
        <v>N</v>
      </c>
      <c r="C394" s="1" t="str">
        <f t="shared" si="25"/>
        <v>o recognition results</v>
      </c>
      <c r="D394" s="1" t="str">
        <f t="shared" si="26"/>
        <v>No recognition results</v>
      </c>
      <c r="E394" s="1" t="str">
        <f t="shared" si="27"/>
        <v/>
      </c>
    </row>
    <row r="395" spans="1:5" ht="15.6" x14ac:dyDescent="0.25">
      <c r="A395" s="1" t="s">
        <v>2134</v>
      </c>
      <c r="B395" s="1" t="str">
        <f t="shared" si="24"/>
        <v>C</v>
      </c>
      <c r="C395" s="1" t="str">
        <f t="shared" si="25"/>
        <v>arried out</v>
      </c>
      <c r="D395" s="1" t="str">
        <f t="shared" si="26"/>
        <v>Carried out</v>
      </c>
      <c r="E395" s="1">
        <f t="shared" si="27"/>
        <v>1</v>
      </c>
    </row>
    <row r="396" spans="1:5" ht="15.6" x14ac:dyDescent="0.25">
      <c r="A396" s="1" t="s">
        <v>2133</v>
      </c>
      <c r="B396" s="1" t="str">
        <f t="shared" si="24"/>
        <v>T</v>
      </c>
      <c r="C396" s="1" t="str">
        <f t="shared" si="25"/>
        <v>urn on</v>
      </c>
      <c r="D396" s="1" t="str">
        <f t="shared" si="26"/>
        <v>Turn on</v>
      </c>
      <c r="E396" s="1">
        <f t="shared" si="27"/>
        <v>1</v>
      </c>
    </row>
    <row r="397" spans="1:5" ht="15.6" x14ac:dyDescent="0.25">
      <c r="A397" s="1" t="s">
        <v>2132</v>
      </c>
      <c r="B397" s="1" t="str">
        <f t="shared" si="24"/>
        <v>S</v>
      </c>
      <c r="C397" s="1" t="str">
        <f t="shared" si="25"/>
        <v>hut down</v>
      </c>
      <c r="D397" s="1" t="str">
        <f t="shared" si="26"/>
        <v>Shut down</v>
      </c>
      <c r="E397" s="1">
        <f t="shared" si="27"/>
        <v>1</v>
      </c>
    </row>
    <row r="398" spans="1:5" ht="15.6" x14ac:dyDescent="0.25">
      <c r="A398" s="1" t="s">
        <v>2131</v>
      </c>
      <c r="B398" s="1" t="str">
        <f t="shared" si="24"/>
        <v>T</v>
      </c>
      <c r="C398" s="1" t="str">
        <f t="shared" si="25"/>
        <v>ime out</v>
      </c>
      <c r="D398" s="1" t="str">
        <f t="shared" si="26"/>
        <v>Time out</v>
      </c>
      <c r="E398" s="1">
        <f t="shared" si="27"/>
        <v>1</v>
      </c>
    </row>
    <row r="399" spans="1:5" ht="15.6" x14ac:dyDescent="0.25">
      <c r="A399" s="1" t="s">
        <v>685</v>
      </c>
      <c r="B399" s="1" t="str">
        <f t="shared" si="24"/>
        <v>S</v>
      </c>
      <c r="C399" s="1" t="str">
        <f t="shared" si="25"/>
        <v>et up</v>
      </c>
      <c r="D399" s="1" t="str">
        <f t="shared" si="26"/>
        <v>Set up</v>
      </c>
      <c r="E399" s="1" t="str">
        <f t="shared" si="27"/>
        <v/>
      </c>
    </row>
    <row r="400" spans="1:5" ht="15.6" x14ac:dyDescent="0.25">
      <c r="A400" s="1" t="s">
        <v>2130</v>
      </c>
      <c r="B400" s="1" t="str">
        <f t="shared" si="24"/>
        <v>A</v>
      </c>
      <c r="C400" s="1" t="str">
        <f t="shared" si="25"/>
        <v>nd</v>
      </c>
      <c r="D400" s="1" t="str">
        <f t="shared" si="26"/>
        <v>And</v>
      </c>
      <c r="E400" s="1">
        <f t="shared" si="27"/>
        <v>1</v>
      </c>
    </row>
    <row r="401" spans="1:5" ht="15.6" x14ac:dyDescent="0.25">
      <c r="A401" s="1" t="s">
        <v>677</v>
      </c>
      <c r="B401" s="1" t="str">
        <f t="shared" si="24"/>
        <v>W</v>
      </c>
      <c r="C401" s="1" t="str">
        <f t="shared" si="25"/>
        <v>hole</v>
      </c>
      <c r="D401" s="1" t="str">
        <f t="shared" si="26"/>
        <v>Whole</v>
      </c>
      <c r="E401" s="1" t="str">
        <f t="shared" si="27"/>
        <v/>
      </c>
    </row>
    <row r="402" spans="1:5" ht="15.6" x14ac:dyDescent="0.25">
      <c r="A402" s="1" t="s">
        <v>2129</v>
      </c>
      <c r="B402" s="1" t="str">
        <f t="shared" si="24"/>
        <v>A</v>
      </c>
      <c r="C402" s="1" t="str">
        <f t="shared" si="25"/>
        <v>ll</v>
      </c>
      <c r="D402" s="1" t="str">
        <f t="shared" si="26"/>
        <v>All</v>
      </c>
      <c r="E402" s="1">
        <f t="shared" si="27"/>
        <v>1</v>
      </c>
    </row>
    <row r="403" spans="1:5" ht="15.6" x14ac:dyDescent="0.25">
      <c r="A403" s="1"/>
      <c r="B403" s="1" t="str">
        <f t="shared" si="24"/>
        <v/>
      </c>
      <c r="C403" s="1" t="str">
        <f t="shared" si="25"/>
        <v/>
      </c>
      <c r="D403" s="1" t="str">
        <f t="shared" si="26"/>
        <v/>
      </c>
      <c r="E403" s="1" t="str">
        <f t="shared" si="27"/>
        <v/>
      </c>
    </row>
    <row r="404" spans="1:5" ht="15.6" x14ac:dyDescent="0.25">
      <c r="A404" s="1" t="s">
        <v>668</v>
      </c>
      <c r="B404" s="1" t="str">
        <f t="shared" si="24"/>
        <v>D</v>
      </c>
      <c r="C404" s="1" t="str">
        <f t="shared" si="25"/>
        <v>imming lights</v>
      </c>
      <c r="D404" s="1" t="str">
        <f t="shared" si="26"/>
        <v>Dimming lights</v>
      </c>
      <c r="E404" s="1" t="str">
        <f t="shared" si="27"/>
        <v/>
      </c>
    </row>
    <row r="405" spans="1:5" ht="15.6" x14ac:dyDescent="0.25">
      <c r="A405" s="1" t="s">
        <v>666</v>
      </c>
      <c r="B405" s="1" t="str">
        <f t="shared" si="24"/>
        <v>L</v>
      </c>
      <c r="C405" s="1" t="str">
        <f t="shared" si="25"/>
        <v>antern</v>
      </c>
      <c r="D405" s="1" t="str">
        <f t="shared" si="26"/>
        <v>Lantern</v>
      </c>
      <c r="E405" s="1" t="str">
        <f t="shared" si="27"/>
        <v/>
      </c>
    </row>
    <row r="406" spans="1:5" ht="15.6" x14ac:dyDescent="0.25">
      <c r="A406" s="1" t="s">
        <v>664</v>
      </c>
      <c r="B406" s="1" t="str">
        <f t="shared" si="24"/>
        <v>P</v>
      </c>
      <c r="C406" s="1" t="str">
        <f t="shared" si="25"/>
        <v>hilips lights</v>
      </c>
      <c r="D406" s="1" t="str">
        <f t="shared" si="26"/>
        <v>Philips lights</v>
      </c>
      <c r="E406" s="1" t="str">
        <f t="shared" si="27"/>
        <v/>
      </c>
    </row>
    <row r="407" spans="1:5" ht="15.6" x14ac:dyDescent="0.25">
      <c r="A407" s="1" t="s">
        <v>662</v>
      </c>
      <c r="B407" s="1" t="str">
        <f t="shared" si="24"/>
        <v>C</v>
      </c>
      <c r="C407" s="1" t="str">
        <f t="shared" si="25"/>
        <v>olor Light</v>
      </c>
      <c r="D407" s="1" t="str">
        <f t="shared" si="26"/>
        <v>Color Light</v>
      </c>
      <c r="E407" s="1" t="str">
        <f t="shared" si="27"/>
        <v/>
      </c>
    </row>
    <row r="408" spans="1:5" ht="15.6" x14ac:dyDescent="0.25">
      <c r="A408" s="1" t="s">
        <v>2128</v>
      </c>
      <c r="B408" s="1" t="str">
        <f t="shared" si="24"/>
        <v>C</v>
      </c>
      <c r="C408" s="1" t="str">
        <f t="shared" si="25"/>
        <v>urtain</v>
      </c>
      <c r="D408" s="1" t="str">
        <f t="shared" si="26"/>
        <v>Curtain</v>
      </c>
      <c r="E408" s="1">
        <f t="shared" si="27"/>
        <v>1</v>
      </c>
    </row>
    <row r="409" spans="1:5" ht="15.6" x14ac:dyDescent="0.25">
      <c r="A409" s="1" t="s">
        <v>2127</v>
      </c>
      <c r="B409" s="1" t="str">
        <f t="shared" si="24"/>
        <v>S</v>
      </c>
      <c r="C409" s="1" t="str">
        <f t="shared" si="25"/>
        <v>ocket</v>
      </c>
      <c r="D409" s="1" t="str">
        <f t="shared" si="26"/>
        <v>Socket</v>
      </c>
      <c r="E409" s="1">
        <f t="shared" si="27"/>
        <v>1</v>
      </c>
    </row>
    <row r="410" spans="1:5" ht="15.6" x14ac:dyDescent="0.25">
      <c r="A410" s="1" t="s">
        <v>656</v>
      </c>
      <c r="B410" s="1" t="str">
        <f t="shared" si="24"/>
        <v>S</v>
      </c>
      <c r="C410" s="1" t="str">
        <f t="shared" si="25"/>
        <v>cene Switch</v>
      </c>
      <c r="D410" s="1" t="str">
        <f t="shared" si="26"/>
        <v>Scene Switch</v>
      </c>
      <c r="E410" s="1" t="str">
        <f t="shared" si="27"/>
        <v/>
      </c>
    </row>
    <row r="411" spans="1:5" ht="15.6" x14ac:dyDescent="0.25">
      <c r="A411" s="1" t="s">
        <v>2126</v>
      </c>
      <c r="B411" s="1" t="str">
        <f t="shared" si="24"/>
        <v>L</v>
      </c>
      <c r="C411" s="1" t="str">
        <f t="shared" si="25"/>
        <v>ight</v>
      </c>
      <c r="D411" s="1" t="str">
        <f t="shared" si="26"/>
        <v>Light</v>
      </c>
      <c r="E411" s="1">
        <f t="shared" si="27"/>
        <v>1</v>
      </c>
    </row>
    <row r="412" spans="1:5" ht="15.6" x14ac:dyDescent="0.25">
      <c r="A412" s="1"/>
      <c r="B412" s="1" t="str">
        <f t="shared" si="24"/>
        <v/>
      </c>
      <c r="C412" s="1" t="str">
        <f t="shared" si="25"/>
        <v/>
      </c>
      <c r="D412" s="1" t="str">
        <f t="shared" si="26"/>
        <v/>
      </c>
      <c r="E412" s="1" t="str">
        <f t="shared" si="27"/>
        <v/>
      </c>
    </row>
    <row r="413" spans="1:5" ht="15.6" x14ac:dyDescent="0.25">
      <c r="A413" s="1"/>
      <c r="B413" s="1" t="str">
        <f t="shared" si="24"/>
        <v/>
      </c>
      <c r="C413" s="1" t="str">
        <f t="shared" si="25"/>
        <v/>
      </c>
      <c r="D413" s="1" t="str">
        <f t="shared" si="26"/>
        <v/>
      </c>
      <c r="E413" s="1" t="str">
        <f t="shared" si="27"/>
        <v/>
      </c>
    </row>
    <row r="414" spans="1:5" ht="15.6" x14ac:dyDescent="0.25">
      <c r="A414" s="1" t="s">
        <v>649</v>
      </c>
      <c r="B414" s="1" t="str">
        <f t="shared" si="24"/>
        <v>0</v>
      </c>
      <c r="C414" s="1" t="str">
        <f t="shared" si="25"/>
        <v>x0030</v>
      </c>
      <c r="D414" s="1" t="str">
        <f t="shared" si="26"/>
        <v>0x0030</v>
      </c>
      <c r="E414" s="1" t="str">
        <f t="shared" si="27"/>
        <v/>
      </c>
    </row>
    <row r="415" spans="1:5" ht="15.6" x14ac:dyDescent="0.25">
      <c r="A415" s="1" t="s">
        <v>647</v>
      </c>
      <c r="B415" s="1" t="str">
        <f t="shared" si="24"/>
        <v>0</v>
      </c>
      <c r="C415" s="1" t="str">
        <f t="shared" si="25"/>
        <v>x0840</v>
      </c>
      <c r="D415" s="1" t="str">
        <f t="shared" si="26"/>
        <v>0x0840</v>
      </c>
      <c r="E415" s="1" t="str">
        <f t="shared" si="27"/>
        <v/>
      </c>
    </row>
    <row r="416" spans="1:5" ht="15.6" x14ac:dyDescent="0.25">
      <c r="A416" s="1" t="s">
        <v>645</v>
      </c>
      <c r="B416" s="1" t="str">
        <f t="shared" si="24"/>
        <v>0</v>
      </c>
      <c r="C416" s="1" t="str">
        <f t="shared" si="25"/>
        <v>x0800</v>
      </c>
      <c r="D416" s="1" t="str">
        <f t="shared" si="26"/>
        <v>0x0800</v>
      </c>
      <c r="E416" s="1" t="str">
        <f t="shared" si="27"/>
        <v/>
      </c>
    </row>
    <row r="417" spans="1:5" ht="15.6" x14ac:dyDescent="0.25">
      <c r="A417" s="1" t="s">
        <v>643</v>
      </c>
      <c r="B417" s="1" t="str">
        <f t="shared" si="24"/>
        <v>0</v>
      </c>
      <c r="C417" s="1" t="str">
        <f t="shared" si="25"/>
        <v>x0300</v>
      </c>
      <c r="D417" s="1" t="str">
        <f t="shared" si="26"/>
        <v>0x0300</v>
      </c>
      <c r="E417" s="1" t="str">
        <f t="shared" si="27"/>
        <v/>
      </c>
    </row>
    <row r="418" spans="1:5" ht="15.6" x14ac:dyDescent="0.25">
      <c r="A418" s="1" t="s">
        <v>641</v>
      </c>
      <c r="B418" s="1" t="str">
        <f t="shared" si="24"/>
        <v>0</v>
      </c>
      <c r="C418" s="1" t="str">
        <f t="shared" si="25"/>
        <v>x0400</v>
      </c>
      <c r="D418" s="1" t="str">
        <f t="shared" si="26"/>
        <v>0x0400</v>
      </c>
      <c r="E418" s="1" t="str">
        <f t="shared" si="27"/>
        <v/>
      </c>
    </row>
    <row r="419" spans="1:5" ht="15.6" x14ac:dyDescent="0.25">
      <c r="A419" s="1" t="s">
        <v>639</v>
      </c>
      <c r="B419" s="1" t="str">
        <f t="shared" si="24"/>
        <v>0</v>
      </c>
      <c r="C419" s="1" t="str">
        <f t="shared" si="25"/>
        <v>x0004</v>
      </c>
      <c r="D419" s="1" t="str">
        <f t="shared" si="26"/>
        <v>0x0004</v>
      </c>
      <c r="E419" s="1" t="str">
        <f t="shared" si="27"/>
        <v/>
      </c>
    </row>
    <row r="420" spans="1:5" ht="15.6" x14ac:dyDescent="0.25">
      <c r="A420" s="1" t="s">
        <v>637</v>
      </c>
      <c r="B420" s="1" t="str">
        <f t="shared" si="24"/>
        <v>0</v>
      </c>
      <c r="C420" s="1" t="str">
        <f t="shared" si="25"/>
        <v>x1000</v>
      </c>
      <c r="D420" s="1" t="str">
        <f t="shared" si="26"/>
        <v>0x1000</v>
      </c>
      <c r="E420" s="1" t="str">
        <f t="shared" si="27"/>
        <v/>
      </c>
    </row>
    <row r="421" spans="1:5" ht="15.6" x14ac:dyDescent="0.25">
      <c r="A421" s="1" t="s">
        <v>635</v>
      </c>
      <c r="B421" s="1" t="str">
        <f t="shared" si="24"/>
        <v>0</v>
      </c>
      <c r="C421" s="1" t="str">
        <f t="shared" si="25"/>
        <v>x0bfb</v>
      </c>
      <c r="D421" s="1" t="str">
        <f t="shared" si="26"/>
        <v>0x0bfb</v>
      </c>
      <c r="E421" s="1" t="str">
        <f t="shared" si="27"/>
        <v/>
      </c>
    </row>
    <row r="422" spans="1:5" ht="15.6" x14ac:dyDescent="0.25">
      <c r="A422" s="1"/>
      <c r="B422" s="1" t="str">
        <f t="shared" si="24"/>
        <v/>
      </c>
      <c r="C422" s="1" t="str">
        <f t="shared" si="25"/>
        <v/>
      </c>
      <c r="D422" s="1" t="str">
        <f t="shared" si="26"/>
        <v/>
      </c>
      <c r="E422" s="1" t="str">
        <f t="shared" si="27"/>
        <v/>
      </c>
    </row>
    <row r="423" spans="1:5" ht="15.6" x14ac:dyDescent="0.25">
      <c r="A423" s="1" t="s">
        <v>629</v>
      </c>
      <c r="B423" s="1" t="str">
        <f t="shared" si="24"/>
        <v>P</v>
      </c>
      <c r="C423" s="1" t="str">
        <f t="shared" si="25"/>
        <v>ress and hold the voice spoke to me a surprise Oh! Mody Mody da</v>
      </c>
      <c r="D423" s="1" t="str">
        <f t="shared" si="26"/>
        <v>Press and hold the voice spoke to me a surprise Oh! Mody Mody da</v>
      </c>
      <c r="E423" s="1" t="str">
        <f t="shared" si="27"/>
        <v/>
      </c>
    </row>
    <row r="424" spans="1:5" ht="15.6" x14ac:dyDescent="0.25">
      <c r="A424" s="1" t="s">
        <v>624</v>
      </c>
      <c r="B424" s="1" t="str">
        <f t="shared" si="24"/>
        <v>Y</v>
      </c>
      <c r="C424" s="1" t="str">
        <f t="shared" si="25"/>
        <v>ou just say that {N}, command execution, please wait.</v>
      </c>
      <c r="D424" s="1" t="str">
        <f t="shared" si="26"/>
        <v>You just say that {N}, command execution, please wait.</v>
      </c>
      <c r="E424" s="1" t="str">
        <f t="shared" si="27"/>
        <v/>
      </c>
    </row>
    <row r="425" spans="1:5" ht="15.6" x14ac:dyDescent="0.25">
      <c r="A425" s="1" t="s">
        <v>617</v>
      </c>
      <c r="B425" s="1" t="str">
        <f t="shared" si="24"/>
        <v>Y</v>
      </c>
      <c r="C425" s="1" t="str">
        <f t="shared" si="25"/>
        <v>ou just say that {N}, being executed {N}, please wait.</v>
      </c>
      <c r="D425" s="1" t="str">
        <f t="shared" si="26"/>
        <v>You just say that {N}, being executed {N}, please wait.</v>
      </c>
      <c r="E425" s="1" t="str">
        <f t="shared" si="27"/>
        <v/>
      </c>
    </row>
    <row r="426" spans="1:5" ht="15.6" x14ac:dyDescent="0.25">
      <c r="A426" s="1" t="s">
        <v>612</v>
      </c>
      <c r="B426" s="1" t="str">
        <f t="shared" si="24"/>
        <v>S</v>
      </c>
      <c r="C426" s="1" t="str">
        <f t="shared" si="25"/>
        <v>orry, you just said {N}, goes home audio system does not recognize, please re-enter</v>
      </c>
      <c r="D426" s="1" t="str">
        <f t="shared" si="26"/>
        <v>Sorry, you just said {N}, goes home audio system does not recognize, please re-enter</v>
      </c>
      <c r="E426" s="1" t="str">
        <f t="shared" si="27"/>
        <v/>
      </c>
    </row>
    <row r="427" spans="1:5" ht="15.6" x14ac:dyDescent="0.25">
      <c r="A427" s="1" t="s">
        <v>606</v>
      </c>
      <c r="B427" s="1" t="str">
        <f t="shared" si="24"/>
        <v>E</v>
      </c>
      <c r="C427" s="1" t="str">
        <f t="shared" si="25"/>
        <v>xecuting {N}, please wait.</v>
      </c>
      <c r="D427" s="1" t="str">
        <f t="shared" si="26"/>
        <v>Executing {N}, please wait.</v>
      </c>
      <c r="E427" s="1" t="str">
        <f t="shared" si="27"/>
        <v/>
      </c>
    </row>
    <row r="428" spans="1:5" ht="15.6" x14ac:dyDescent="0.25">
      <c r="A428" s="1"/>
      <c r="B428" s="1" t="str">
        <f t="shared" si="24"/>
        <v/>
      </c>
      <c r="C428" s="1" t="str">
        <f t="shared" si="25"/>
        <v/>
      </c>
      <c r="D428" s="1" t="str">
        <f t="shared" si="26"/>
        <v/>
      </c>
      <c r="E428" s="1" t="str">
        <f t="shared" si="27"/>
        <v/>
      </c>
    </row>
    <row r="429" spans="1:5" ht="15.6" x14ac:dyDescent="0.25">
      <c r="A429" s="1" t="s">
        <v>601</v>
      </c>
      <c r="B429" s="1" t="str">
        <f t="shared" si="24"/>
        <v>M</v>
      </c>
      <c r="C429" s="1" t="str">
        <f t="shared" si="25"/>
        <v>andarin (Female)</v>
      </c>
      <c r="D429" s="1" t="str">
        <f t="shared" si="26"/>
        <v>Mandarin (Female)</v>
      </c>
      <c r="E429" s="1" t="str">
        <f t="shared" si="27"/>
        <v/>
      </c>
    </row>
    <row r="430" spans="1:5" ht="15.6" x14ac:dyDescent="0.25">
      <c r="A430" s="1" t="s">
        <v>599</v>
      </c>
      <c r="B430" s="1" t="str">
        <f t="shared" si="24"/>
        <v>M</v>
      </c>
      <c r="C430" s="1" t="str">
        <f t="shared" si="25"/>
        <v>andarin (M)</v>
      </c>
      <c r="D430" s="1" t="str">
        <f t="shared" si="26"/>
        <v>Mandarin (M)</v>
      </c>
      <c r="E430" s="1" t="str">
        <f t="shared" si="27"/>
        <v/>
      </c>
    </row>
    <row r="431" spans="1:5" ht="15.6" x14ac:dyDescent="0.25">
      <c r="A431" s="1" t="s">
        <v>597</v>
      </c>
      <c r="B431" s="1" t="str">
        <f t="shared" si="24"/>
        <v>C</v>
      </c>
      <c r="C431" s="1" t="str">
        <f t="shared" si="25"/>
        <v>antonese</v>
      </c>
      <c r="D431" s="1" t="str">
        <f t="shared" si="26"/>
        <v>Cantonese</v>
      </c>
      <c r="E431" s="1" t="str">
        <f t="shared" si="27"/>
        <v/>
      </c>
    </row>
    <row r="432" spans="1:5" ht="15.6" x14ac:dyDescent="0.25">
      <c r="A432" s="1" t="s">
        <v>595</v>
      </c>
      <c r="B432" s="1" t="str">
        <f t="shared" si="24"/>
        <v>S</v>
      </c>
      <c r="C432" s="1" t="str">
        <f t="shared" si="25"/>
        <v>ichuan dialect</v>
      </c>
      <c r="D432" s="1" t="str">
        <f t="shared" si="26"/>
        <v>Sichuan dialect</v>
      </c>
      <c r="E432" s="1" t="str">
        <f t="shared" si="27"/>
        <v/>
      </c>
    </row>
    <row r="433" spans="1:5" ht="15.6" x14ac:dyDescent="0.25">
      <c r="A433" s="1" t="s">
        <v>593</v>
      </c>
      <c r="B433" s="1" t="str">
        <f t="shared" si="24"/>
        <v>N</v>
      </c>
      <c r="C433" s="1" t="str">
        <f t="shared" si="25"/>
        <v>ortheast words</v>
      </c>
      <c r="D433" s="1" t="str">
        <f t="shared" si="26"/>
        <v>Northeast words</v>
      </c>
      <c r="E433" s="1" t="str">
        <f t="shared" si="27"/>
        <v/>
      </c>
    </row>
    <row r="434" spans="1:5" ht="15.6" x14ac:dyDescent="0.25">
      <c r="A434" s="1" t="s">
        <v>591</v>
      </c>
      <c r="B434" s="1" t="str">
        <f t="shared" si="24"/>
        <v>H</v>
      </c>
      <c r="C434" s="1" t="str">
        <f t="shared" si="25"/>
        <v>enan words</v>
      </c>
      <c r="D434" s="1" t="str">
        <f t="shared" si="26"/>
        <v>Henan words</v>
      </c>
      <c r="E434" s="1" t="str">
        <f t="shared" si="27"/>
        <v/>
      </c>
    </row>
    <row r="435" spans="1:5" ht="15.6" x14ac:dyDescent="0.25">
      <c r="A435" s="1" t="s">
        <v>589</v>
      </c>
      <c r="B435" s="1" t="str">
        <f t="shared" si="24"/>
        <v>H</v>
      </c>
      <c r="C435" s="1" t="str">
        <f t="shared" si="25"/>
        <v>unan words</v>
      </c>
      <c r="D435" s="1" t="str">
        <f t="shared" si="26"/>
        <v>Hunan words</v>
      </c>
      <c r="E435" s="1" t="str">
        <f t="shared" si="27"/>
        <v/>
      </c>
    </row>
    <row r="436" spans="1:5" ht="15.6" x14ac:dyDescent="0.25">
      <c r="A436" s="1" t="s">
        <v>587</v>
      </c>
      <c r="B436" s="1" t="str">
        <f t="shared" si="24"/>
        <v>S</v>
      </c>
      <c r="C436" s="1" t="str">
        <f t="shared" si="25"/>
        <v>haanxi words</v>
      </c>
      <c r="D436" s="1" t="str">
        <f t="shared" si="26"/>
        <v>Shaanxi words</v>
      </c>
      <c r="E436" s="1" t="str">
        <f t="shared" si="27"/>
        <v/>
      </c>
    </row>
    <row r="437" spans="1:5" ht="15.6" x14ac:dyDescent="0.25">
      <c r="A437" s="1"/>
      <c r="B437" s="1" t="str">
        <f t="shared" si="24"/>
        <v/>
      </c>
      <c r="C437" s="1" t="str">
        <f t="shared" si="25"/>
        <v/>
      </c>
      <c r="D437" s="1" t="str">
        <f t="shared" si="26"/>
        <v/>
      </c>
      <c r="E437" s="1" t="str">
        <f t="shared" si="27"/>
        <v/>
      </c>
    </row>
    <row r="438" spans="1:5" ht="15.6" x14ac:dyDescent="0.25">
      <c r="A438" s="1"/>
      <c r="B438" s="1" t="str">
        <f t="shared" si="24"/>
        <v/>
      </c>
      <c r="C438" s="1" t="str">
        <f t="shared" si="25"/>
        <v/>
      </c>
      <c r="D438" s="1" t="str">
        <f t="shared" si="26"/>
        <v/>
      </c>
      <c r="E438" s="1" t="str">
        <f t="shared" si="27"/>
        <v/>
      </c>
    </row>
    <row r="439" spans="1:5" ht="15.6" x14ac:dyDescent="0.25">
      <c r="A439" s="1" t="s">
        <v>2125</v>
      </c>
      <c r="B439" s="1" t="str">
        <f t="shared" si="24"/>
        <v>X</v>
      </c>
      <c r="C439" s="1" t="str">
        <f t="shared" si="25"/>
        <v>iaoyan</v>
      </c>
      <c r="D439" s="1" t="str">
        <f t="shared" si="26"/>
        <v>Xiaoyan</v>
      </c>
      <c r="E439" s="1">
        <f t="shared" si="27"/>
        <v>1</v>
      </c>
    </row>
    <row r="440" spans="1:5" ht="15.6" x14ac:dyDescent="0.25">
      <c r="A440" s="1" t="s">
        <v>2124</v>
      </c>
      <c r="B440" s="1" t="str">
        <f t="shared" si="24"/>
        <v>X</v>
      </c>
      <c r="C440" s="1" t="str">
        <f t="shared" si="25"/>
        <v>iaoyu</v>
      </c>
      <c r="D440" s="1" t="str">
        <f t="shared" si="26"/>
        <v>Xiaoyu</v>
      </c>
      <c r="E440" s="1">
        <f t="shared" si="27"/>
        <v>1</v>
      </c>
    </row>
    <row r="441" spans="1:5" ht="15.6" x14ac:dyDescent="0.25">
      <c r="A441" s="1" t="s">
        <v>2123</v>
      </c>
      <c r="B441" s="1" t="str">
        <f t="shared" si="24"/>
        <v>V</v>
      </c>
      <c r="C441" s="1" t="str">
        <f t="shared" si="25"/>
        <v>ixm</v>
      </c>
      <c r="D441" s="1" t="str">
        <f t="shared" si="26"/>
        <v>Vixm</v>
      </c>
      <c r="E441" s="1">
        <f t="shared" si="27"/>
        <v>1</v>
      </c>
    </row>
    <row r="442" spans="1:5" ht="15.6" x14ac:dyDescent="0.25">
      <c r="A442" s="1" t="s">
        <v>2122</v>
      </c>
      <c r="B442" s="1" t="str">
        <f t="shared" si="24"/>
        <v>V</v>
      </c>
      <c r="C442" s="1" t="str">
        <f t="shared" si="25"/>
        <v>ixr</v>
      </c>
      <c r="D442" s="1" t="str">
        <f t="shared" si="26"/>
        <v>Vixr</v>
      </c>
      <c r="E442" s="1">
        <f t="shared" si="27"/>
        <v>1</v>
      </c>
    </row>
    <row r="443" spans="1:5" ht="15.6" x14ac:dyDescent="0.25">
      <c r="A443" s="1" t="s">
        <v>2121</v>
      </c>
      <c r="B443" s="1" t="str">
        <f t="shared" si="24"/>
        <v>V</v>
      </c>
      <c r="C443" s="1" t="str">
        <f t="shared" si="25"/>
        <v>ixyun</v>
      </c>
      <c r="D443" s="1" t="str">
        <f t="shared" si="26"/>
        <v>Vixyun</v>
      </c>
      <c r="E443" s="1">
        <f t="shared" si="27"/>
        <v>1</v>
      </c>
    </row>
    <row r="444" spans="1:5" ht="15.6" x14ac:dyDescent="0.25">
      <c r="A444" s="1" t="s">
        <v>2120</v>
      </c>
      <c r="B444" s="1" t="str">
        <f t="shared" si="24"/>
        <v>V</v>
      </c>
      <c r="C444" s="1" t="str">
        <f t="shared" si="25"/>
        <v>ixk</v>
      </c>
      <c r="D444" s="1" t="str">
        <f t="shared" si="26"/>
        <v>Vixk</v>
      </c>
      <c r="E444" s="1">
        <f t="shared" si="27"/>
        <v>1</v>
      </c>
    </row>
    <row r="445" spans="1:5" ht="15.6" x14ac:dyDescent="0.25">
      <c r="A445" s="1" t="s">
        <v>2119</v>
      </c>
      <c r="B445" s="1" t="str">
        <f t="shared" si="24"/>
        <v>V</v>
      </c>
      <c r="C445" s="1" t="str">
        <f t="shared" si="25"/>
        <v>ixqa</v>
      </c>
      <c r="D445" s="1" t="str">
        <f t="shared" si="26"/>
        <v>Vixqa</v>
      </c>
      <c r="E445" s="1">
        <f t="shared" si="27"/>
        <v>1</v>
      </c>
    </row>
    <row r="446" spans="1:5" ht="15.6" x14ac:dyDescent="0.25">
      <c r="A446" s="1" t="s">
        <v>2118</v>
      </c>
      <c r="B446" s="1" t="str">
        <f t="shared" si="24"/>
        <v>V</v>
      </c>
      <c r="C446" s="1" t="str">
        <f t="shared" si="25"/>
        <v>ixying</v>
      </c>
      <c r="D446" s="1" t="str">
        <f t="shared" si="26"/>
        <v>Vixying</v>
      </c>
      <c r="E446" s="1">
        <f t="shared" si="27"/>
        <v>1</v>
      </c>
    </row>
    <row r="447" spans="1:5" ht="15.6" x14ac:dyDescent="0.25">
      <c r="A447" s="1"/>
      <c r="B447" s="1" t="str">
        <f t="shared" si="24"/>
        <v/>
      </c>
      <c r="C447" s="1" t="str">
        <f t="shared" si="25"/>
        <v/>
      </c>
      <c r="D447" s="1" t="str">
        <f t="shared" si="26"/>
        <v/>
      </c>
      <c r="E447" s="1" t="str">
        <f t="shared" si="27"/>
        <v/>
      </c>
    </row>
    <row r="448" spans="1:5" ht="15.6" x14ac:dyDescent="0.25">
      <c r="A448" s="1" t="s">
        <v>564</v>
      </c>
      <c r="B448" s="1" t="str">
        <f t="shared" si="24"/>
        <v>P</v>
      </c>
      <c r="C448" s="1" t="str">
        <f t="shared" si="25"/>
        <v>lease enter the custom voice commands</v>
      </c>
      <c r="D448" s="1" t="str">
        <f t="shared" si="26"/>
        <v>Please enter the custom voice commands</v>
      </c>
      <c r="E448" s="1" t="str">
        <f t="shared" si="27"/>
        <v/>
      </c>
    </row>
    <row r="449" spans="1:5" ht="15.6" x14ac:dyDescent="0.25">
      <c r="A449" s="1" t="s">
        <v>2117</v>
      </c>
      <c r="B449" s="1" t="str">
        <f t="shared" ref="B449:B512" si="28">IF(LEN(A449)&gt;0,UPPER(LEFT(A449)),"")</f>
        <v>A</v>
      </c>
      <c r="C449" s="1" t="str">
        <f t="shared" ref="C449:C512" si="29">IF(LEN(A449)&gt;0,RIGHT(A449,LEN(A449)-1),"")</f>
        <v>rea</v>
      </c>
      <c r="D449" s="1" t="str">
        <f t="shared" ref="D449:D512" si="30">B449&amp;C449</f>
        <v>Area</v>
      </c>
      <c r="E449" s="1">
        <f t="shared" ref="E449:E512" si="31">IF(LEN(A449)&gt;0,IF(EXACT(LEFT(A449),B449),"",1),"")</f>
        <v>1</v>
      </c>
    </row>
    <row r="450" spans="1:5" ht="15.6" x14ac:dyDescent="0.25">
      <c r="A450" s="1" t="s">
        <v>2092</v>
      </c>
      <c r="B450" s="1" t="str">
        <f t="shared" si="28"/>
        <v>E</v>
      </c>
      <c r="C450" s="1" t="str">
        <f t="shared" si="29"/>
        <v>quipment</v>
      </c>
      <c r="D450" s="1" t="str">
        <f t="shared" si="30"/>
        <v>Equipment</v>
      </c>
      <c r="E450" s="1">
        <f t="shared" si="31"/>
        <v>1</v>
      </c>
    </row>
    <row r="451" spans="1:5" ht="15.6" x14ac:dyDescent="0.25">
      <c r="A451" s="1" t="s">
        <v>2116</v>
      </c>
      <c r="B451" s="1" t="str">
        <f t="shared" si="28"/>
        <v>C</v>
      </c>
      <c r="C451" s="1" t="str">
        <f t="shared" si="29"/>
        <v>ommand</v>
      </c>
      <c r="D451" s="1" t="str">
        <f t="shared" si="30"/>
        <v>Command</v>
      </c>
      <c r="E451" s="1">
        <f t="shared" si="31"/>
        <v>1</v>
      </c>
    </row>
    <row r="452" spans="1:5" ht="15.6" x14ac:dyDescent="0.25">
      <c r="A452" s="1" t="s">
        <v>550</v>
      </c>
      <c r="B452" s="1" t="str">
        <f t="shared" si="28"/>
        <v>S</v>
      </c>
      <c r="C452" s="1" t="str">
        <f t="shared" si="29"/>
        <v>cenes</v>
      </c>
      <c r="D452" s="1" t="str">
        <f t="shared" si="30"/>
        <v>Scenes</v>
      </c>
      <c r="E452" s="1" t="str">
        <f t="shared" si="31"/>
        <v/>
      </c>
    </row>
    <row r="453" spans="1:5" ht="15.6" x14ac:dyDescent="0.25">
      <c r="A453" s="1" t="s">
        <v>2114</v>
      </c>
      <c r="B453" s="1" t="str">
        <f t="shared" si="28"/>
        <v>M</v>
      </c>
      <c r="C453" s="1" t="str">
        <f t="shared" si="29"/>
        <v>odify</v>
      </c>
      <c r="D453" s="1" t="str">
        <f t="shared" si="30"/>
        <v>Modify</v>
      </c>
      <c r="E453" s="1">
        <f t="shared" si="31"/>
        <v>1</v>
      </c>
    </row>
    <row r="454" spans="1:5" ht="15.6" x14ac:dyDescent="0.25">
      <c r="A454" s="1" t="s">
        <v>544</v>
      </c>
      <c r="B454" s="1" t="str">
        <f t="shared" si="28"/>
        <v>R</v>
      </c>
      <c r="C454" s="1" t="str">
        <f t="shared" si="29"/>
        <v>emote control</v>
      </c>
      <c r="D454" s="1" t="str">
        <f t="shared" si="30"/>
        <v>Remote control</v>
      </c>
      <c r="E454" s="1" t="str">
        <f t="shared" si="31"/>
        <v/>
      </c>
    </row>
    <row r="455" spans="1:5" ht="15.6" x14ac:dyDescent="0.25">
      <c r="A455" s="1" t="s">
        <v>2115</v>
      </c>
      <c r="B455" s="1" t="str">
        <f t="shared" si="28"/>
        <v>B</v>
      </c>
      <c r="C455" s="1" t="str">
        <f t="shared" si="29"/>
        <v>utton</v>
      </c>
      <c r="D455" s="1" t="str">
        <f t="shared" si="30"/>
        <v>Button</v>
      </c>
      <c r="E455" s="1">
        <f t="shared" si="31"/>
        <v>1</v>
      </c>
    </row>
    <row r="456" spans="1:5" ht="15.6" x14ac:dyDescent="0.25">
      <c r="A456" s="1" t="s">
        <v>536</v>
      </c>
      <c r="B456" s="1" t="str">
        <f t="shared" si="28"/>
        <v>P</v>
      </c>
      <c r="C456" s="1" t="str">
        <f t="shared" si="29"/>
        <v>lease select</v>
      </c>
      <c r="D456" s="1" t="str">
        <f t="shared" si="30"/>
        <v>Please select</v>
      </c>
      <c r="E456" s="1" t="str">
        <f t="shared" si="31"/>
        <v/>
      </c>
    </row>
    <row r="457" spans="1:5" ht="15.6" x14ac:dyDescent="0.25">
      <c r="A457" s="1" t="s">
        <v>532</v>
      </c>
      <c r="B457" s="1" t="str">
        <f t="shared" si="28"/>
        <v>P</v>
      </c>
      <c r="C457" s="1" t="str">
        <f t="shared" si="29"/>
        <v>lease enter the command</v>
      </c>
      <c r="D457" s="1" t="str">
        <f t="shared" si="30"/>
        <v>Please enter the command</v>
      </c>
      <c r="E457" s="1" t="str">
        <f t="shared" si="31"/>
        <v/>
      </c>
    </row>
    <row r="458" spans="1:5" ht="15.6" x14ac:dyDescent="0.25">
      <c r="A458" s="1" t="s">
        <v>528</v>
      </c>
      <c r="B458" s="1" t="str">
        <f t="shared" si="28"/>
        <v>C</v>
      </c>
      <c r="C458" s="1" t="str">
        <f t="shared" si="29"/>
        <v>ommand already exists</v>
      </c>
      <c r="D458" s="1" t="str">
        <f t="shared" si="30"/>
        <v>Command already exists</v>
      </c>
      <c r="E458" s="1" t="str">
        <f t="shared" si="31"/>
        <v/>
      </c>
    </row>
    <row r="459" spans="1:5" ht="15.6" x14ac:dyDescent="0.25">
      <c r="A459" s="1" t="s">
        <v>524</v>
      </c>
      <c r="B459" s="1" t="str">
        <f t="shared" si="28"/>
        <v>S</v>
      </c>
      <c r="C459" s="1" t="str">
        <f t="shared" si="29"/>
        <v>cene does not exist</v>
      </c>
      <c r="D459" s="1" t="str">
        <f t="shared" si="30"/>
        <v>Scene does not exist</v>
      </c>
      <c r="E459" s="1" t="str">
        <f t="shared" si="31"/>
        <v/>
      </c>
    </row>
    <row r="460" spans="1:5" ht="15.6" x14ac:dyDescent="0.25">
      <c r="A460" s="1" t="s">
        <v>520</v>
      </c>
      <c r="B460" s="1" t="str">
        <f t="shared" si="28"/>
        <v>(</v>
      </c>
      <c r="C460" s="1" t="str">
        <f t="shared" si="29"/>
        <v>Slide can be deleted, double-click to edit)</v>
      </c>
      <c r="D460" s="1" t="str">
        <f t="shared" si="30"/>
        <v>(Slide can be deleted, double-click to edit)</v>
      </c>
      <c r="E460" s="1" t="str">
        <f t="shared" si="31"/>
        <v/>
      </c>
    </row>
    <row r="461" spans="1:5" ht="15.6" x14ac:dyDescent="0.25">
      <c r="A461" s="1" t="s">
        <v>512</v>
      </c>
      <c r="B461" s="1" t="str">
        <f t="shared" si="28"/>
        <v>-</v>
      </c>
      <c r="C461" s="1" t="str">
        <f t="shared" si="29"/>
        <v>--</v>
      </c>
      <c r="D461" s="1" t="str">
        <f t="shared" si="30"/>
        <v>---</v>
      </c>
      <c r="E461" s="1" t="str">
        <f t="shared" si="31"/>
        <v/>
      </c>
    </row>
    <row r="462" spans="1:5" ht="15.6" x14ac:dyDescent="0.25">
      <c r="A462" s="1" t="s">
        <v>512</v>
      </c>
      <c r="B462" s="1" t="str">
        <f t="shared" si="28"/>
        <v>-</v>
      </c>
      <c r="C462" s="1" t="str">
        <f t="shared" si="29"/>
        <v>--</v>
      </c>
      <c r="D462" s="1" t="str">
        <f t="shared" si="30"/>
        <v>---</v>
      </c>
      <c r="E462" s="1" t="str">
        <f t="shared" si="31"/>
        <v/>
      </c>
    </row>
    <row r="463" spans="1:5" ht="15.6" x14ac:dyDescent="0.25">
      <c r="A463" s="1" t="s">
        <v>512</v>
      </c>
      <c r="B463" s="1" t="str">
        <f t="shared" si="28"/>
        <v>-</v>
      </c>
      <c r="C463" s="1" t="str">
        <f t="shared" si="29"/>
        <v>--</v>
      </c>
      <c r="D463" s="1" t="str">
        <f t="shared" si="30"/>
        <v>---</v>
      </c>
      <c r="E463" s="1" t="str">
        <f t="shared" si="31"/>
        <v/>
      </c>
    </row>
    <row r="464" spans="1:5" ht="15.6" x14ac:dyDescent="0.25">
      <c r="A464" s="1"/>
      <c r="B464" s="1" t="str">
        <f t="shared" si="28"/>
        <v/>
      </c>
      <c r="C464" s="1" t="str">
        <f t="shared" si="29"/>
        <v/>
      </c>
      <c r="D464" s="1" t="str">
        <f t="shared" si="30"/>
        <v/>
      </c>
      <c r="E464" s="1" t="str">
        <f t="shared" si="31"/>
        <v/>
      </c>
    </row>
    <row r="465" spans="1:5" ht="15.6" x14ac:dyDescent="0.25">
      <c r="A465" s="1" t="s">
        <v>505</v>
      </c>
      <c r="B465" s="1" t="str">
        <f t="shared" si="28"/>
        <v>@</v>
      </c>
      <c r="C465" s="1" t="str">
        <f t="shared" si="29"/>
        <v xml:space="preserve"> String / pushmsg_center_pull_down_text</v>
      </c>
      <c r="D465" s="1" t="str">
        <f t="shared" si="30"/>
        <v>@ String / pushmsg_center_pull_down_text</v>
      </c>
      <c r="E465" s="1" t="str">
        <f t="shared" si="31"/>
        <v/>
      </c>
    </row>
    <row r="466" spans="1:5" ht="15.6" x14ac:dyDescent="0.25">
      <c r="A466" s="1" t="s">
        <v>501</v>
      </c>
      <c r="B466" s="1" t="str">
        <f t="shared" si="28"/>
        <v>T</v>
      </c>
      <c r="C466" s="1" t="str">
        <f t="shared" si="29"/>
        <v>he pull to refresh</v>
      </c>
      <c r="D466" s="1" t="str">
        <f t="shared" si="30"/>
        <v>The pull to refresh</v>
      </c>
      <c r="E466" s="1" t="str">
        <f t="shared" si="31"/>
        <v/>
      </c>
    </row>
    <row r="467" spans="1:5" ht="15.6" x14ac:dyDescent="0.25">
      <c r="A467" s="1" t="s">
        <v>497</v>
      </c>
      <c r="B467" s="1" t="str">
        <f t="shared" si="28"/>
        <v>A</v>
      </c>
      <c r="C467" s="1" t="str">
        <f t="shared" si="29"/>
        <v>fter releasing Refresh</v>
      </c>
      <c r="D467" s="1" t="str">
        <f t="shared" si="30"/>
        <v>After releasing Refresh</v>
      </c>
      <c r="E467" s="1" t="str">
        <f t="shared" si="31"/>
        <v/>
      </c>
    </row>
    <row r="468" spans="1:5" ht="15.6" x14ac:dyDescent="0.25">
      <c r="A468" s="1" t="s">
        <v>493</v>
      </c>
      <c r="B468" s="1" t="str">
        <f t="shared" si="28"/>
        <v>@</v>
      </c>
      <c r="C468" s="1" t="str">
        <f t="shared" si="29"/>
        <v xml:space="preserve"> String / pushmsg_center_load_more_ongoing_text</v>
      </c>
      <c r="D468" s="1" t="str">
        <f t="shared" si="30"/>
        <v>@ String / pushmsg_center_load_more_ongoing_text</v>
      </c>
      <c r="E468" s="1" t="str">
        <f t="shared" si="31"/>
        <v/>
      </c>
    </row>
    <row r="469" spans="1:5" ht="15.6" x14ac:dyDescent="0.25">
      <c r="A469" s="1" t="s">
        <v>489</v>
      </c>
      <c r="B469" s="1" t="str">
        <f t="shared" si="28"/>
        <v>@</v>
      </c>
      <c r="C469" s="1" t="str">
        <f t="shared" si="29"/>
        <v xml:space="preserve"> String / pushmsg_center_pull_down_update_time</v>
      </c>
      <c r="D469" s="1" t="str">
        <f t="shared" si="30"/>
        <v>@ String / pushmsg_center_pull_down_update_time</v>
      </c>
      <c r="E469" s="1" t="str">
        <f t="shared" si="31"/>
        <v/>
      </c>
    </row>
    <row r="470" spans="1:5" ht="15.6" x14ac:dyDescent="0.25">
      <c r="A470" s="1" t="s">
        <v>485</v>
      </c>
      <c r="B470" s="1" t="str">
        <f t="shared" si="28"/>
        <v>A</v>
      </c>
      <c r="C470" s="1" t="str">
        <f t="shared" si="29"/>
        <v>lready in the end it</v>
      </c>
      <c r="D470" s="1" t="str">
        <f t="shared" si="30"/>
        <v>Already in the end it</v>
      </c>
      <c r="E470" s="1" t="str">
        <f t="shared" si="31"/>
        <v/>
      </c>
    </row>
    <row r="471" spans="1:5" ht="15.6" x14ac:dyDescent="0.25">
      <c r="A471" s="1" t="s">
        <v>481</v>
      </c>
      <c r="B471" s="1" t="str">
        <f t="shared" si="28"/>
        <v>Y</v>
      </c>
      <c r="C471" s="1" t="str">
        <f t="shared" si="29"/>
        <v>ou can drop down to refresh</v>
      </c>
      <c r="D471" s="1" t="str">
        <f t="shared" si="30"/>
        <v>You can drop down to refresh</v>
      </c>
      <c r="E471" s="1" t="str">
        <f t="shared" si="31"/>
        <v/>
      </c>
    </row>
    <row r="472" spans="1:5" ht="15.6" x14ac:dyDescent="0.25">
      <c r="A472" s="1" t="s">
        <v>477</v>
      </c>
      <c r="B472" s="1" t="str">
        <f t="shared" si="28"/>
        <v>L</v>
      </c>
      <c r="C472" s="1" t="str">
        <f t="shared" si="29"/>
        <v>ast updated:</v>
      </c>
      <c r="D472" s="1" t="str">
        <f t="shared" si="30"/>
        <v>Last updated:</v>
      </c>
      <c r="E472" s="1" t="str">
        <f t="shared" si="31"/>
        <v/>
      </c>
    </row>
    <row r="473" spans="1:5" ht="15.6" x14ac:dyDescent="0.25">
      <c r="A473" s="1" t="s">
        <v>473</v>
      </c>
      <c r="B473" s="1" t="str">
        <f t="shared" si="28"/>
        <v>L</v>
      </c>
      <c r="C473" s="1" t="str">
        <f t="shared" si="29"/>
        <v>oading in</v>
      </c>
      <c r="D473" s="1" t="str">
        <f t="shared" si="30"/>
        <v>Loading in</v>
      </c>
      <c r="E473" s="1" t="str">
        <f t="shared" si="31"/>
        <v/>
      </c>
    </row>
    <row r="474" spans="1:5" ht="15.6" x14ac:dyDescent="0.25">
      <c r="A474" s="1"/>
      <c r="B474" s="1" t="str">
        <f t="shared" si="28"/>
        <v/>
      </c>
      <c r="C474" s="1" t="str">
        <f t="shared" si="29"/>
        <v/>
      </c>
      <c r="D474" s="1" t="str">
        <f t="shared" si="30"/>
        <v/>
      </c>
      <c r="E474" s="1" t="str">
        <f t="shared" si="31"/>
        <v/>
      </c>
    </row>
    <row r="475" spans="1:5" ht="15.6" x14ac:dyDescent="0.25">
      <c r="A475" s="1" t="s">
        <v>2114</v>
      </c>
      <c r="B475" s="1" t="str">
        <f t="shared" si="28"/>
        <v>M</v>
      </c>
      <c r="C475" s="1" t="str">
        <f t="shared" si="29"/>
        <v>odify</v>
      </c>
      <c r="D475" s="1" t="str">
        <f t="shared" si="30"/>
        <v>Modify</v>
      </c>
      <c r="E475" s="1">
        <f t="shared" si="31"/>
        <v>1</v>
      </c>
    </row>
    <row r="476" spans="1:5" ht="15.6" x14ac:dyDescent="0.25">
      <c r="A476" s="1" t="s">
        <v>2113</v>
      </c>
      <c r="B476" s="1" t="str">
        <f t="shared" si="28"/>
        <v>D</v>
      </c>
      <c r="C476" s="1" t="str">
        <f t="shared" si="29"/>
        <v>elete</v>
      </c>
      <c r="D476" s="1" t="str">
        <f t="shared" si="30"/>
        <v>Delete</v>
      </c>
      <c r="E476" s="1">
        <f t="shared" si="31"/>
        <v>1</v>
      </c>
    </row>
    <row r="477" spans="1:5" ht="15.6" x14ac:dyDescent="0.25">
      <c r="A477" s="1" t="s">
        <v>458</v>
      </c>
      <c r="B477" s="1" t="str">
        <f t="shared" si="28"/>
        <v>Y</v>
      </c>
      <c r="C477" s="1" t="str">
        <f t="shared" si="29"/>
        <v>ou sure you want to delete?</v>
      </c>
      <c r="D477" s="1" t="str">
        <f t="shared" si="30"/>
        <v>You sure you want to delete?</v>
      </c>
      <c r="E477" s="1" t="str">
        <f t="shared" si="31"/>
        <v/>
      </c>
    </row>
    <row r="478" spans="1:5" ht="15.6" x14ac:dyDescent="0.25">
      <c r="A478" s="1" t="s">
        <v>2112</v>
      </c>
      <c r="B478" s="1" t="str">
        <f t="shared" si="28"/>
        <v>N</v>
      </c>
      <c r="C478" s="1" t="str">
        <f t="shared" si="29"/>
        <v>ote</v>
      </c>
      <c r="D478" s="1" t="str">
        <f t="shared" si="30"/>
        <v>Note</v>
      </c>
      <c r="E478" s="1">
        <f t="shared" si="31"/>
        <v>1</v>
      </c>
    </row>
    <row r="479" spans="1:5" ht="15.6" x14ac:dyDescent="0.25">
      <c r="A479" s="2" t="s">
        <v>450</v>
      </c>
      <c r="B479" s="1" t="str">
        <f t="shared" si="28"/>
        <v>O</v>
      </c>
      <c r="C479" s="1" t="str">
        <f t="shared" si="29"/>
        <v>K</v>
      </c>
      <c r="D479" s="1" t="str">
        <f t="shared" si="30"/>
        <v>OK</v>
      </c>
      <c r="E479" s="1" t="str">
        <f t="shared" si="31"/>
        <v/>
      </c>
    </row>
    <row r="480" spans="1:5" ht="15.6" x14ac:dyDescent="0.25">
      <c r="A480" s="2" t="s">
        <v>358</v>
      </c>
      <c r="B480" s="1" t="str">
        <f t="shared" si="28"/>
        <v>P</v>
      </c>
      <c r="C480" s="1" t="str">
        <f t="shared" si="29"/>
        <v>assword:</v>
      </c>
      <c r="D480" s="1" t="str">
        <f t="shared" si="30"/>
        <v>Password:</v>
      </c>
      <c r="E480" s="1" t="str">
        <f t="shared" si="31"/>
        <v/>
      </c>
    </row>
    <row r="481" spans="1:5" ht="15.6" x14ac:dyDescent="0.25">
      <c r="A481" s="2" t="s">
        <v>87</v>
      </c>
      <c r="B481" s="1" t="str">
        <f t="shared" si="28"/>
        <v>S</v>
      </c>
      <c r="C481" s="1" t="str">
        <f t="shared" si="29"/>
        <v>ave</v>
      </c>
      <c r="D481" s="1" t="str">
        <f t="shared" si="30"/>
        <v>Save</v>
      </c>
      <c r="E481" s="1" t="str">
        <f t="shared" si="31"/>
        <v/>
      </c>
    </row>
    <row r="482" spans="1:5" ht="15.6" x14ac:dyDescent="0.25">
      <c r="A482" s="1"/>
      <c r="B482" s="1" t="str">
        <f t="shared" si="28"/>
        <v/>
      </c>
      <c r="C482" s="1" t="str">
        <f t="shared" si="29"/>
        <v/>
      </c>
      <c r="D482" s="1" t="str">
        <f t="shared" si="30"/>
        <v/>
      </c>
      <c r="E482" s="1" t="str">
        <f t="shared" si="31"/>
        <v/>
      </c>
    </row>
    <row r="483" spans="1:5" ht="15.6" x14ac:dyDescent="0.25">
      <c r="A483" s="1" t="s">
        <v>438</v>
      </c>
      <c r="B483" s="1" t="str">
        <f t="shared" si="28"/>
        <v>E</v>
      </c>
      <c r="C483" s="1" t="str">
        <f t="shared" si="29"/>
        <v>quipment:</v>
      </c>
      <c r="D483" s="1" t="str">
        <f t="shared" si="30"/>
        <v>Equipment:</v>
      </c>
      <c r="E483" s="1" t="str">
        <f t="shared" si="31"/>
        <v/>
      </c>
    </row>
    <row r="484" spans="1:5" ht="15.6" x14ac:dyDescent="0.25">
      <c r="A484" s="1" t="s">
        <v>434</v>
      </c>
      <c r="B484" s="1" t="str">
        <f t="shared" si="28"/>
        <v>D</v>
      </c>
      <c r="C484" s="1" t="str">
        <f t="shared" si="29"/>
        <v>evice Address:</v>
      </c>
      <c r="D484" s="1" t="str">
        <f t="shared" si="30"/>
        <v>Device Address:</v>
      </c>
      <c r="E484" s="1" t="str">
        <f t="shared" si="31"/>
        <v/>
      </c>
    </row>
    <row r="485" spans="1:5" ht="15.6" x14ac:dyDescent="0.25">
      <c r="A485" s="1" t="s">
        <v>430</v>
      </c>
      <c r="B485" s="1" t="str">
        <f t="shared" si="28"/>
        <v>D</v>
      </c>
      <c r="C485" s="1" t="str">
        <f t="shared" si="29"/>
        <v>evice Port:</v>
      </c>
      <c r="D485" s="1" t="str">
        <f t="shared" si="30"/>
        <v>Device Port:</v>
      </c>
      <c r="E485" s="1" t="str">
        <f t="shared" si="31"/>
        <v/>
      </c>
    </row>
    <row r="486" spans="1:5" ht="15.6" x14ac:dyDescent="0.25">
      <c r="A486" s="1" t="s">
        <v>426</v>
      </c>
      <c r="B486" s="1" t="str">
        <f t="shared" si="28"/>
        <v>N</v>
      </c>
      <c r="C486" s="1" t="str">
        <f t="shared" si="29"/>
        <v>umber of channels:</v>
      </c>
      <c r="D486" s="1" t="str">
        <f t="shared" si="30"/>
        <v>Number of channels:</v>
      </c>
      <c r="E486" s="1" t="str">
        <f t="shared" si="31"/>
        <v/>
      </c>
    </row>
    <row r="487" spans="1:5" ht="15.6" x14ac:dyDescent="0.25">
      <c r="A487" s="1" t="s">
        <v>422</v>
      </c>
      <c r="B487" s="1" t="str">
        <f t="shared" si="28"/>
        <v>M</v>
      </c>
      <c r="C487" s="1" t="str">
        <f t="shared" si="29"/>
        <v>odify device successfully!</v>
      </c>
      <c r="D487" s="1" t="str">
        <f t="shared" si="30"/>
        <v>Modify device successfully!</v>
      </c>
      <c r="E487" s="1" t="str">
        <f t="shared" si="31"/>
        <v/>
      </c>
    </row>
    <row r="488" spans="1:5" ht="15.6" x14ac:dyDescent="0.25">
      <c r="A488" s="1" t="s">
        <v>418</v>
      </c>
      <c r="B488" s="1" t="str">
        <f t="shared" si="28"/>
        <v>E</v>
      </c>
      <c r="C488" s="1" t="str">
        <f t="shared" si="29"/>
        <v>quipment Operation</v>
      </c>
      <c r="D488" s="1" t="str">
        <f t="shared" si="30"/>
        <v>Equipment Operation</v>
      </c>
      <c r="E488" s="1" t="str">
        <f t="shared" si="31"/>
        <v/>
      </c>
    </row>
    <row r="489" spans="1:5" ht="15.6" x14ac:dyDescent="0.25">
      <c r="A489" s="1" t="s">
        <v>414</v>
      </c>
      <c r="B489" s="1" t="str">
        <f t="shared" si="28"/>
        <v>O</v>
      </c>
      <c r="C489" s="1" t="str">
        <f t="shared" si="29"/>
        <v>ptions</v>
      </c>
      <c r="D489" s="1" t="str">
        <f t="shared" si="30"/>
        <v>Options</v>
      </c>
      <c r="E489" s="1" t="str">
        <f t="shared" si="31"/>
        <v/>
      </c>
    </row>
    <row r="490" spans="1:5" ht="15.6" x14ac:dyDescent="0.25">
      <c r="A490" s="1" t="s">
        <v>410</v>
      </c>
      <c r="B490" s="1" t="str">
        <f t="shared" si="28"/>
        <v>C</v>
      </c>
      <c r="C490" s="1" t="str">
        <f t="shared" si="29"/>
        <v>onnection Type:</v>
      </c>
      <c r="D490" s="1" t="str">
        <f t="shared" si="30"/>
        <v>Connection Type:</v>
      </c>
      <c r="E490" s="1" t="str">
        <f t="shared" si="31"/>
        <v/>
      </c>
    </row>
    <row r="491" spans="1:5" ht="15.6" x14ac:dyDescent="0.25">
      <c r="A491" s="1" t="s">
        <v>406</v>
      </c>
      <c r="B491" s="1" t="str">
        <f t="shared" si="28"/>
        <v>P</v>
      </c>
      <c r="C491" s="1" t="str">
        <f t="shared" si="29"/>
        <v>roduct Type:</v>
      </c>
      <c r="D491" s="1" t="str">
        <f t="shared" si="30"/>
        <v>Product Type:</v>
      </c>
      <c r="E491" s="1" t="str">
        <f t="shared" si="31"/>
        <v/>
      </c>
    </row>
    <row r="492" spans="1:5" ht="15.6" x14ac:dyDescent="0.25">
      <c r="A492" s="1" t="s">
        <v>402</v>
      </c>
      <c r="B492" s="1" t="str">
        <f t="shared" si="28"/>
        <v>D</v>
      </c>
      <c r="C492" s="1" t="str">
        <f t="shared" si="29"/>
        <v>evice GUID:</v>
      </c>
      <c r="D492" s="1" t="str">
        <f t="shared" si="30"/>
        <v>Device GUID:</v>
      </c>
      <c r="E492" s="1" t="str">
        <f t="shared" si="31"/>
        <v/>
      </c>
    </row>
    <row r="493" spans="1:5" ht="15.6" x14ac:dyDescent="0.25">
      <c r="A493" s="1"/>
      <c r="B493" s="1" t="str">
        <f t="shared" si="28"/>
        <v/>
      </c>
      <c r="C493" s="1" t="str">
        <f t="shared" si="29"/>
        <v/>
      </c>
      <c r="D493" s="1" t="str">
        <f t="shared" si="30"/>
        <v/>
      </c>
      <c r="E493" s="1" t="str">
        <f t="shared" si="31"/>
        <v/>
      </c>
    </row>
    <row r="494" spans="1:5" ht="15.6" x14ac:dyDescent="0.25">
      <c r="A494" s="1" t="s">
        <v>397</v>
      </c>
      <c r="B494" s="1" t="str">
        <f t="shared" si="28"/>
        <v>A</v>
      </c>
      <c r="C494" s="1" t="str">
        <f t="shared" si="29"/>
        <v>ddress Direct Connect</v>
      </c>
      <c r="D494" s="1" t="str">
        <f t="shared" si="30"/>
        <v>Address Direct Connect</v>
      </c>
      <c r="E494" s="1" t="str">
        <f t="shared" si="31"/>
        <v/>
      </c>
    </row>
    <row r="495" spans="1:5" ht="15.6" x14ac:dyDescent="0.25">
      <c r="A495" s="1" t="s">
        <v>395</v>
      </c>
      <c r="B495" s="1" t="str">
        <f t="shared" si="28"/>
        <v>D</v>
      </c>
      <c r="C495" s="1" t="str">
        <f t="shared" si="29"/>
        <v>omain ID</v>
      </c>
      <c r="D495" s="1" t="str">
        <f t="shared" si="30"/>
        <v>Domain ID</v>
      </c>
      <c r="E495" s="1" t="str">
        <f t="shared" si="31"/>
        <v/>
      </c>
    </row>
    <row r="496" spans="1:5" ht="15.6" x14ac:dyDescent="0.25">
      <c r="A496" s="1" t="s">
        <v>393</v>
      </c>
      <c r="B496" s="1" t="str">
        <f t="shared" si="28"/>
        <v>S</v>
      </c>
      <c r="C496" s="1" t="str">
        <f t="shared" si="29"/>
        <v>erver forwards</v>
      </c>
      <c r="D496" s="1" t="str">
        <f t="shared" si="30"/>
        <v>Server forwards</v>
      </c>
      <c r="E496" s="1" t="str">
        <f t="shared" si="31"/>
        <v/>
      </c>
    </row>
    <row r="497" spans="1:5" ht="15.6" x14ac:dyDescent="0.25">
      <c r="A497" s="1"/>
      <c r="B497" s="1" t="str">
        <f t="shared" si="28"/>
        <v/>
      </c>
      <c r="C497" s="1" t="str">
        <f t="shared" si="29"/>
        <v/>
      </c>
      <c r="D497" s="1" t="str">
        <f t="shared" si="30"/>
        <v/>
      </c>
      <c r="E497" s="1" t="str">
        <f t="shared" si="31"/>
        <v/>
      </c>
    </row>
    <row r="498" spans="1:5" ht="15.6" x14ac:dyDescent="0.25">
      <c r="A498" s="1"/>
      <c r="B498" s="1" t="str">
        <f t="shared" si="28"/>
        <v/>
      </c>
      <c r="C498" s="1" t="str">
        <f t="shared" si="29"/>
        <v/>
      </c>
      <c r="D498" s="1" t="str">
        <f t="shared" si="30"/>
        <v/>
      </c>
      <c r="E498" s="1" t="str">
        <f t="shared" si="31"/>
        <v/>
      </c>
    </row>
    <row r="499" spans="1:5" ht="15.6" x14ac:dyDescent="0.25">
      <c r="A499" s="1" t="s">
        <v>388</v>
      </c>
      <c r="B499" s="1" t="str">
        <f t="shared" si="28"/>
        <v>I</v>
      </c>
      <c r="C499" s="1" t="str">
        <f t="shared" si="29"/>
        <v>PC / NVR</v>
      </c>
      <c r="D499" s="1" t="str">
        <f t="shared" si="30"/>
        <v>IPC / NVR</v>
      </c>
      <c r="E499" s="1" t="str">
        <f t="shared" si="31"/>
        <v/>
      </c>
    </row>
    <row r="500" spans="1:5" ht="15.6" x14ac:dyDescent="0.25">
      <c r="A500" s="1" t="s">
        <v>386</v>
      </c>
      <c r="B500" s="1" t="str">
        <f t="shared" si="28"/>
        <v>F</v>
      </c>
      <c r="C500" s="1" t="str">
        <f t="shared" si="29"/>
        <v>orwarding server</v>
      </c>
      <c r="D500" s="1" t="str">
        <f t="shared" si="30"/>
        <v>Forwarding server</v>
      </c>
      <c r="E500" s="1" t="str">
        <f t="shared" si="31"/>
        <v/>
      </c>
    </row>
    <row r="501" spans="1:5" ht="15.6" x14ac:dyDescent="0.25">
      <c r="A501" s="1"/>
      <c r="B501" s="1" t="str">
        <f t="shared" si="28"/>
        <v/>
      </c>
      <c r="C501" s="1" t="str">
        <f t="shared" si="29"/>
        <v/>
      </c>
      <c r="D501" s="1" t="str">
        <f t="shared" si="30"/>
        <v/>
      </c>
      <c r="E501" s="1" t="str">
        <f t="shared" si="31"/>
        <v/>
      </c>
    </row>
    <row r="502" spans="1:5" ht="15.6" x14ac:dyDescent="0.25">
      <c r="A502" s="1" t="s">
        <v>382</v>
      </c>
      <c r="B502" s="1" t="str">
        <f t="shared" si="28"/>
        <v>C</v>
      </c>
      <c r="C502" s="1" t="str">
        <f t="shared" si="29"/>
        <v>onnection fails, check the network and equipment!</v>
      </c>
      <c r="D502" s="1" t="str">
        <f t="shared" si="30"/>
        <v>Connection fails, check the network and equipment!</v>
      </c>
      <c r="E502" s="1" t="str">
        <f t="shared" si="31"/>
        <v/>
      </c>
    </row>
    <row r="503" spans="1:5" ht="15.6" x14ac:dyDescent="0.25">
      <c r="A503" s="1" t="s">
        <v>378</v>
      </c>
      <c r="B503" s="1" t="str">
        <f t="shared" si="28"/>
        <v>F</v>
      </c>
      <c r="C503" s="1" t="str">
        <f t="shared" si="29"/>
        <v>ailed to open stream!</v>
      </c>
      <c r="D503" s="1" t="str">
        <f t="shared" si="30"/>
        <v>Failed to open stream!</v>
      </c>
      <c r="E503" s="1" t="str">
        <f t="shared" si="31"/>
        <v/>
      </c>
    </row>
    <row r="504" spans="1:5" ht="15.6" x14ac:dyDescent="0.25">
      <c r="A504" s="1" t="s">
        <v>374</v>
      </c>
      <c r="B504" s="1" t="str">
        <f t="shared" si="28"/>
        <v>N</v>
      </c>
      <c r="C504" s="1" t="str">
        <f t="shared" si="29"/>
        <v>o player data!</v>
      </c>
      <c r="D504" s="1" t="str">
        <f t="shared" si="30"/>
        <v>No player data!</v>
      </c>
      <c r="E504" s="1" t="str">
        <f t="shared" si="31"/>
        <v/>
      </c>
    </row>
    <row r="505" spans="1:5" ht="15.6" x14ac:dyDescent="0.25">
      <c r="A505" s="1" t="s">
        <v>2111</v>
      </c>
      <c r="B505" s="1" t="str">
        <f t="shared" si="28"/>
        <v>S</v>
      </c>
      <c r="C505" s="1" t="str">
        <f t="shared" si="29"/>
        <v>erver:</v>
      </c>
      <c r="D505" s="1" t="str">
        <f t="shared" si="30"/>
        <v>Server:</v>
      </c>
      <c r="E505" s="1">
        <f t="shared" si="31"/>
        <v>1</v>
      </c>
    </row>
    <row r="506" spans="1:5" ht="15.6" x14ac:dyDescent="0.25">
      <c r="A506" s="1" t="s">
        <v>2110</v>
      </c>
      <c r="B506" s="1" t="str">
        <f t="shared" si="28"/>
        <v>P</v>
      </c>
      <c r="C506" s="1" t="str">
        <f t="shared" si="29"/>
        <v>ort:</v>
      </c>
      <c r="D506" s="1" t="str">
        <f t="shared" si="30"/>
        <v>Port:</v>
      </c>
      <c r="E506" s="1">
        <f t="shared" si="31"/>
        <v>1</v>
      </c>
    </row>
    <row r="507" spans="1:5" ht="15.6" x14ac:dyDescent="0.25">
      <c r="A507" s="1" t="s">
        <v>2109</v>
      </c>
      <c r="B507" s="1" t="str">
        <f t="shared" si="28"/>
        <v>U</v>
      </c>
      <c r="C507" s="1" t="str">
        <f t="shared" si="29"/>
        <v>sername:</v>
      </c>
      <c r="D507" s="1" t="str">
        <f t="shared" si="30"/>
        <v>Username:</v>
      </c>
      <c r="E507" s="1">
        <f t="shared" si="31"/>
        <v>1</v>
      </c>
    </row>
    <row r="508" spans="1:5" ht="15.6" x14ac:dyDescent="0.25">
      <c r="A508" s="1" t="s">
        <v>2108</v>
      </c>
      <c r="B508" s="1" t="str">
        <f t="shared" si="28"/>
        <v>P</v>
      </c>
      <c r="C508" s="1" t="str">
        <f t="shared" si="29"/>
        <v>assword:</v>
      </c>
      <c r="D508" s="1" t="str">
        <f t="shared" si="30"/>
        <v>Password:</v>
      </c>
      <c r="E508" s="1">
        <f t="shared" si="31"/>
        <v>1</v>
      </c>
    </row>
    <row r="509" spans="1:5" ht="15.6" x14ac:dyDescent="0.25">
      <c r="A509" s="1" t="s">
        <v>2107</v>
      </c>
      <c r="B509" s="1" t="str">
        <f t="shared" si="28"/>
        <v>L</v>
      </c>
      <c r="C509" s="1" t="str">
        <f t="shared" si="29"/>
        <v>og in</v>
      </c>
      <c r="D509" s="1" t="str">
        <f t="shared" si="30"/>
        <v>Log in</v>
      </c>
      <c r="E509" s="1">
        <f t="shared" si="31"/>
        <v>1</v>
      </c>
    </row>
    <row r="510" spans="1:5" ht="15.6" x14ac:dyDescent="0.25">
      <c r="A510" s="1" t="s">
        <v>2106</v>
      </c>
      <c r="B510" s="1" t="str">
        <f t="shared" si="28"/>
        <v>C</v>
      </c>
      <c r="C510" s="1" t="str">
        <f t="shared" si="29"/>
        <v>ancel</v>
      </c>
      <c r="D510" s="1" t="str">
        <f t="shared" si="30"/>
        <v>Cancel</v>
      </c>
      <c r="E510" s="1">
        <f t="shared" si="31"/>
        <v>1</v>
      </c>
    </row>
    <row r="511" spans="1:5" ht="15.6" x14ac:dyDescent="0.25">
      <c r="A511" s="1" t="s">
        <v>2105</v>
      </c>
      <c r="B511" s="1" t="str">
        <f t="shared" si="28"/>
        <v>A</v>
      </c>
      <c r="C511" s="1" t="str">
        <f t="shared" si="29"/>
        <v>dmin</v>
      </c>
      <c r="D511" s="1" t="str">
        <f t="shared" si="30"/>
        <v>Admin</v>
      </c>
      <c r="E511" s="1">
        <f t="shared" si="31"/>
        <v>1</v>
      </c>
    </row>
    <row r="512" spans="1:5" ht="15.6" x14ac:dyDescent="0.25">
      <c r="A512" s="1" t="s">
        <v>342</v>
      </c>
      <c r="B512" s="1" t="str">
        <f t="shared" si="28"/>
        <v>P</v>
      </c>
      <c r="C512" s="1" t="str">
        <f t="shared" si="29"/>
        <v>lease connect to the network!</v>
      </c>
      <c r="D512" s="1" t="str">
        <f t="shared" si="30"/>
        <v>Please connect to the network!</v>
      </c>
      <c r="E512" s="1" t="str">
        <f t="shared" si="31"/>
        <v/>
      </c>
    </row>
    <row r="513" spans="1:5" ht="15.6" x14ac:dyDescent="0.25">
      <c r="A513" s="1" t="s">
        <v>2104</v>
      </c>
      <c r="B513" s="1" t="str">
        <f t="shared" ref="B513:B576" si="32">IF(LEN(A513)&gt;0,UPPER(LEFT(A513)),"")</f>
        <v>P</v>
      </c>
      <c r="C513" s="1" t="str">
        <f t="shared" ref="C513:C576" si="33">IF(LEN(A513)&gt;0,RIGHT(A513,LEN(A513)-1),"")</f>
        <v>lease enter account name!</v>
      </c>
      <c r="D513" s="1" t="str">
        <f t="shared" ref="D513:D576" si="34">B513&amp;C513</f>
        <v>Please enter account name!</v>
      </c>
      <c r="E513" s="1">
        <f t="shared" ref="E513:E576" si="35">IF(LEN(A513)&gt;0,IF(EXACT(LEFT(A513),B513),"",1),"")</f>
        <v>1</v>
      </c>
    </row>
    <row r="514" spans="1:5" ht="15.6" x14ac:dyDescent="0.25">
      <c r="A514" s="1" t="s">
        <v>334</v>
      </c>
      <c r="B514" s="1" t="str">
        <f t="shared" si="32"/>
        <v>P</v>
      </c>
      <c r="C514" s="1" t="str">
        <f t="shared" si="33"/>
        <v>lease enter your password!</v>
      </c>
      <c r="D514" s="1" t="str">
        <f t="shared" si="34"/>
        <v>Please enter your password!</v>
      </c>
      <c r="E514" s="1" t="str">
        <f t="shared" si="35"/>
        <v/>
      </c>
    </row>
    <row r="515" spans="1:5" ht="15.6" x14ac:dyDescent="0.25">
      <c r="A515" s="1" t="s">
        <v>330</v>
      </c>
      <c r="B515" s="1" t="str">
        <f t="shared" si="32"/>
        <v>P</v>
      </c>
      <c r="C515" s="1" t="str">
        <f t="shared" si="33"/>
        <v>lease enter the server address!</v>
      </c>
      <c r="D515" s="1" t="str">
        <f t="shared" si="34"/>
        <v>Please enter the server address!</v>
      </c>
      <c r="E515" s="1" t="str">
        <f t="shared" si="35"/>
        <v/>
      </c>
    </row>
    <row r="516" spans="1:5" ht="15.6" x14ac:dyDescent="0.25">
      <c r="A516" s="1" t="s">
        <v>326</v>
      </c>
      <c r="B516" s="1" t="str">
        <f t="shared" si="32"/>
        <v>P</v>
      </c>
      <c r="C516" s="1" t="str">
        <f t="shared" si="33"/>
        <v>lease enter a server port!</v>
      </c>
      <c r="D516" s="1" t="str">
        <f t="shared" si="34"/>
        <v>Please enter a server port!</v>
      </c>
      <c r="E516" s="1" t="str">
        <f t="shared" si="35"/>
        <v/>
      </c>
    </row>
    <row r="517" spans="1:5" ht="15.6" x14ac:dyDescent="0.25">
      <c r="A517" s="1" t="s">
        <v>2103</v>
      </c>
      <c r="B517" s="1" t="str">
        <f t="shared" si="32"/>
        <v>I</v>
      </c>
      <c r="C517" s="1" t="str">
        <f t="shared" si="33"/>
        <v>ncorrect password!</v>
      </c>
      <c r="D517" s="1" t="str">
        <f t="shared" si="34"/>
        <v>Incorrect password!</v>
      </c>
      <c r="E517" s="1">
        <f t="shared" si="35"/>
        <v>1</v>
      </c>
    </row>
    <row r="518" spans="1:5" ht="15.6" x14ac:dyDescent="0.25">
      <c r="A518" s="1" t="s">
        <v>318</v>
      </c>
      <c r="B518" s="1" t="str">
        <f t="shared" si="32"/>
        <v>U</v>
      </c>
      <c r="C518" s="1" t="str">
        <f t="shared" si="33"/>
        <v>ser does not exist!</v>
      </c>
      <c r="D518" s="1" t="str">
        <f t="shared" si="34"/>
        <v>User does not exist!</v>
      </c>
      <c r="E518" s="1" t="str">
        <f t="shared" si="35"/>
        <v/>
      </c>
    </row>
    <row r="519" spans="1:5" ht="15.6" x14ac:dyDescent="0.25">
      <c r="A519" s="1" t="s">
        <v>314</v>
      </c>
      <c r="B519" s="1" t="str">
        <f t="shared" si="32"/>
        <v>L</v>
      </c>
      <c r="C519" s="1" t="str">
        <f t="shared" si="33"/>
        <v>ogin failed!</v>
      </c>
      <c r="D519" s="1" t="str">
        <f t="shared" si="34"/>
        <v>Login failed!</v>
      </c>
      <c r="E519" s="1" t="str">
        <f t="shared" si="35"/>
        <v/>
      </c>
    </row>
    <row r="520" spans="1:5" ht="15.6" x14ac:dyDescent="0.25">
      <c r="A520" s="1" t="s">
        <v>2102</v>
      </c>
      <c r="B520" s="1" t="str">
        <f t="shared" si="32"/>
        <v>&lt;</v>
      </c>
      <c r="C520" s="1" t="str">
        <f t="shared" si="33"/>
        <v>U&gt; Register &lt;/ u&gt;</v>
      </c>
      <c r="D520" s="1" t="str">
        <f t="shared" si="34"/>
        <v>&lt;U&gt; Register &lt;/ u&gt;</v>
      </c>
      <c r="E520" s="1" t="str">
        <f t="shared" si="35"/>
        <v/>
      </c>
    </row>
    <row r="521" spans="1:5" ht="15.6" x14ac:dyDescent="0.25">
      <c r="A521" s="1" t="s">
        <v>2101</v>
      </c>
      <c r="B521" s="1" t="str">
        <f t="shared" si="32"/>
        <v>R</v>
      </c>
      <c r="C521" s="1" t="str">
        <f t="shared" si="33"/>
        <v>egistration success!</v>
      </c>
      <c r="D521" s="1" t="str">
        <f t="shared" si="34"/>
        <v>Registration success!</v>
      </c>
      <c r="E521" s="1">
        <f t="shared" si="35"/>
        <v>1</v>
      </c>
    </row>
    <row r="522" spans="1:5" ht="15.6" x14ac:dyDescent="0.25">
      <c r="A522" s="1" t="s">
        <v>2100</v>
      </c>
      <c r="B522" s="1" t="str">
        <f t="shared" si="32"/>
        <v>R</v>
      </c>
      <c r="C522" s="1" t="str">
        <f t="shared" si="33"/>
        <v>egistration failed!</v>
      </c>
      <c r="D522" s="1" t="str">
        <f t="shared" si="34"/>
        <v>Registration failed!</v>
      </c>
      <c r="E522" s="1">
        <f t="shared" si="35"/>
        <v>1</v>
      </c>
    </row>
    <row r="523" spans="1:5" ht="15.6" x14ac:dyDescent="0.25">
      <c r="A523" s="2" t="s">
        <v>298</v>
      </c>
      <c r="B523" s="1" t="str">
        <f t="shared" si="32"/>
        <v>S</v>
      </c>
      <c r="C523" s="1" t="str">
        <f t="shared" si="33"/>
        <v>ubmit</v>
      </c>
      <c r="D523" s="1" t="str">
        <f t="shared" si="34"/>
        <v>Submit</v>
      </c>
      <c r="E523" s="1" t="str">
        <f t="shared" si="35"/>
        <v/>
      </c>
    </row>
    <row r="524" spans="1:5" ht="15.6" x14ac:dyDescent="0.25">
      <c r="A524" s="2" t="s">
        <v>294</v>
      </c>
      <c r="B524" s="1" t="str">
        <f t="shared" si="32"/>
        <v>R</v>
      </c>
      <c r="C524" s="1" t="str">
        <f t="shared" si="33"/>
        <v>eturn</v>
      </c>
      <c r="D524" s="1" t="str">
        <f t="shared" si="34"/>
        <v>Return</v>
      </c>
      <c r="E524" s="1" t="str">
        <f t="shared" si="35"/>
        <v/>
      </c>
    </row>
    <row r="525" spans="1:5" ht="15.6" x14ac:dyDescent="0.25">
      <c r="A525" s="1" t="s">
        <v>290</v>
      </c>
      <c r="B525" s="1" t="str">
        <f t="shared" si="32"/>
        <v>4</v>
      </c>
      <c r="C525" s="1" t="str">
        <f t="shared" si="33"/>
        <v xml:space="preserve"> ~ 16 characters</v>
      </c>
      <c r="D525" s="1" t="str">
        <f t="shared" si="34"/>
        <v>4 ~ 16 characters</v>
      </c>
      <c r="E525" s="1" t="str">
        <f t="shared" si="35"/>
        <v/>
      </c>
    </row>
    <row r="526" spans="1:5" ht="15.6" x14ac:dyDescent="0.25">
      <c r="A526" s="1" t="s">
        <v>286</v>
      </c>
      <c r="B526" s="1" t="str">
        <f t="shared" si="32"/>
        <v>U</v>
      </c>
      <c r="C526" s="1" t="str">
        <f t="shared" si="33"/>
        <v>sername length of at least 4</v>
      </c>
      <c r="D526" s="1" t="str">
        <f t="shared" si="34"/>
        <v>Username length of at least 4</v>
      </c>
      <c r="E526" s="1" t="str">
        <f t="shared" si="35"/>
        <v/>
      </c>
    </row>
    <row r="527" spans="1:5" ht="15.6" x14ac:dyDescent="0.25">
      <c r="A527" s="1" t="s">
        <v>282</v>
      </c>
      <c r="B527" s="1" t="str">
        <f t="shared" si="32"/>
        <v>P</v>
      </c>
      <c r="C527" s="1" t="str">
        <f t="shared" si="33"/>
        <v>assword length of at least 5</v>
      </c>
      <c r="D527" s="1" t="str">
        <f t="shared" si="34"/>
        <v>Password length of at least 5</v>
      </c>
      <c r="E527" s="1" t="str">
        <f t="shared" si="35"/>
        <v/>
      </c>
    </row>
    <row r="528" spans="1:5" ht="15.6" x14ac:dyDescent="0.25">
      <c r="A528" s="1" t="s">
        <v>278</v>
      </c>
      <c r="B528" s="1" t="str">
        <f t="shared" si="32"/>
        <v>T</v>
      </c>
      <c r="C528" s="1" t="str">
        <f t="shared" si="33"/>
        <v>he user name is empty!</v>
      </c>
      <c r="D528" s="1" t="str">
        <f t="shared" si="34"/>
        <v>The user name is empty!</v>
      </c>
      <c r="E528" s="1" t="str">
        <f t="shared" si="35"/>
        <v/>
      </c>
    </row>
    <row r="529" spans="1:5" ht="15.6" x14ac:dyDescent="0.25">
      <c r="A529" s="1" t="s">
        <v>274</v>
      </c>
      <c r="B529" s="1" t="str">
        <f t="shared" si="32"/>
        <v>P</v>
      </c>
      <c r="C529" s="1" t="str">
        <f t="shared" si="33"/>
        <v>assword is empty!</v>
      </c>
      <c r="D529" s="1" t="str">
        <f t="shared" si="34"/>
        <v>Password is empty!</v>
      </c>
      <c r="E529" s="1" t="str">
        <f t="shared" si="35"/>
        <v/>
      </c>
    </row>
    <row r="530" spans="1:5" ht="15.6" x14ac:dyDescent="0.25">
      <c r="A530" s="1" t="s">
        <v>270</v>
      </c>
      <c r="B530" s="1" t="str">
        <f t="shared" si="32"/>
        <v>C</v>
      </c>
      <c r="C530" s="1" t="str">
        <f t="shared" si="33"/>
        <v>onfirm password is empty!</v>
      </c>
      <c r="D530" s="1" t="str">
        <f t="shared" si="34"/>
        <v>Confirm password is empty!</v>
      </c>
      <c r="E530" s="1" t="str">
        <f t="shared" si="35"/>
        <v/>
      </c>
    </row>
    <row r="531" spans="1:5" ht="15.6" x14ac:dyDescent="0.25">
      <c r="A531" s="1" t="s">
        <v>266</v>
      </c>
      <c r="B531" s="1" t="str">
        <f t="shared" si="32"/>
        <v>T</v>
      </c>
      <c r="C531" s="1" t="str">
        <f t="shared" si="33"/>
        <v>he two passwords do not match!</v>
      </c>
      <c r="D531" s="1" t="str">
        <f t="shared" si="34"/>
        <v>The two passwords do not match!</v>
      </c>
      <c r="E531" s="1" t="str">
        <f t="shared" si="35"/>
        <v/>
      </c>
    </row>
    <row r="532" spans="1:5" ht="15.6" x14ac:dyDescent="0.25">
      <c r="A532" s="1" t="s">
        <v>262</v>
      </c>
      <c r="B532" s="1" t="str">
        <f t="shared" si="32"/>
        <v>U</v>
      </c>
      <c r="C532" s="1" t="str">
        <f t="shared" si="33"/>
        <v>ser Registration</v>
      </c>
      <c r="D532" s="1" t="str">
        <f t="shared" si="34"/>
        <v>User Registration</v>
      </c>
      <c r="E532" s="1" t="str">
        <f t="shared" si="35"/>
        <v/>
      </c>
    </row>
    <row r="533" spans="1:5" ht="15.6" x14ac:dyDescent="0.25">
      <c r="A533" s="1" t="s">
        <v>258</v>
      </c>
      <c r="B533" s="1" t="str">
        <f t="shared" si="32"/>
        <v>A</v>
      </c>
      <c r="C533" s="1" t="str">
        <f t="shared" si="33"/>
        <v>dd Device</v>
      </c>
      <c r="D533" s="1" t="str">
        <f t="shared" si="34"/>
        <v>Add Device</v>
      </c>
      <c r="E533" s="1" t="str">
        <f t="shared" si="35"/>
        <v/>
      </c>
    </row>
    <row r="534" spans="1:5" ht="15.6" x14ac:dyDescent="0.25">
      <c r="A534" s="1" t="s">
        <v>254</v>
      </c>
      <c r="B534" s="1" t="str">
        <f t="shared" si="32"/>
        <v>D</v>
      </c>
      <c r="C534" s="1" t="str">
        <f t="shared" si="33"/>
        <v>imensional code scanning</v>
      </c>
      <c r="D534" s="1" t="str">
        <f t="shared" si="34"/>
        <v>Dimensional code scanning</v>
      </c>
      <c r="E534" s="1" t="str">
        <f t="shared" si="35"/>
        <v/>
      </c>
    </row>
    <row r="535" spans="1:5" ht="15.6" x14ac:dyDescent="0.25">
      <c r="A535" s="1" t="s">
        <v>250</v>
      </c>
      <c r="B535" s="1" t="str">
        <f t="shared" si="32"/>
        <v>T</v>
      </c>
      <c r="C535" s="1" t="str">
        <f t="shared" si="33"/>
        <v>he two-dimensional code into the box, it can automatically scan</v>
      </c>
      <c r="D535" s="1" t="str">
        <f t="shared" si="34"/>
        <v>The two-dimensional code into the box, it can automatically scan</v>
      </c>
      <c r="E535" s="1" t="str">
        <f t="shared" si="35"/>
        <v/>
      </c>
    </row>
    <row r="536" spans="1:5" ht="15.6" x14ac:dyDescent="0.25">
      <c r="A536" s="1" t="s">
        <v>246</v>
      </c>
      <c r="B536" s="1" t="str">
        <f t="shared" si="32"/>
        <v>D</v>
      </c>
      <c r="C536" s="1" t="str">
        <f t="shared" si="33"/>
        <v>evice ID</v>
      </c>
      <c r="D536" s="1" t="str">
        <f t="shared" si="34"/>
        <v>Device ID</v>
      </c>
      <c r="E536" s="1" t="str">
        <f t="shared" si="35"/>
        <v/>
      </c>
    </row>
    <row r="537" spans="1:5" ht="15.6" x14ac:dyDescent="0.25">
      <c r="A537" s="1" t="s">
        <v>2099</v>
      </c>
      <c r="B537" s="1" t="str">
        <f t="shared" si="32"/>
        <v>N</v>
      </c>
      <c r="C537" s="1" t="str">
        <f t="shared" si="33"/>
        <v>ame</v>
      </c>
      <c r="D537" s="1" t="str">
        <f t="shared" si="34"/>
        <v>Name</v>
      </c>
      <c r="E537" s="1">
        <f t="shared" si="35"/>
        <v>1</v>
      </c>
    </row>
    <row r="538" spans="1:5" ht="15.6" x14ac:dyDescent="0.25">
      <c r="A538" s="1" t="s">
        <v>238</v>
      </c>
      <c r="B538" s="1" t="str">
        <f t="shared" si="32"/>
        <v>T</v>
      </c>
      <c r="C538" s="1" t="str">
        <f t="shared" si="33"/>
        <v>ypes of</v>
      </c>
      <c r="D538" s="1" t="str">
        <f t="shared" si="34"/>
        <v>Types of</v>
      </c>
      <c r="E538" s="1" t="str">
        <f t="shared" si="35"/>
        <v/>
      </c>
    </row>
    <row r="539" spans="1:5" ht="15.6" x14ac:dyDescent="0.25">
      <c r="A539" s="1" t="s">
        <v>234</v>
      </c>
      <c r="B539" s="1" t="str">
        <f t="shared" si="32"/>
        <v>V</v>
      </c>
      <c r="C539" s="1" t="str">
        <f t="shared" si="33"/>
        <v>ideo Number of points</v>
      </c>
      <c r="D539" s="1" t="str">
        <f t="shared" si="34"/>
        <v>Video Number of points</v>
      </c>
      <c r="E539" s="1" t="str">
        <f t="shared" si="35"/>
        <v/>
      </c>
    </row>
    <row r="540" spans="1:5" ht="15.6" x14ac:dyDescent="0.25">
      <c r="A540" s="1" t="s">
        <v>230</v>
      </c>
      <c r="B540" s="1" t="str">
        <f t="shared" si="32"/>
        <v>E</v>
      </c>
      <c r="C540" s="1" t="str">
        <f t="shared" si="33"/>
        <v>nter the number of alarm</v>
      </c>
      <c r="D540" s="1" t="str">
        <f t="shared" si="34"/>
        <v>Enter the number of alarm</v>
      </c>
      <c r="E540" s="1" t="str">
        <f t="shared" si="35"/>
        <v/>
      </c>
    </row>
    <row r="541" spans="1:5" ht="15.6" x14ac:dyDescent="0.25">
      <c r="A541" s="1" t="s">
        <v>226</v>
      </c>
      <c r="B541" s="1" t="str">
        <f t="shared" si="32"/>
        <v>T</v>
      </c>
      <c r="C541" s="1" t="str">
        <f t="shared" si="33"/>
        <v>he number of alarms output</v>
      </c>
      <c r="D541" s="1" t="str">
        <f t="shared" si="34"/>
        <v>The number of alarms output</v>
      </c>
      <c r="E541" s="1" t="str">
        <f t="shared" si="35"/>
        <v/>
      </c>
    </row>
    <row r="542" spans="1:5" ht="15.6" x14ac:dyDescent="0.25">
      <c r="A542" s="1" t="s">
        <v>2098</v>
      </c>
      <c r="B542" s="1" t="str">
        <f t="shared" si="32"/>
        <v>S</v>
      </c>
      <c r="C542" s="1" t="str">
        <f t="shared" si="33"/>
        <v>ave</v>
      </c>
      <c r="D542" s="1" t="str">
        <f t="shared" si="34"/>
        <v>Save</v>
      </c>
      <c r="E542" s="1">
        <f t="shared" si="35"/>
        <v>1</v>
      </c>
    </row>
    <row r="543" spans="1:5" ht="15.6" x14ac:dyDescent="0.25">
      <c r="A543" s="1" t="s">
        <v>219</v>
      </c>
      <c r="B543" s="1" t="str">
        <f t="shared" si="32"/>
        <v>A</v>
      </c>
      <c r="C543" s="1" t="str">
        <f t="shared" si="33"/>
        <v>dded successfully!</v>
      </c>
      <c r="D543" s="1" t="str">
        <f t="shared" si="34"/>
        <v>Added successfully!</v>
      </c>
      <c r="E543" s="1" t="str">
        <f t="shared" si="35"/>
        <v/>
      </c>
    </row>
    <row r="544" spans="1:5" ht="15.6" x14ac:dyDescent="0.25">
      <c r="A544" s="1" t="s">
        <v>215</v>
      </c>
      <c r="B544" s="1" t="str">
        <f t="shared" si="32"/>
        <v>A</v>
      </c>
      <c r="C544" s="1" t="str">
        <f t="shared" si="33"/>
        <v>dd Failed!</v>
      </c>
      <c r="D544" s="1" t="str">
        <f t="shared" si="34"/>
        <v>Add Failed!</v>
      </c>
      <c r="E544" s="1" t="str">
        <f t="shared" si="35"/>
        <v/>
      </c>
    </row>
    <row r="545" spans="1:5" ht="15.6" x14ac:dyDescent="0.25">
      <c r="A545" s="1" t="s">
        <v>211</v>
      </c>
      <c r="B545" s="1" t="str">
        <f t="shared" si="32"/>
        <v>D</v>
      </c>
      <c r="C545" s="1" t="str">
        <f t="shared" si="33"/>
        <v>evice ID is empty!</v>
      </c>
      <c r="D545" s="1" t="str">
        <f t="shared" si="34"/>
        <v>Device ID is empty!</v>
      </c>
      <c r="E545" s="1" t="str">
        <f t="shared" si="35"/>
        <v/>
      </c>
    </row>
    <row r="546" spans="1:5" ht="15.6" x14ac:dyDescent="0.25">
      <c r="A546" s="1" t="s">
        <v>207</v>
      </c>
      <c r="B546" s="1" t="str">
        <f t="shared" si="32"/>
        <v>N</v>
      </c>
      <c r="C546" s="1" t="str">
        <f t="shared" si="33"/>
        <v>ame is empty!</v>
      </c>
      <c r="D546" s="1" t="str">
        <f t="shared" si="34"/>
        <v>Name is empty!</v>
      </c>
      <c r="E546" s="1" t="str">
        <f t="shared" si="35"/>
        <v/>
      </c>
    </row>
    <row r="547" spans="1:5" ht="15.6" x14ac:dyDescent="0.25">
      <c r="A547" s="1" t="s">
        <v>203</v>
      </c>
      <c r="B547" s="1" t="str">
        <f t="shared" si="32"/>
        <v>T</v>
      </c>
      <c r="C547" s="1" t="str">
        <f t="shared" si="33"/>
        <v>ype is empty!</v>
      </c>
      <c r="D547" s="1" t="str">
        <f t="shared" si="34"/>
        <v>Type is empty!</v>
      </c>
      <c r="E547" s="1" t="str">
        <f t="shared" si="35"/>
        <v/>
      </c>
    </row>
    <row r="548" spans="1:5" ht="15.6" x14ac:dyDescent="0.25">
      <c r="A548" s="1" t="s">
        <v>199</v>
      </c>
      <c r="B548" s="1" t="str">
        <f t="shared" si="32"/>
        <v>V</v>
      </c>
      <c r="C548" s="1" t="str">
        <f t="shared" si="33"/>
        <v>ideo The number of points is empty!</v>
      </c>
      <c r="D548" s="1" t="str">
        <f t="shared" si="34"/>
        <v>Video The number of points is empty!</v>
      </c>
      <c r="E548" s="1" t="str">
        <f t="shared" si="35"/>
        <v/>
      </c>
    </row>
    <row r="549" spans="1:5" ht="15.6" x14ac:dyDescent="0.25">
      <c r="A549" s="1" t="s">
        <v>195</v>
      </c>
      <c r="B549" s="1" t="str">
        <f t="shared" si="32"/>
        <v>A</v>
      </c>
      <c r="C549" s="1" t="str">
        <f t="shared" si="33"/>
        <v>larm input number is empty!</v>
      </c>
      <c r="D549" s="1" t="str">
        <f t="shared" si="34"/>
        <v>Alarm input number is empty!</v>
      </c>
      <c r="E549" s="1" t="str">
        <f t="shared" si="35"/>
        <v/>
      </c>
    </row>
    <row r="550" spans="1:5" ht="15.6" x14ac:dyDescent="0.25">
      <c r="A550" s="1" t="s">
        <v>191</v>
      </c>
      <c r="B550" s="1" t="str">
        <f t="shared" si="32"/>
        <v>A</v>
      </c>
      <c r="C550" s="1" t="str">
        <f t="shared" si="33"/>
        <v>larm output number is empty!</v>
      </c>
      <c r="D550" s="1" t="str">
        <f t="shared" si="34"/>
        <v>Alarm output number is empty!</v>
      </c>
      <c r="E550" s="1" t="str">
        <f t="shared" si="35"/>
        <v/>
      </c>
    </row>
    <row r="551" spans="1:5" ht="15.6" x14ac:dyDescent="0.25">
      <c r="A551" s="1"/>
      <c r="B551" s="1" t="str">
        <f t="shared" si="32"/>
        <v/>
      </c>
      <c r="C551" s="1" t="str">
        <f t="shared" si="33"/>
        <v/>
      </c>
      <c r="D551" s="1" t="str">
        <f t="shared" si="34"/>
        <v/>
      </c>
      <c r="E551" s="1" t="str">
        <f t="shared" si="35"/>
        <v/>
      </c>
    </row>
    <row r="552" spans="1:5" ht="15.6" x14ac:dyDescent="0.25">
      <c r="A552" s="1" t="s">
        <v>186</v>
      </c>
      <c r="B552" s="1" t="str">
        <f t="shared" si="32"/>
        <v>I</v>
      </c>
      <c r="C552" s="1" t="str">
        <f t="shared" si="33"/>
        <v>PC</v>
      </c>
      <c r="D552" s="1" t="str">
        <f t="shared" si="34"/>
        <v>IPC</v>
      </c>
      <c r="E552" s="1" t="str">
        <f t="shared" si="35"/>
        <v/>
      </c>
    </row>
    <row r="553" spans="1:5" ht="15.6" x14ac:dyDescent="0.25">
      <c r="A553" s="1" t="s">
        <v>184</v>
      </c>
      <c r="B553" s="1" t="str">
        <f t="shared" si="32"/>
        <v>D</v>
      </c>
      <c r="C553" s="1" t="str">
        <f t="shared" si="33"/>
        <v>VR</v>
      </c>
      <c r="D553" s="1" t="str">
        <f t="shared" si="34"/>
        <v>DVR</v>
      </c>
      <c r="E553" s="1" t="str">
        <f t="shared" si="35"/>
        <v/>
      </c>
    </row>
    <row r="554" spans="1:5" ht="15.6" x14ac:dyDescent="0.25">
      <c r="A554" s="1" t="s">
        <v>182</v>
      </c>
      <c r="B554" s="1" t="str">
        <f t="shared" si="32"/>
        <v>D</v>
      </c>
      <c r="C554" s="1" t="str">
        <f t="shared" si="33"/>
        <v>VS</v>
      </c>
      <c r="D554" s="1" t="str">
        <f t="shared" si="34"/>
        <v>DVS</v>
      </c>
      <c r="E554" s="1" t="str">
        <f t="shared" si="35"/>
        <v/>
      </c>
    </row>
    <row r="555" spans="1:5" ht="15.6" x14ac:dyDescent="0.25">
      <c r="A555" s="1" t="s">
        <v>180</v>
      </c>
      <c r="B555" s="1" t="str">
        <f t="shared" si="32"/>
        <v>N</v>
      </c>
      <c r="C555" s="1" t="str">
        <f t="shared" si="33"/>
        <v>VR</v>
      </c>
      <c r="D555" s="1" t="str">
        <f t="shared" si="34"/>
        <v>NVR</v>
      </c>
      <c r="E555" s="1" t="str">
        <f t="shared" si="35"/>
        <v/>
      </c>
    </row>
    <row r="556" spans="1:5" ht="15.6" x14ac:dyDescent="0.25">
      <c r="A556" s="1" t="s">
        <v>178</v>
      </c>
      <c r="B556" s="1" t="str">
        <f t="shared" si="32"/>
        <v>D</v>
      </c>
      <c r="C556" s="1" t="str">
        <f t="shared" si="33"/>
        <v>EC</v>
      </c>
      <c r="D556" s="1" t="str">
        <f t="shared" si="34"/>
        <v>DEC</v>
      </c>
      <c r="E556" s="1" t="str">
        <f t="shared" si="35"/>
        <v/>
      </c>
    </row>
    <row r="557" spans="1:5" ht="15.6" x14ac:dyDescent="0.25">
      <c r="A557" s="1" t="s">
        <v>2097</v>
      </c>
      <c r="B557" s="1" t="str">
        <f t="shared" si="32"/>
        <v>O</v>
      </c>
      <c r="C557" s="1" t="str">
        <f t="shared" si="33"/>
        <v>ther</v>
      </c>
      <c r="D557" s="1" t="str">
        <f t="shared" si="34"/>
        <v>Other</v>
      </c>
      <c r="E557" s="1">
        <f t="shared" si="35"/>
        <v>1</v>
      </c>
    </row>
    <row r="558" spans="1:5" ht="15.6" x14ac:dyDescent="0.25">
      <c r="A558" s="1"/>
      <c r="B558" s="1" t="str">
        <f t="shared" si="32"/>
        <v/>
      </c>
      <c r="C558" s="1" t="str">
        <f t="shared" si="33"/>
        <v/>
      </c>
      <c r="D558" s="1" t="str">
        <f t="shared" si="34"/>
        <v/>
      </c>
      <c r="E558" s="1" t="str">
        <f t="shared" si="35"/>
        <v/>
      </c>
    </row>
    <row r="559" spans="1:5" ht="15.6" x14ac:dyDescent="0.25">
      <c r="A559" s="1" t="s">
        <v>168</v>
      </c>
      <c r="B559" s="1" t="str">
        <f t="shared" si="32"/>
        <v>0</v>
      </c>
      <c r="C559" s="1" t="str">
        <f t="shared" si="33"/>
        <v>123456789abcdefghigklmnopqrstuvwxyzABCDEFGHIJKLMNOPQRSTUVWXYZ</v>
      </c>
      <c r="D559" s="1" t="str">
        <f t="shared" si="34"/>
        <v>0123456789abcdefghigklmnopqrstuvwxyzABCDEFGHIJKLMNOPQRSTUVWXYZ</v>
      </c>
      <c r="E559" s="1" t="str">
        <f t="shared" si="35"/>
        <v/>
      </c>
    </row>
    <row r="560" spans="1:5" ht="15.6" x14ac:dyDescent="0.25">
      <c r="A560" s="1" t="s">
        <v>164</v>
      </c>
      <c r="B560" s="1" t="str">
        <f t="shared" si="32"/>
        <v>A</v>
      </c>
      <c r="C560" s="1" t="str">
        <f t="shared" si="33"/>
        <v>dd to</v>
      </c>
      <c r="D560" s="1" t="str">
        <f t="shared" si="34"/>
        <v>Add to</v>
      </c>
      <c r="E560" s="1" t="str">
        <f t="shared" si="35"/>
        <v/>
      </c>
    </row>
    <row r="561" spans="1:5" ht="15.6" x14ac:dyDescent="0.25">
      <c r="A561" s="1" t="s">
        <v>2096</v>
      </c>
      <c r="B561" s="1" t="str">
        <f t="shared" si="32"/>
        <v>D</v>
      </c>
      <c r="C561" s="1" t="str">
        <f t="shared" si="33"/>
        <v>rop out</v>
      </c>
      <c r="D561" s="1" t="str">
        <f t="shared" si="34"/>
        <v>Drop out</v>
      </c>
      <c r="E561" s="1">
        <f t="shared" si="35"/>
        <v>1</v>
      </c>
    </row>
    <row r="562" spans="1:5" ht="15.6" x14ac:dyDescent="0.25">
      <c r="A562" s="1" t="s">
        <v>156</v>
      </c>
      <c r="B562" s="1" t="str">
        <f t="shared" si="32"/>
        <v>L</v>
      </c>
      <c r="C562" s="1" t="str">
        <f t="shared" si="33"/>
        <v>ocal Photos</v>
      </c>
      <c r="D562" s="1" t="str">
        <f t="shared" si="34"/>
        <v>Local Photos</v>
      </c>
      <c r="E562" s="1" t="str">
        <f t="shared" si="35"/>
        <v/>
      </c>
    </row>
    <row r="563" spans="1:5" ht="15.6" x14ac:dyDescent="0.25">
      <c r="A563" s="1" t="s">
        <v>152</v>
      </c>
      <c r="B563" s="1" t="str">
        <f t="shared" si="32"/>
        <v>M</v>
      </c>
      <c r="C563" s="1" t="str">
        <f t="shared" si="33"/>
        <v>onitor account logged in!</v>
      </c>
      <c r="D563" s="1" t="str">
        <f t="shared" si="34"/>
        <v>Monitor account logged in!</v>
      </c>
      <c r="E563" s="1" t="str">
        <f t="shared" si="35"/>
        <v/>
      </c>
    </row>
    <row r="564" spans="1:5" ht="15.6" x14ac:dyDescent="0.25">
      <c r="A564" s="1" t="s">
        <v>148</v>
      </c>
      <c r="B564" s="1" t="str">
        <f t="shared" si="32"/>
        <v>C</v>
      </c>
      <c r="C564" s="1" t="str">
        <f t="shared" si="33"/>
        <v>apture success!</v>
      </c>
      <c r="D564" s="1" t="str">
        <f t="shared" si="34"/>
        <v>Capture success!</v>
      </c>
      <c r="E564" s="1" t="str">
        <f t="shared" si="35"/>
        <v/>
      </c>
    </row>
    <row r="565" spans="1:5" ht="15.6" x14ac:dyDescent="0.25">
      <c r="A565" s="1"/>
      <c r="B565" s="1" t="str">
        <f t="shared" si="32"/>
        <v/>
      </c>
      <c r="C565" s="1" t="str">
        <f t="shared" si="33"/>
        <v/>
      </c>
      <c r="D565" s="1" t="str">
        <f t="shared" si="34"/>
        <v/>
      </c>
      <c r="E565" s="1" t="str">
        <f t="shared" si="35"/>
        <v/>
      </c>
    </row>
    <row r="566" spans="1:5" ht="15.6" x14ac:dyDescent="0.25">
      <c r="A566" s="1" t="s">
        <v>141</v>
      </c>
      <c r="B566" s="1" t="str">
        <f t="shared" si="32"/>
        <v>E</v>
      </c>
      <c r="C566" s="1" t="str">
        <f t="shared" si="33"/>
        <v>nter your phone number + Name</v>
      </c>
      <c r="D566" s="1" t="str">
        <f t="shared" si="34"/>
        <v>Enter your phone number + Name</v>
      </c>
      <c r="E566" s="1" t="str">
        <f t="shared" si="35"/>
        <v/>
      </c>
    </row>
    <row r="567" spans="1:5" ht="15.6" x14ac:dyDescent="0.25">
      <c r="A567" s="1" t="s">
        <v>137</v>
      </c>
      <c r="B567" s="1" t="str">
        <f t="shared" si="32"/>
        <v>P</v>
      </c>
      <c r="C567" s="1" t="str">
        <f t="shared" si="33"/>
        <v>hone number + Name</v>
      </c>
      <c r="D567" s="1" t="str">
        <f t="shared" si="34"/>
        <v>Phone number + Name</v>
      </c>
      <c r="E567" s="1" t="str">
        <f t="shared" si="35"/>
        <v/>
      </c>
    </row>
    <row r="568" spans="1:5" ht="15.6" x14ac:dyDescent="0.25">
      <c r="A568" s="1" t="s">
        <v>133</v>
      </c>
      <c r="B568" s="1" t="str">
        <f t="shared" si="32"/>
        <v>H</v>
      </c>
      <c r="C568" s="1" t="str">
        <f t="shared" si="33"/>
        <v>elp staff</v>
      </c>
      <c r="D568" s="1" t="str">
        <f t="shared" si="34"/>
        <v>Help staff</v>
      </c>
      <c r="E568" s="1" t="str">
        <f t="shared" si="35"/>
        <v/>
      </c>
    </row>
    <row r="569" spans="1:5" ht="15.6" x14ac:dyDescent="0.25">
      <c r="A569" s="1" t="s">
        <v>129</v>
      </c>
      <c r="B569" s="1" t="str">
        <f t="shared" si="32"/>
        <v>C</v>
      </c>
      <c r="C569" s="1" t="str">
        <f t="shared" si="33"/>
        <v>ry for help</v>
      </c>
      <c r="D569" s="1" t="str">
        <f t="shared" si="34"/>
        <v>Cry for help</v>
      </c>
      <c r="E569" s="1" t="str">
        <f t="shared" si="35"/>
        <v/>
      </c>
    </row>
    <row r="570" spans="1:5" ht="15.6" x14ac:dyDescent="0.25">
      <c r="A570" s="1" t="s">
        <v>125</v>
      </c>
      <c r="B570" s="1" t="str">
        <f t="shared" si="32"/>
        <v>P</v>
      </c>
      <c r="C570" s="1" t="str">
        <f t="shared" si="33"/>
        <v>lease enter the phone number + Name</v>
      </c>
      <c r="D570" s="1" t="str">
        <f t="shared" si="34"/>
        <v>Please enter the phone number + Name</v>
      </c>
      <c r="E570" s="1" t="str">
        <f t="shared" si="35"/>
        <v/>
      </c>
    </row>
    <row r="571" spans="1:5" ht="15.6" x14ac:dyDescent="0.25">
      <c r="A571" s="1" t="s">
        <v>121</v>
      </c>
      <c r="B571" s="1" t="str">
        <f t="shared" si="32"/>
        <v>P</v>
      </c>
      <c r="C571" s="1" t="str">
        <f t="shared" si="33"/>
        <v>lease enter a distress personnel information</v>
      </c>
      <c r="D571" s="1" t="str">
        <f t="shared" si="34"/>
        <v>Please enter a distress personnel information</v>
      </c>
      <c r="E571" s="1" t="str">
        <f t="shared" si="35"/>
        <v/>
      </c>
    </row>
    <row r="572" spans="1:5" ht="15.6" x14ac:dyDescent="0.25">
      <c r="A572" s="1"/>
      <c r="B572" s="1" t="str">
        <f t="shared" si="32"/>
        <v/>
      </c>
      <c r="C572" s="1" t="str">
        <f t="shared" si="33"/>
        <v/>
      </c>
      <c r="D572" s="1" t="str">
        <f t="shared" si="34"/>
        <v/>
      </c>
      <c r="E572" s="1" t="str">
        <f t="shared" si="35"/>
        <v/>
      </c>
    </row>
    <row r="573" spans="1:5" ht="15.6" x14ac:dyDescent="0.25">
      <c r="A573" s="1" t="s">
        <v>2095</v>
      </c>
      <c r="B573" s="1" t="str">
        <f t="shared" si="32"/>
        <v>B</v>
      </c>
      <c r="C573" s="1" t="str">
        <f t="shared" si="33"/>
        <v>RUCE WAYNE</v>
      </c>
      <c r="D573" s="1" t="str">
        <f t="shared" si="34"/>
        <v>BRUCE WAYNE</v>
      </c>
      <c r="E573" s="1" t="str">
        <f t="shared" si="35"/>
        <v/>
      </c>
    </row>
    <row r="574" spans="1:5" ht="15.6" x14ac:dyDescent="0.25">
      <c r="A574" s="1"/>
      <c r="B574" s="1" t="str">
        <f t="shared" si="32"/>
        <v/>
      </c>
      <c r="C574" s="1" t="str">
        <f t="shared" si="33"/>
        <v/>
      </c>
      <c r="D574" s="1" t="str">
        <f t="shared" si="34"/>
        <v/>
      </c>
      <c r="E574" s="1" t="str">
        <f t="shared" si="35"/>
        <v/>
      </c>
    </row>
    <row r="575" spans="1:5" ht="15.6" x14ac:dyDescent="0.25">
      <c r="A575" s="1"/>
      <c r="B575" s="1" t="str">
        <f t="shared" si="32"/>
        <v/>
      </c>
      <c r="C575" s="1" t="str">
        <f t="shared" si="33"/>
        <v/>
      </c>
      <c r="D575" s="1" t="str">
        <f t="shared" si="34"/>
        <v/>
      </c>
      <c r="E575" s="1" t="str">
        <f t="shared" si="35"/>
        <v/>
      </c>
    </row>
    <row r="576" spans="1:5" ht="15.6" x14ac:dyDescent="0.25">
      <c r="A576" s="1" t="s">
        <v>107</v>
      </c>
      <c r="B576" s="1" t="str">
        <f t="shared" si="32"/>
        <v>O</v>
      </c>
      <c r="C576" s="1" t="str">
        <f t="shared" si="33"/>
        <v>pen</v>
      </c>
      <c r="D576" s="1" t="str">
        <f t="shared" si="34"/>
        <v>Open</v>
      </c>
      <c r="E576" s="1" t="str">
        <f t="shared" si="35"/>
        <v/>
      </c>
    </row>
    <row r="577" spans="1:5" ht="15.6" x14ac:dyDescent="0.25">
      <c r="A577" s="2" t="s">
        <v>103</v>
      </c>
      <c r="B577" s="1" t="str">
        <f t="shared" ref="B577:B599" si="36">IF(LEN(A577)&gt;0,UPPER(LEFT(A577)),"")</f>
        <v>S</v>
      </c>
      <c r="C577" s="1" t="str">
        <f t="shared" ref="C577:C599" si="37">IF(LEN(A577)&gt;0,RIGHT(A577,LEN(A577)-1),"")</f>
        <v>uspend</v>
      </c>
      <c r="D577" s="1" t="str">
        <f t="shared" ref="D577:D599" si="38">B577&amp;C577</f>
        <v>Suspend</v>
      </c>
      <c r="E577" s="1" t="str">
        <f t="shared" ref="E577:E597" si="39">IF(LEN(A577)&gt;0,IF(EXACT(LEFT(A577),B577),"",1),"")</f>
        <v/>
      </c>
    </row>
    <row r="578" spans="1:5" ht="15.6" x14ac:dyDescent="0.25">
      <c r="A578" s="2" t="s">
        <v>99</v>
      </c>
      <c r="B578" s="1" t="str">
        <f t="shared" si="36"/>
        <v>C</v>
      </c>
      <c r="C578" s="1" t="str">
        <f t="shared" si="37"/>
        <v>lose</v>
      </c>
      <c r="D578" s="1" t="str">
        <f t="shared" si="38"/>
        <v>Close</v>
      </c>
      <c r="E578" s="1" t="str">
        <f t="shared" si="39"/>
        <v/>
      </c>
    </row>
    <row r="579" spans="1:5" ht="15.6" x14ac:dyDescent="0.25">
      <c r="A579" s="1" t="s">
        <v>95</v>
      </c>
      <c r="B579" s="1" t="str">
        <f t="shared" si="36"/>
        <v>D</v>
      </c>
      <c r="C579" s="1" t="str">
        <f t="shared" si="37"/>
        <v>raw your unlock pattern</v>
      </c>
      <c r="D579" s="1" t="str">
        <f t="shared" si="38"/>
        <v>Draw your unlock pattern</v>
      </c>
      <c r="E579" s="1" t="str">
        <f t="shared" si="39"/>
        <v/>
      </c>
    </row>
    <row r="580" spans="1:5" ht="15.6" x14ac:dyDescent="0.25">
      <c r="A580" s="1" t="s">
        <v>91</v>
      </c>
      <c r="B580" s="1" t="str">
        <f t="shared" si="36"/>
        <v>R</v>
      </c>
      <c r="C580" s="1" t="str">
        <f t="shared" si="37"/>
        <v>edraw</v>
      </c>
      <c r="D580" s="1" t="str">
        <f t="shared" si="38"/>
        <v>Redraw</v>
      </c>
      <c r="E580" s="1" t="str">
        <f t="shared" si="39"/>
        <v/>
      </c>
    </row>
    <row r="581" spans="1:5" ht="15.6" x14ac:dyDescent="0.25">
      <c r="A581" s="2" t="s">
        <v>87</v>
      </c>
      <c r="B581" s="1" t="str">
        <f t="shared" si="36"/>
        <v>S</v>
      </c>
      <c r="C581" s="1" t="str">
        <f t="shared" si="37"/>
        <v>ave</v>
      </c>
      <c r="D581" s="1" t="str">
        <f t="shared" si="38"/>
        <v>Save</v>
      </c>
      <c r="E581" s="1" t="str">
        <f t="shared" si="39"/>
        <v/>
      </c>
    </row>
    <row r="582" spans="1:5" ht="15.6" x14ac:dyDescent="0.25">
      <c r="A582" s="1" t="s">
        <v>83</v>
      </c>
      <c r="B582" s="1" t="str">
        <f t="shared" si="36"/>
        <v>D</v>
      </c>
      <c r="C582" s="1" t="str">
        <f t="shared" si="37"/>
        <v>raw gesture Password</v>
      </c>
      <c r="D582" s="1" t="str">
        <f t="shared" si="38"/>
        <v>Draw gesture Password</v>
      </c>
      <c r="E582" s="1" t="str">
        <f t="shared" si="39"/>
        <v/>
      </c>
    </row>
    <row r="583" spans="1:5" ht="15.6" x14ac:dyDescent="0.25">
      <c r="A583" s="1" t="s">
        <v>79</v>
      </c>
      <c r="B583" s="1" t="str">
        <f t="shared" si="36"/>
        <v>A</v>
      </c>
      <c r="C583" s="1" t="str">
        <f t="shared" si="37"/>
        <v>fter five failed, you need to log in again.</v>
      </c>
      <c r="D583" s="1" t="str">
        <f t="shared" si="38"/>
        <v>After five failed, you need to log in again.</v>
      </c>
      <c r="E583" s="1" t="str">
        <f t="shared" si="39"/>
        <v/>
      </c>
    </row>
    <row r="584" spans="1:5" ht="15.6" x14ac:dyDescent="0.25">
      <c r="A584" s="1" t="s">
        <v>75</v>
      </c>
      <c r="B584" s="1" t="str">
        <f t="shared" si="36"/>
        <v>F</v>
      </c>
      <c r="C584" s="1" t="str">
        <f t="shared" si="37"/>
        <v>orgot password</v>
      </c>
      <c r="D584" s="1" t="str">
        <f t="shared" si="38"/>
        <v>Forgot password</v>
      </c>
      <c r="E584" s="1" t="str">
        <f t="shared" si="39"/>
        <v/>
      </c>
    </row>
    <row r="585" spans="1:5" ht="15.6" x14ac:dyDescent="0.25">
      <c r="A585" s="1" t="s">
        <v>71</v>
      </c>
      <c r="B585" s="1" t="str">
        <f t="shared" si="36"/>
        <v>(</v>
      </c>
      <c r="C585" s="1" t="str">
        <f t="shared" si="37"/>
        <v>Add button).</v>
      </c>
      <c r="D585" s="1" t="str">
        <f t="shared" si="38"/>
        <v>(Add button).</v>
      </c>
      <c r="E585" s="1" t="str">
        <f t="shared" si="39"/>
        <v/>
      </c>
    </row>
    <row r="586" spans="1:5" ht="15.6" x14ac:dyDescent="0.25">
      <c r="A586" s="1" t="s">
        <v>2094</v>
      </c>
      <c r="B586" s="1" t="str">
        <f t="shared" si="36"/>
        <v>S</v>
      </c>
      <c r="C586" s="1" t="str">
        <f t="shared" si="37"/>
        <v>ong:</v>
      </c>
      <c r="D586" s="1" t="str">
        <f t="shared" si="38"/>
        <v>Song:</v>
      </c>
      <c r="E586" s="1">
        <f t="shared" si="39"/>
        <v>1</v>
      </c>
    </row>
    <row r="587" spans="1:5" ht="15.6" x14ac:dyDescent="0.25">
      <c r="A587" s="1" t="s">
        <v>2093</v>
      </c>
      <c r="B587" s="1" t="str">
        <f t="shared" si="36"/>
        <v>S</v>
      </c>
      <c r="C587" s="1" t="str">
        <f t="shared" si="37"/>
        <v>ing:</v>
      </c>
      <c r="D587" s="1" t="str">
        <f t="shared" si="38"/>
        <v>Sing:</v>
      </c>
      <c r="E587" s="1">
        <f t="shared" si="39"/>
        <v>1</v>
      </c>
    </row>
    <row r="588" spans="1:5" ht="15.6" x14ac:dyDescent="0.25">
      <c r="A588" s="1" t="s">
        <v>59</v>
      </c>
      <c r="B588" s="1" t="str">
        <f t="shared" si="36"/>
        <v>R</v>
      </c>
      <c r="C588" s="1" t="str">
        <f t="shared" si="37"/>
        <v>emark</v>
      </c>
      <c r="D588" s="1" t="str">
        <f t="shared" si="38"/>
        <v>Remark</v>
      </c>
      <c r="E588" s="1" t="str">
        <f t="shared" si="39"/>
        <v/>
      </c>
    </row>
    <row r="589" spans="1:5" ht="15.6" x14ac:dyDescent="0.25">
      <c r="A589" s="1" t="s">
        <v>2092</v>
      </c>
      <c r="B589" s="1" t="str">
        <f t="shared" si="36"/>
        <v>E</v>
      </c>
      <c r="C589" s="1" t="str">
        <f t="shared" si="37"/>
        <v>quipment</v>
      </c>
      <c r="D589" s="1" t="str">
        <f t="shared" si="38"/>
        <v>Equipment</v>
      </c>
      <c r="E589" s="1">
        <f t="shared" si="39"/>
        <v>1</v>
      </c>
    </row>
    <row r="590" spans="1:5" ht="15.6" x14ac:dyDescent="0.25">
      <c r="A590" s="1" t="s">
        <v>51</v>
      </c>
      <c r="B590" s="1" t="str">
        <f t="shared" si="36"/>
        <v>R</v>
      </c>
      <c r="C590" s="1" t="str">
        <f t="shared" si="37"/>
        <v>etrieving data ...</v>
      </c>
      <c r="D590" s="1" t="str">
        <f t="shared" si="38"/>
        <v>Retrieving data ...</v>
      </c>
      <c r="E590" s="1" t="str">
        <f t="shared" si="39"/>
        <v/>
      </c>
    </row>
    <row r="591" spans="1:5" ht="15.6" x14ac:dyDescent="0.25">
      <c r="A591" s="1" t="s">
        <v>2091</v>
      </c>
      <c r="B591" s="1" t="str">
        <f t="shared" si="36"/>
        <v>L</v>
      </c>
      <c r="C591" s="1" t="str">
        <f t="shared" si="37"/>
        <v>ogging in...</v>
      </c>
      <c r="D591" s="1" t="str">
        <f t="shared" si="38"/>
        <v>Logging in...</v>
      </c>
      <c r="E591" s="1">
        <f t="shared" si="39"/>
        <v>1</v>
      </c>
    </row>
    <row r="592" spans="1:5" ht="15.6" x14ac:dyDescent="0.25">
      <c r="A592" s="1" t="s">
        <v>43</v>
      </c>
      <c r="B592" s="1" t="str">
        <f t="shared" si="36"/>
        <v>S</v>
      </c>
      <c r="C592" s="1" t="str">
        <f t="shared" si="37"/>
        <v>etting Data</v>
      </c>
      <c r="D592" s="1" t="str">
        <f t="shared" si="38"/>
        <v>Setting Data</v>
      </c>
      <c r="E592" s="1" t="str">
        <f t="shared" si="39"/>
        <v/>
      </c>
    </row>
    <row r="593" spans="1:5" ht="15.6" x14ac:dyDescent="0.25">
      <c r="A593" s="1" t="s">
        <v>39</v>
      </c>
      <c r="B593" s="1" t="str">
        <f t="shared" si="36"/>
        <v>S</v>
      </c>
      <c r="C593" s="1" t="str">
        <f t="shared" si="37"/>
        <v>hutdown</v>
      </c>
      <c r="D593" s="1" t="str">
        <f t="shared" si="38"/>
        <v>Shutdown</v>
      </c>
      <c r="E593" s="1" t="str">
        <f t="shared" si="39"/>
        <v/>
      </c>
    </row>
    <row r="594" spans="1:5" ht="15.6" x14ac:dyDescent="0.25">
      <c r="A594" s="1" t="s">
        <v>35</v>
      </c>
      <c r="B594" s="1" t="str">
        <f t="shared" si="36"/>
        <v>P</v>
      </c>
      <c r="C594" s="1" t="str">
        <f t="shared" si="37"/>
        <v>ower</v>
      </c>
      <c r="D594" s="1" t="str">
        <f t="shared" si="38"/>
        <v>Power</v>
      </c>
      <c r="E594" s="1" t="str">
        <f t="shared" si="39"/>
        <v/>
      </c>
    </row>
    <row r="595" spans="1:5" ht="15.6" x14ac:dyDescent="0.25">
      <c r="A595" s="1" t="s">
        <v>31</v>
      </c>
      <c r="B595" s="1" t="str">
        <f t="shared" si="36"/>
        <v>A</v>
      </c>
      <c r="C595" s="1" t="str">
        <f t="shared" si="37"/>
        <v>n alarm</v>
      </c>
      <c r="D595" s="1" t="str">
        <f t="shared" si="38"/>
        <v>An alarm</v>
      </c>
      <c r="E595" s="1" t="str">
        <f t="shared" si="39"/>
        <v/>
      </c>
    </row>
    <row r="596" spans="1:5" ht="15.6" x14ac:dyDescent="0.25">
      <c r="A596" s="1"/>
      <c r="B596" s="1" t="str">
        <f t="shared" si="36"/>
        <v/>
      </c>
      <c r="C596" s="1" t="str">
        <f t="shared" si="37"/>
        <v/>
      </c>
      <c r="D596" s="1" t="str">
        <f t="shared" si="38"/>
        <v/>
      </c>
      <c r="E596" s="1" t="str">
        <f t="shared" si="39"/>
        <v/>
      </c>
    </row>
    <row r="597" spans="1:5" ht="15.6" x14ac:dyDescent="0.25">
      <c r="A597" s="1" t="s">
        <v>22</v>
      </c>
      <c r="B597" s="1" t="str">
        <f t="shared" si="36"/>
        <v>Y</v>
      </c>
      <c r="C597" s="1" t="str">
        <f t="shared" si="37"/>
        <v>ou can not browse this web page</v>
      </c>
      <c r="D597" s="1" t="str">
        <f t="shared" si="38"/>
        <v>You can not browse this web page</v>
      </c>
      <c r="E597" s="1" t="str">
        <f t="shared" si="39"/>
        <v/>
      </c>
    </row>
    <row r="598" spans="1:5" ht="15.6" x14ac:dyDescent="0.25">
      <c r="A598" s="1"/>
      <c r="B598" s="1" t="str">
        <f t="shared" si="36"/>
        <v/>
      </c>
      <c r="C598" s="1" t="str">
        <f t="shared" si="37"/>
        <v/>
      </c>
      <c r="D598" s="1" t="str">
        <f t="shared" si="38"/>
        <v/>
      </c>
      <c r="E598" s="1"/>
    </row>
    <row r="599" spans="1:5" ht="15.6" x14ac:dyDescent="0.25">
      <c r="A599" s="1"/>
      <c r="B599" s="1" t="str">
        <f t="shared" si="36"/>
        <v/>
      </c>
      <c r="C599" s="1" t="str">
        <f t="shared" si="37"/>
        <v/>
      </c>
      <c r="D599" s="1" t="str">
        <f t="shared" si="38"/>
        <v/>
      </c>
      <c r="E599" s="1"/>
    </row>
    <row r="600" spans="1:5" ht="15.6" x14ac:dyDescent="0.25">
      <c r="A600" s="1"/>
      <c r="B600" s="1"/>
      <c r="C600" s="1"/>
      <c r="D600" s="1"/>
      <c r="E600" s="1"/>
    </row>
    <row r="601" spans="1:5" ht="15.6" x14ac:dyDescent="0.25">
      <c r="A601" s="1"/>
      <c r="B601" s="1"/>
      <c r="C601" s="1"/>
      <c r="D601" s="1"/>
      <c r="E601" s="1"/>
    </row>
    <row r="602" spans="1:5" ht="15.6" x14ac:dyDescent="0.25">
      <c r="A602" s="1"/>
      <c r="B602" s="1"/>
      <c r="C602" s="1"/>
      <c r="D602" s="1"/>
      <c r="E60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workbookViewId="0">
      <selection activeCell="B16" sqref="B16"/>
    </sheetView>
  </sheetViews>
  <sheetFormatPr defaultRowHeight="15.6" x14ac:dyDescent="0.25"/>
  <cols>
    <col min="1" max="1" width="25.21875" style="1" customWidth="1"/>
    <col min="2" max="4" width="33.6640625" customWidth="1"/>
    <col min="5" max="5" width="13.88671875" customWidth="1"/>
    <col min="6" max="6" width="24.33203125" customWidth="1"/>
    <col min="7" max="7" width="17.6640625" customWidth="1"/>
  </cols>
  <sheetData>
    <row r="1" spans="1:6" x14ac:dyDescent="0.25">
      <c r="A1" s="1" t="s">
        <v>2218</v>
      </c>
      <c r="B1" s="33" t="s">
        <v>2225</v>
      </c>
      <c r="C1" s="33" t="s">
        <v>2225</v>
      </c>
      <c r="D1" s="1" t="str">
        <f>IF(LEFT(B1,6)="&lt;color",C1,"")</f>
        <v/>
      </c>
      <c r="E1" s="1" t="b">
        <f t="shared" ref="E1:E8" si="0">IF(LEN(D1)&gt;0,ISNUMBER(MATCH(D1,A$1:A$9,0)),E2)</f>
        <v>0</v>
      </c>
      <c r="F1" t="str">
        <f>IF(E1,"",B1)</f>
        <v>&lt;!-- 纯白色 --&gt;</v>
      </c>
    </row>
    <row r="2" spans="1:6" x14ac:dyDescent="0.25">
      <c r="A2" s="1" t="s">
        <v>3771</v>
      </c>
      <c r="B2" s="34" t="s">
        <v>2232</v>
      </c>
      <c r="C2" s="35" t="s">
        <v>2233</v>
      </c>
      <c r="D2" s="1" t="str">
        <f>IF(LEFT(B2,6)="&lt;color",C2,"")</f>
        <v>white</v>
      </c>
      <c r="E2" s="1" t="b">
        <f t="shared" si="0"/>
        <v>0</v>
      </c>
      <c r="F2" t="str">
        <f t="shared" ref="F2:F8" si="1">IF(E2,"",B2)</f>
        <v>&lt;color name="white"&gt;#FFFFFF&lt;/color&gt;</v>
      </c>
    </row>
    <row r="3" spans="1:6" x14ac:dyDescent="0.25">
      <c r="A3" s="1" t="s">
        <v>2219</v>
      </c>
      <c r="B3" s="33" t="s">
        <v>2226</v>
      </c>
      <c r="C3" s="33" t="s">
        <v>2226</v>
      </c>
      <c r="D3" s="1" t="str">
        <f t="shared" ref="D3:D8" si="2">IF(LEFT(B3,6)="&lt;color",C3,"")</f>
        <v/>
      </c>
      <c r="E3" s="1" t="b">
        <f t="shared" si="0"/>
        <v>0</v>
      </c>
      <c r="F3" t="str">
        <f t="shared" si="1"/>
        <v>&lt;!-- 深橄榄绿 --&gt;</v>
      </c>
    </row>
    <row r="4" spans="1:6" x14ac:dyDescent="0.25">
      <c r="A4" s="1" t="s">
        <v>2220</v>
      </c>
      <c r="B4" s="34" t="s">
        <v>2227</v>
      </c>
      <c r="C4" s="35" t="s">
        <v>2222</v>
      </c>
      <c r="D4" s="1" t="str">
        <f t="shared" si="2"/>
        <v>deepgreen</v>
      </c>
      <c r="E4" s="1" t="b">
        <f t="shared" si="0"/>
        <v>0</v>
      </c>
      <c r="F4" t="str">
        <f t="shared" si="1"/>
        <v>&lt;color name="deepgreen"&gt;#2a3239&lt;/color&gt;</v>
      </c>
    </row>
    <row r="5" spans="1:6" x14ac:dyDescent="0.25">
      <c r="A5" s="1" t="s">
        <v>2221</v>
      </c>
      <c r="B5" s="33" t="s">
        <v>2228</v>
      </c>
      <c r="C5" s="33" t="s">
        <v>2228</v>
      </c>
      <c r="D5" s="1" t="str">
        <f t="shared" si="2"/>
        <v/>
      </c>
      <c r="E5" s="1" t="b">
        <f t="shared" si="0"/>
        <v>0</v>
      </c>
      <c r="F5" t="str">
        <f t="shared" si="1"/>
        <v>&lt;!-- 灰色 --&gt;</v>
      </c>
    </row>
    <row r="6" spans="1:6" x14ac:dyDescent="0.25">
      <c r="A6" s="1" t="s">
        <v>3772</v>
      </c>
      <c r="B6" s="34" t="s">
        <v>2229</v>
      </c>
      <c r="C6" s="35" t="s">
        <v>2223</v>
      </c>
      <c r="D6" s="1" t="str">
        <f t="shared" si="2"/>
        <v>graya</v>
      </c>
      <c r="E6" s="1" t="b">
        <f t="shared" si="0"/>
        <v>0</v>
      </c>
      <c r="F6" t="str">
        <f t="shared" si="1"/>
        <v>&lt;color name="graya"&gt;#eeeeee&lt;/color&gt;</v>
      </c>
    </row>
    <row r="7" spans="1:6" x14ac:dyDescent="0.25">
      <c r="A7" s="1" t="s">
        <v>3773</v>
      </c>
      <c r="B7" s="33" t="s">
        <v>2230</v>
      </c>
      <c r="C7" s="33" t="s">
        <v>2230</v>
      </c>
      <c r="D7" s="1" t="str">
        <f t="shared" si="2"/>
        <v/>
      </c>
      <c r="E7" s="1" t="b">
        <f t="shared" si="0"/>
        <v>0</v>
      </c>
      <c r="F7" t="str">
        <f t="shared" si="1"/>
        <v>&lt;!-- 浅灰色 --&gt;</v>
      </c>
    </row>
    <row r="8" spans="1:6" x14ac:dyDescent="0.25">
      <c r="A8" s="1" t="s">
        <v>3774</v>
      </c>
      <c r="B8" s="34" t="s">
        <v>2231</v>
      </c>
      <c r="C8" s="35" t="s">
        <v>2224</v>
      </c>
      <c r="D8" s="1" t="str">
        <f t="shared" si="2"/>
        <v>grayb</v>
      </c>
      <c r="E8" s="1" t="b">
        <f t="shared" si="0"/>
        <v>0</v>
      </c>
      <c r="F8" t="str">
        <f t="shared" si="1"/>
        <v>&lt;color name="grayb"&gt;#b6b6b6&lt;/color&gt;</v>
      </c>
    </row>
    <row r="9" spans="1:6" x14ac:dyDescent="0.25">
      <c r="A9" s="1" t="s">
        <v>3775</v>
      </c>
      <c r="B9" s="33"/>
      <c r="C9" s="33"/>
      <c r="D9" s="1"/>
      <c r="E9" s="1"/>
    </row>
    <row r="10" spans="1:6" x14ac:dyDescent="0.25">
      <c r="A10" s="1" t="s">
        <v>3776</v>
      </c>
    </row>
    <row r="11" spans="1:6" x14ac:dyDescent="0.25">
      <c r="A11" s="1" t="s">
        <v>3777</v>
      </c>
    </row>
    <row r="12" spans="1:6" x14ac:dyDescent="0.25">
      <c r="A12" s="1" t="s">
        <v>3778</v>
      </c>
    </row>
    <row r="13" spans="1:6" x14ac:dyDescent="0.25">
      <c r="A13" s="1" t="s">
        <v>3779</v>
      </c>
    </row>
    <row r="14" spans="1:6" x14ac:dyDescent="0.25">
      <c r="A14" s="1" t="s">
        <v>3780</v>
      </c>
    </row>
    <row r="15" spans="1:6" x14ac:dyDescent="0.25">
      <c r="A15" s="1" t="s">
        <v>3781</v>
      </c>
    </row>
    <row r="16" spans="1:6" x14ac:dyDescent="0.25">
      <c r="A16" s="1" t="s">
        <v>3782</v>
      </c>
    </row>
    <row r="17" spans="1:1" x14ac:dyDescent="0.25">
      <c r="A17" s="1" t="s">
        <v>3783</v>
      </c>
    </row>
    <row r="18" spans="1:1" x14ac:dyDescent="0.25">
      <c r="A18" s="1" t="s">
        <v>3784</v>
      </c>
    </row>
    <row r="19" spans="1:1" x14ac:dyDescent="0.25">
      <c r="A19" s="1" t="s">
        <v>3785</v>
      </c>
    </row>
    <row r="20" spans="1:1" x14ac:dyDescent="0.25">
      <c r="A20" s="1" t="s">
        <v>3786</v>
      </c>
    </row>
    <row r="21" spans="1:1" x14ac:dyDescent="0.25">
      <c r="A21" s="1" t="s">
        <v>3787</v>
      </c>
    </row>
    <row r="22" spans="1:1" x14ac:dyDescent="0.25">
      <c r="A22" s="1" t="s">
        <v>3788</v>
      </c>
    </row>
    <row r="23" spans="1:1" x14ac:dyDescent="0.25">
      <c r="A23" s="1" t="s">
        <v>3789</v>
      </c>
    </row>
    <row r="24" spans="1:1" x14ac:dyDescent="0.25">
      <c r="A24" s="1" t="s">
        <v>3790</v>
      </c>
    </row>
    <row r="25" spans="1:1" x14ac:dyDescent="0.25">
      <c r="A25" s="1" t="s">
        <v>3791</v>
      </c>
    </row>
    <row r="26" spans="1:1" x14ac:dyDescent="0.25">
      <c r="A26" s="1" t="s">
        <v>3792</v>
      </c>
    </row>
    <row r="27" spans="1:1" x14ac:dyDescent="0.25">
      <c r="A27" s="1" t="s">
        <v>3793</v>
      </c>
    </row>
    <row r="28" spans="1:1" x14ac:dyDescent="0.25">
      <c r="A28" s="1" t="s">
        <v>3794</v>
      </c>
    </row>
    <row r="29" spans="1:1" x14ac:dyDescent="0.25">
      <c r="A29" s="1" t="s">
        <v>3795</v>
      </c>
    </row>
    <row r="30" spans="1:1" x14ac:dyDescent="0.25">
      <c r="A30" s="1" t="s">
        <v>3796</v>
      </c>
    </row>
    <row r="31" spans="1:1" x14ac:dyDescent="0.25">
      <c r="A31" s="1" t="s">
        <v>3797</v>
      </c>
    </row>
    <row r="32" spans="1:1" x14ac:dyDescent="0.25">
      <c r="A32" s="1" t="s">
        <v>3798</v>
      </c>
    </row>
    <row r="33" spans="1:1" x14ac:dyDescent="0.25">
      <c r="A33" s="1" t="s">
        <v>3799</v>
      </c>
    </row>
    <row r="34" spans="1:1" x14ac:dyDescent="0.25">
      <c r="A34" s="1" t="s">
        <v>3800</v>
      </c>
    </row>
    <row r="35" spans="1:1" x14ac:dyDescent="0.25">
      <c r="A35" s="1" t="s">
        <v>3801</v>
      </c>
    </row>
    <row r="36" spans="1:1" x14ac:dyDescent="0.25">
      <c r="A36" s="1" t="s">
        <v>3802</v>
      </c>
    </row>
    <row r="37" spans="1:1" x14ac:dyDescent="0.25">
      <c r="A37" s="1" t="s">
        <v>3803</v>
      </c>
    </row>
    <row r="38" spans="1:1" x14ac:dyDescent="0.25">
      <c r="A38" s="1" t="s">
        <v>3804</v>
      </c>
    </row>
    <row r="39" spans="1:1" x14ac:dyDescent="0.25">
      <c r="A39" s="1" t="s">
        <v>3805</v>
      </c>
    </row>
    <row r="40" spans="1:1" x14ac:dyDescent="0.25">
      <c r="A40" s="1" t="s">
        <v>3806</v>
      </c>
    </row>
    <row r="41" spans="1:1" x14ac:dyDescent="0.25">
      <c r="A41" s="1" t="s">
        <v>3807</v>
      </c>
    </row>
    <row r="42" spans="1:1" x14ac:dyDescent="0.25">
      <c r="A42" s="1" t="s">
        <v>3808</v>
      </c>
    </row>
    <row r="43" spans="1:1" x14ac:dyDescent="0.25">
      <c r="A43" s="1" t="s">
        <v>3809</v>
      </c>
    </row>
    <row r="44" spans="1:1" x14ac:dyDescent="0.25">
      <c r="A44" s="1" t="s">
        <v>3810</v>
      </c>
    </row>
    <row r="45" spans="1:1" x14ac:dyDescent="0.25">
      <c r="A45" s="1" t="s">
        <v>3811</v>
      </c>
    </row>
    <row r="46" spans="1:1" x14ac:dyDescent="0.25">
      <c r="A46" s="1" t="s">
        <v>3812</v>
      </c>
    </row>
    <row r="47" spans="1:1" x14ac:dyDescent="0.25">
      <c r="A47" s="1" t="s">
        <v>3813</v>
      </c>
    </row>
    <row r="48" spans="1:1" x14ac:dyDescent="0.25">
      <c r="A48" s="1" t="s">
        <v>3814</v>
      </c>
    </row>
    <row r="49" spans="1:1" x14ac:dyDescent="0.25">
      <c r="A49" s="1" t="s">
        <v>3815</v>
      </c>
    </row>
    <row r="50" spans="1:1" x14ac:dyDescent="0.25">
      <c r="A50" s="1" t="s">
        <v>3816</v>
      </c>
    </row>
    <row r="51" spans="1:1" x14ac:dyDescent="0.25">
      <c r="A51" s="1" t="s">
        <v>3817</v>
      </c>
    </row>
    <row r="52" spans="1:1" x14ac:dyDescent="0.25">
      <c r="A52" s="1" t="s">
        <v>3818</v>
      </c>
    </row>
    <row r="53" spans="1:1" x14ac:dyDescent="0.25">
      <c r="A53" s="1" t="s">
        <v>3819</v>
      </c>
    </row>
    <row r="54" spans="1:1" x14ac:dyDescent="0.25">
      <c r="A54" s="1" t="s">
        <v>3820</v>
      </c>
    </row>
    <row r="55" spans="1:1" x14ac:dyDescent="0.25">
      <c r="A55" s="1" t="s">
        <v>3821</v>
      </c>
    </row>
    <row r="56" spans="1:1" x14ac:dyDescent="0.25">
      <c r="A56" s="1" t="s">
        <v>3822</v>
      </c>
    </row>
    <row r="57" spans="1:1" x14ac:dyDescent="0.25">
      <c r="A57" s="1" t="s">
        <v>3823</v>
      </c>
    </row>
    <row r="58" spans="1:1" x14ac:dyDescent="0.25">
      <c r="A58" s="1" t="s">
        <v>3824</v>
      </c>
    </row>
    <row r="59" spans="1:1" x14ac:dyDescent="0.25">
      <c r="A59" s="1" t="s">
        <v>3825</v>
      </c>
    </row>
    <row r="60" spans="1:1" x14ac:dyDescent="0.25">
      <c r="A60" s="1" t="s">
        <v>3826</v>
      </c>
    </row>
    <row r="61" spans="1:1" x14ac:dyDescent="0.25">
      <c r="A61" s="1" t="s">
        <v>3827</v>
      </c>
    </row>
    <row r="62" spans="1:1" x14ac:dyDescent="0.25">
      <c r="A62" s="1" t="s">
        <v>3828</v>
      </c>
    </row>
    <row r="63" spans="1:1" x14ac:dyDescent="0.25">
      <c r="A63" s="1" t="s">
        <v>3829</v>
      </c>
    </row>
    <row r="64" spans="1:1" x14ac:dyDescent="0.25">
      <c r="A64" s="1" t="s">
        <v>3830</v>
      </c>
    </row>
    <row r="65" spans="1:1" x14ac:dyDescent="0.25">
      <c r="A65" s="1" t="s">
        <v>3831</v>
      </c>
    </row>
    <row r="66" spans="1:1" x14ac:dyDescent="0.25">
      <c r="A66" s="1" t="s">
        <v>3832</v>
      </c>
    </row>
    <row r="67" spans="1:1" x14ac:dyDescent="0.25">
      <c r="A67" s="1" t="s">
        <v>3833</v>
      </c>
    </row>
    <row r="68" spans="1:1" x14ac:dyDescent="0.25">
      <c r="A68" s="1" t="s">
        <v>3834</v>
      </c>
    </row>
    <row r="69" spans="1:1" x14ac:dyDescent="0.25">
      <c r="A69" s="1" t="s">
        <v>3835</v>
      </c>
    </row>
    <row r="70" spans="1:1" x14ac:dyDescent="0.25">
      <c r="A70" s="1" t="s">
        <v>3836</v>
      </c>
    </row>
    <row r="71" spans="1:1" x14ac:dyDescent="0.25">
      <c r="A71" s="1" t="s">
        <v>3837</v>
      </c>
    </row>
    <row r="72" spans="1:1" x14ac:dyDescent="0.25">
      <c r="A72" s="1" t="s">
        <v>3838</v>
      </c>
    </row>
    <row r="73" spans="1:1" x14ac:dyDescent="0.25">
      <c r="A73" s="1" t="s">
        <v>3839</v>
      </c>
    </row>
    <row r="74" spans="1:1" x14ac:dyDescent="0.25">
      <c r="A74" s="1" t="s">
        <v>3840</v>
      </c>
    </row>
    <row r="75" spans="1:1" x14ac:dyDescent="0.25">
      <c r="A75" s="1" t="s">
        <v>3841</v>
      </c>
    </row>
    <row r="76" spans="1:1" x14ac:dyDescent="0.25">
      <c r="A76" s="1" t="s">
        <v>3842</v>
      </c>
    </row>
    <row r="77" spans="1:1" x14ac:dyDescent="0.25">
      <c r="A77" s="1" t="s">
        <v>3843</v>
      </c>
    </row>
    <row r="78" spans="1:1" x14ac:dyDescent="0.25">
      <c r="A78" s="1" t="s">
        <v>3844</v>
      </c>
    </row>
    <row r="79" spans="1:1" x14ac:dyDescent="0.25">
      <c r="A79" s="1" t="s">
        <v>3845</v>
      </c>
    </row>
    <row r="80" spans="1:1" x14ac:dyDescent="0.25">
      <c r="A80" s="1" t="s">
        <v>3846</v>
      </c>
    </row>
    <row r="81" spans="1:1" x14ac:dyDescent="0.25">
      <c r="A81" s="1" t="s">
        <v>3847</v>
      </c>
    </row>
    <row r="82" spans="1:1" x14ac:dyDescent="0.25">
      <c r="A82" s="1" t="s">
        <v>3848</v>
      </c>
    </row>
    <row r="83" spans="1:1" x14ac:dyDescent="0.25">
      <c r="A83" s="1" t="s">
        <v>3849</v>
      </c>
    </row>
    <row r="84" spans="1:1" x14ac:dyDescent="0.25">
      <c r="A84" s="1" t="s">
        <v>3850</v>
      </c>
    </row>
    <row r="85" spans="1:1" x14ac:dyDescent="0.25">
      <c r="A85" s="1" t="s">
        <v>3851</v>
      </c>
    </row>
    <row r="86" spans="1:1" x14ac:dyDescent="0.25">
      <c r="A86" s="1" t="s">
        <v>3852</v>
      </c>
    </row>
    <row r="87" spans="1:1" x14ac:dyDescent="0.25">
      <c r="A87" s="1" t="s">
        <v>3853</v>
      </c>
    </row>
    <row r="88" spans="1:1" x14ac:dyDescent="0.25">
      <c r="A88" s="1" t="s">
        <v>3854</v>
      </c>
    </row>
    <row r="89" spans="1:1" x14ac:dyDescent="0.25">
      <c r="A89" s="1" t="s">
        <v>3855</v>
      </c>
    </row>
    <row r="90" spans="1:1" x14ac:dyDescent="0.25">
      <c r="A90" s="1" t="s">
        <v>3856</v>
      </c>
    </row>
    <row r="91" spans="1:1" x14ac:dyDescent="0.25">
      <c r="A91" s="1" t="s">
        <v>3857</v>
      </c>
    </row>
    <row r="92" spans="1:1" x14ac:dyDescent="0.25">
      <c r="A92" s="1" t="s">
        <v>3858</v>
      </c>
    </row>
    <row r="93" spans="1:1" x14ac:dyDescent="0.25">
      <c r="A93" s="1" t="s">
        <v>3859</v>
      </c>
    </row>
    <row r="94" spans="1:1" x14ac:dyDescent="0.25">
      <c r="A94" s="1" t="s">
        <v>3860</v>
      </c>
    </row>
    <row r="95" spans="1:1" x14ac:dyDescent="0.25">
      <c r="A95" s="1" t="s">
        <v>3861</v>
      </c>
    </row>
    <row r="96" spans="1:1" x14ac:dyDescent="0.25">
      <c r="A96" s="1" t="s">
        <v>3862</v>
      </c>
    </row>
    <row r="97" spans="1:1" x14ac:dyDescent="0.25">
      <c r="A97" s="1" t="s">
        <v>3863</v>
      </c>
    </row>
    <row r="98" spans="1:1" x14ac:dyDescent="0.25">
      <c r="A98" s="1" t="s">
        <v>3864</v>
      </c>
    </row>
    <row r="99" spans="1:1" x14ac:dyDescent="0.25">
      <c r="A99" s="1" t="s">
        <v>3865</v>
      </c>
    </row>
    <row r="100" spans="1:1" x14ac:dyDescent="0.25">
      <c r="A100" s="1" t="s">
        <v>3866</v>
      </c>
    </row>
    <row r="101" spans="1:1" x14ac:dyDescent="0.25">
      <c r="A101" s="1" t="s">
        <v>3867</v>
      </c>
    </row>
    <row r="102" spans="1:1" x14ac:dyDescent="0.25">
      <c r="A102" s="1" t="s">
        <v>3868</v>
      </c>
    </row>
    <row r="103" spans="1:1" x14ac:dyDescent="0.25">
      <c r="A103" s="1" t="s">
        <v>3869</v>
      </c>
    </row>
    <row r="104" spans="1:1" x14ac:dyDescent="0.25">
      <c r="A104" s="1" t="s">
        <v>3870</v>
      </c>
    </row>
    <row r="105" spans="1:1" x14ac:dyDescent="0.25">
      <c r="A105" s="1" t="s">
        <v>3871</v>
      </c>
    </row>
    <row r="106" spans="1:1" x14ac:dyDescent="0.25">
      <c r="A106" s="1" t="s">
        <v>3872</v>
      </c>
    </row>
    <row r="107" spans="1:1" x14ac:dyDescent="0.25">
      <c r="A107" s="1" t="s">
        <v>3873</v>
      </c>
    </row>
    <row r="108" spans="1:1" x14ac:dyDescent="0.25">
      <c r="A108" s="1" t="s">
        <v>3874</v>
      </c>
    </row>
    <row r="109" spans="1:1" x14ac:dyDescent="0.25">
      <c r="A109" s="1" t="s">
        <v>3875</v>
      </c>
    </row>
    <row r="110" spans="1:1" x14ac:dyDescent="0.25">
      <c r="A110" s="1" t="s">
        <v>3876</v>
      </c>
    </row>
    <row r="111" spans="1:1" x14ac:dyDescent="0.25">
      <c r="A111" s="1" t="s">
        <v>3877</v>
      </c>
    </row>
    <row r="112" spans="1:1" x14ac:dyDescent="0.25">
      <c r="A112" s="1" t="s">
        <v>3878</v>
      </c>
    </row>
    <row r="113" spans="1:1" x14ac:dyDescent="0.25">
      <c r="A113" s="1" t="s">
        <v>3879</v>
      </c>
    </row>
    <row r="114" spans="1:1" x14ac:dyDescent="0.25">
      <c r="A114" s="1" t="s">
        <v>3880</v>
      </c>
    </row>
    <row r="115" spans="1:1" x14ac:dyDescent="0.25">
      <c r="A115" s="1" t="s">
        <v>3881</v>
      </c>
    </row>
    <row r="116" spans="1:1" x14ac:dyDescent="0.25">
      <c r="A116" s="1" t="s">
        <v>3882</v>
      </c>
    </row>
    <row r="117" spans="1:1" x14ac:dyDescent="0.25">
      <c r="A117" s="1" t="s">
        <v>3883</v>
      </c>
    </row>
    <row r="118" spans="1:1" x14ac:dyDescent="0.25">
      <c r="A118" s="1" t="s">
        <v>3884</v>
      </c>
    </row>
    <row r="119" spans="1:1" x14ac:dyDescent="0.25">
      <c r="A119" s="1" t="s">
        <v>3885</v>
      </c>
    </row>
    <row r="120" spans="1:1" x14ac:dyDescent="0.25">
      <c r="A120" s="1" t="s">
        <v>3886</v>
      </c>
    </row>
    <row r="121" spans="1:1" x14ac:dyDescent="0.25">
      <c r="A121" s="1" t="s">
        <v>3887</v>
      </c>
    </row>
    <row r="122" spans="1:1" x14ac:dyDescent="0.25">
      <c r="A122" s="1" t="s">
        <v>3888</v>
      </c>
    </row>
    <row r="123" spans="1:1" x14ac:dyDescent="0.25">
      <c r="A123" s="1" t="s">
        <v>3889</v>
      </c>
    </row>
    <row r="124" spans="1:1" x14ac:dyDescent="0.25">
      <c r="A124" s="1" t="s">
        <v>3890</v>
      </c>
    </row>
    <row r="125" spans="1:1" x14ac:dyDescent="0.25">
      <c r="A125" s="1" t="s">
        <v>3891</v>
      </c>
    </row>
    <row r="126" spans="1:1" x14ac:dyDescent="0.25">
      <c r="A126" s="1" t="s">
        <v>3892</v>
      </c>
    </row>
    <row r="127" spans="1:1" x14ac:dyDescent="0.25">
      <c r="A127" s="1" t="s">
        <v>3893</v>
      </c>
    </row>
    <row r="128" spans="1:1" x14ac:dyDescent="0.25">
      <c r="A128" s="1" t="s">
        <v>3894</v>
      </c>
    </row>
    <row r="129" spans="1:1" x14ac:dyDescent="0.25">
      <c r="A129" s="1" t="s">
        <v>3895</v>
      </c>
    </row>
    <row r="130" spans="1:1" x14ac:dyDescent="0.25">
      <c r="A130" s="1" t="s">
        <v>3896</v>
      </c>
    </row>
    <row r="131" spans="1:1" x14ac:dyDescent="0.25">
      <c r="A131" s="1" t="s">
        <v>3897</v>
      </c>
    </row>
    <row r="132" spans="1:1" x14ac:dyDescent="0.25">
      <c r="A132" s="1" t="s">
        <v>3898</v>
      </c>
    </row>
    <row r="133" spans="1:1" x14ac:dyDescent="0.25">
      <c r="A133" s="1" t="s">
        <v>3899</v>
      </c>
    </row>
    <row r="134" spans="1:1" x14ac:dyDescent="0.25">
      <c r="A134" s="1" t="s">
        <v>3900</v>
      </c>
    </row>
    <row r="135" spans="1:1" x14ac:dyDescent="0.25">
      <c r="A135" s="1" t="s">
        <v>3901</v>
      </c>
    </row>
    <row r="136" spans="1:1" x14ac:dyDescent="0.25">
      <c r="A136" s="1" t="s">
        <v>3902</v>
      </c>
    </row>
    <row r="137" spans="1:1" x14ac:dyDescent="0.25">
      <c r="A137" s="1" t="s">
        <v>3903</v>
      </c>
    </row>
    <row r="138" spans="1:1" x14ac:dyDescent="0.25">
      <c r="A138" s="1" t="s">
        <v>3904</v>
      </c>
    </row>
    <row r="139" spans="1:1" x14ac:dyDescent="0.25">
      <c r="A139" s="1" t="s">
        <v>3905</v>
      </c>
    </row>
    <row r="140" spans="1:1" x14ac:dyDescent="0.25">
      <c r="A140" s="1" t="s">
        <v>3906</v>
      </c>
    </row>
    <row r="141" spans="1:1" x14ac:dyDescent="0.25">
      <c r="A141" s="1" t="s">
        <v>3907</v>
      </c>
    </row>
    <row r="142" spans="1:1" x14ac:dyDescent="0.25">
      <c r="A142" s="1" t="s">
        <v>3908</v>
      </c>
    </row>
    <row r="143" spans="1:1" x14ac:dyDescent="0.25">
      <c r="A143" s="1" t="s">
        <v>3909</v>
      </c>
    </row>
    <row r="144" spans="1:1" x14ac:dyDescent="0.25">
      <c r="A144" s="1" t="s">
        <v>3910</v>
      </c>
    </row>
    <row r="145" spans="1:1" x14ac:dyDescent="0.25">
      <c r="A145" s="1" t="s">
        <v>3911</v>
      </c>
    </row>
    <row r="146" spans="1:1" x14ac:dyDescent="0.25">
      <c r="A146" s="1" t="s">
        <v>3912</v>
      </c>
    </row>
    <row r="147" spans="1:1" x14ac:dyDescent="0.25">
      <c r="A147" s="1" t="s">
        <v>3913</v>
      </c>
    </row>
    <row r="148" spans="1:1" x14ac:dyDescent="0.25">
      <c r="A148" s="1" t="s">
        <v>3914</v>
      </c>
    </row>
    <row r="149" spans="1:1" x14ac:dyDescent="0.25">
      <c r="A149" s="1" t="s">
        <v>3915</v>
      </c>
    </row>
    <row r="150" spans="1:1" x14ac:dyDescent="0.25">
      <c r="A150" s="1" t="s">
        <v>3916</v>
      </c>
    </row>
    <row r="151" spans="1:1" x14ac:dyDescent="0.25">
      <c r="A151" s="1" t="s">
        <v>3917</v>
      </c>
    </row>
    <row r="152" spans="1:1" x14ac:dyDescent="0.25">
      <c r="A152" s="1" t="s">
        <v>3918</v>
      </c>
    </row>
    <row r="153" spans="1:1" x14ac:dyDescent="0.25">
      <c r="A153" s="1" t="s">
        <v>3919</v>
      </c>
    </row>
    <row r="154" spans="1:1" x14ac:dyDescent="0.25">
      <c r="A154" s="1" t="s">
        <v>3920</v>
      </c>
    </row>
    <row r="155" spans="1:1" x14ac:dyDescent="0.25">
      <c r="A155" s="1" t="s">
        <v>3921</v>
      </c>
    </row>
    <row r="156" spans="1:1" x14ac:dyDescent="0.25">
      <c r="A156" s="1" t="s">
        <v>3922</v>
      </c>
    </row>
    <row r="157" spans="1:1" x14ac:dyDescent="0.25">
      <c r="A157" s="1" t="s">
        <v>3923</v>
      </c>
    </row>
    <row r="158" spans="1:1" x14ac:dyDescent="0.25">
      <c r="A158" s="1" t="s">
        <v>3924</v>
      </c>
    </row>
    <row r="159" spans="1:1" x14ac:dyDescent="0.25">
      <c r="A159" s="1" t="s">
        <v>3925</v>
      </c>
    </row>
    <row r="160" spans="1:1" x14ac:dyDescent="0.25">
      <c r="A160" s="1" t="s">
        <v>3926</v>
      </c>
    </row>
    <row r="161" spans="1:1" x14ac:dyDescent="0.25">
      <c r="A161" s="1" t="s">
        <v>3927</v>
      </c>
    </row>
    <row r="162" spans="1:1" x14ac:dyDescent="0.25">
      <c r="A162" s="1" t="s">
        <v>3928</v>
      </c>
    </row>
    <row r="163" spans="1:1" x14ac:dyDescent="0.25">
      <c r="A163" s="1" t="s">
        <v>3929</v>
      </c>
    </row>
    <row r="164" spans="1:1" x14ac:dyDescent="0.25">
      <c r="A164" s="1" t="s">
        <v>3930</v>
      </c>
    </row>
    <row r="165" spans="1:1" x14ac:dyDescent="0.25">
      <c r="A165" s="1" t="s">
        <v>3931</v>
      </c>
    </row>
    <row r="166" spans="1:1" x14ac:dyDescent="0.25">
      <c r="A166" s="1" t="s">
        <v>3932</v>
      </c>
    </row>
    <row r="167" spans="1:1" x14ac:dyDescent="0.25">
      <c r="A167" s="1" t="s">
        <v>3933</v>
      </c>
    </row>
    <row r="168" spans="1:1" x14ac:dyDescent="0.25">
      <c r="A168" s="1" t="s">
        <v>3934</v>
      </c>
    </row>
    <row r="169" spans="1:1" x14ac:dyDescent="0.25">
      <c r="A169" s="1" t="s">
        <v>3935</v>
      </c>
    </row>
    <row r="170" spans="1:1" x14ac:dyDescent="0.25">
      <c r="A170" s="1" t="s">
        <v>3936</v>
      </c>
    </row>
    <row r="171" spans="1:1" x14ac:dyDescent="0.25">
      <c r="A171" s="1" t="s">
        <v>3937</v>
      </c>
    </row>
    <row r="172" spans="1:1" x14ac:dyDescent="0.25">
      <c r="A172" s="1" t="s">
        <v>3938</v>
      </c>
    </row>
    <row r="173" spans="1:1" x14ac:dyDescent="0.25">
      <c r="A173" s="1" t="s">
        <v>3939</v>
      </c>
    </row>
    <row r="174" spans="1:1" x14ac:dyDescent="0.25">
      <c r="A174" s="1" t="s">
        <v>3940</v>
      </c>
    </row>
    <row r="175" spans="1:1" x14ac:dyDescent="0.25">
      <c r="A175" s="1" t="s">
        <v>3941</v>
      </c>
    </row>
    <row r="176" spans="1:1" x14ac:dyDescent="0.25">
      <c r="A176" s="1" t="s">
        <v>3942</v>
      </c>
    </row>
    <row r="177" spans="1:1" x14ac:dyDescent="0.25">
      <c r="A177" s="1" t="s">
        <v>3943</v>
      </c>
    </row>
    <row r="178" spans="1:1" x14ac:dyDescent="0.25">
      <c r="A178" s="1" t="s">
        <v>3944</v>
      </c>
    </row>
    <row r="179" spans="1:1" x14ac:dyDescent="0.25">
      <c r="A179" s="1" t="s">
        <v>3945</v>
      </c>
    </row>
    <row r="180" spans="1:1" x14ac:dyDescent="0.25">
      <c r="A180" s="1" t="s">
        <v>3946</v>
      </c>
    </row>
    <row r="181" spans="1:1" x14ac:dyDescent="0.25">
      <c r="A181" s="1" t="s">
        <v>3947</v>
      </c>
    </row>
    <row r="182" spans="1:1" x14ac:dyDescent="0.25">
      <c r="A182" s="1" t="s">
        <v>3948</v>
      </c>
    </row>
    <row r="183" spans="1:1" x14ac:dyDescent="0.25">
      <c r="A183" s="1" t="s">
        <v>3949</v>
      </c>
    </row>
    <row r="184" spans="1:1" x14ac:dyDescent="0.25">
      <c r="A184" s="1" t="s">
        <v>3950</v>
      </c>
    </row>
    <row r="185" spans="1:1" x14ac:dyDescent="0.25">
      <c r="A185" s="1" t="s">
        <v>3951</v>
      </c>
    </row>
    <row r="186" spans="1:1" x14ac:dyDescent="0.25">
      <c r="A186" s="1" t="s">
        <v>3952</v>
      </c>
    </row>
    <row r="187" spans="1:1" x14ac:dyDescent="0.25">
      <c r="A187" s="1" t="s">
        <v>3953</v>
      </c>
    </row>
    <row r="188" spans="1:1" x14ac:dyDescent="0.25">
      <c r="A188" s="1" t="s">
        <v>3954</v>
      </c>
    </row>
    <row r="189" spans="1:1" x14ac:dyDescent="0.25">
      <c r="A189" s="1" t="s">
        <v>3955</v>
      </c>
    </row>
    <row r="190" spans="1:1" x14ac:dyDescent="0.25">
      <c r="A190" s="1" t="s">
        <v>3956</v>
      </c>
    </row>
    <row r="191" spans="1:1" x14ac:dyDescent="0.25">
      <c r="A191" s="1" t="s">
        <v>3957</v>
      </c>
    </row>
    <row r="192" spans="1:1" x14ac:dyDescent="0.25">
      <c r="A192" s="1" t="s">
        <v>3958</v>
      </c>
    </row>
    <row r="193" spans="1:1" x14ac:dyDescent="0.25">
      <c r="A193" s="1" t="s">
        <v>3959</v>
      </c>
    </row>
    <row r="194" spans="1:1" x14ac:dyDescent="0.25">
      <c r="A194" s="1" t="s">
        <v>3960</v>
      </c>
    </row>
    <row r="195" spans="1:1" x14ac:dyDescent="0.25">
      <c r="A195" s="1" t="s">
        <v>3961</v>
      </c>
    </row>
    <row r="196" spans="1:1" x14ac:dyDescent="0.25">
      <c r="A196" s="1" t="s">
        <v>3962</v>
      </c>
    </row>
    <row r="197" spans="1:1" x14ac:dyDescent="0.25">
      <c r="A197" s="1" t="s">
        <v>3963</v>
      </c>
    </row>
    <row r="198" spans="1:1" x14ac:dyDescent="0.25">
      <c r="A198" s="1" t="s">
        <v>3964</v>
      </c>
    </row>
    <row r="199" spans="1:1" x14ac:dyDescent="0.25">
      <c r="A199" s="1" t="s">
        <v>3965</v>
      </c>
    </row>
    <row r="200" spans="1:1" x14ac:dyDescent="0.25">
      <c r="A200" s="1" t="s">
        <v>3966</v>
      </c>
    </row>
    <row r="201" spans="1:1" x14ac:dyDescent="0.25">
      <c r="A201" s="1" t="s">
        <v>3967</v>
      </c>
    </row>
    <row r="202" spans="1:1" x14ac:dyDescent="0.25">
      <c r="A202" s="1" t="s">
        <v>3968</v>
      </c>
    </row>
    <row r="203" spans="1:1" x14ac:dyDescent="0.25">
      <c r="A203" s="1" t="s">
        <v>3969</v>
      </c>
    </row>
    <row r="204" spans="1:1" x14ac:dyDescent="0.25">
      <c r="A204" s="1" t="s">
        <v>3970</v>
      </c>
    </row>
    <row r="205" spans="1:1" x14ac:dyDescent="0.25">
      <c r="A205" s="1" t="s">
        <v>3971</v>
      </c>
    </row>
    <row r="206" spans="1:1" x14ac:dyDescent="0.25">
      <c r="A206" s="1" t="s">
        <v>3972</v>
      </c>
    </row>
    <row r="207" spans="1:1" x14ac:dyDescent="0.25">
      <c r="A207" s="1" t="s">
        <v>3973</v>
      </c>
    </row>
    <row r="208" spans="1:1" x14ac:dyDescent="0.25">
      <c r="A208" s="1" t="s">
        <v>3974</v>
      </c>
    </row>
    <row r="209" spans="1:1" x14ac:dyDescent="0.25">
      <c r="A209" s="1" t="s">
        <v>3975</v>
      </c>
    </row>
    <row r="210" spans="1:1" x14ac:dyDescent="0.25">
      <c r="A210" s="1" t="s">
        <v>3976</v>
      </c>
    </row>
    <row r="211" spans="1:1" x14ac:dyDescent="0.25">
      <c r="A211" s="1" t="s">
        <v>3977</v>
      </c>
    </row>
    <row r="212" spans="1:1" x14ac:dyDescent="0.25">
      <c r="A212" s="1" t="s">
        <v>3978</v>
      </c>
    </row>
    <row r="213" spans="1:1" x14ac:dyDescent="0.25">
      <c r="A213" s="1" t="s">
        <v>3979</v>
      </c>
    </row>
    <row r="214" spans="1:1" x14ac:dyDescent="0.25">
      <c r="A214" s="1" t="s">
        <v>3980</v>
      </c>
    </row>
    <row r="215" spans="1:1" x14ac:dyDescent="0.25">
      <c r="A215" s="1" t="s">
        <v>3981</v>
      </c>
    </row>
    <row r="216" spans="1:1" x14ac:dyDescent="0.25">
      <c r="A216" s="1" t="s">
        <v>3982</v>
      </c>
    </row>
    <row r="217" spans="1:1" x14ac:dyDescent="0.25">
      <c r="A217" s="1" t="s">
        <v>3983</v>
      </c>
    </row>
    <row r="218" spans="1:1" x14ac:dyDescent="0.25">
      <c r="A218" s="1" t="s">
        <v>3984</v>
      </c>
    </row>
    <row r="219" spans="1:1" x14ac:dyDescent="0.25">
      <c r="A219" s="1" t="s">
        <v>3985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E1" sqref="E1"/>
    </sheetView>
  </sheetViews>
  <sheetFormatPr defaultRowHeight="15.6" x14ac:dyDescent="0.25"/>
  <cols>
    <col min="1" max="1" width="25.21875" style="1" customWidth="1"/>
    <col min="2" max="4" width="33.6640625" customWidth="1"/>
    <col min="5" max="5" width="13.88671875" customWidth="1"/>
    <col min="6" max="6" width="24.33203125" customWidth="1"/>
    <col min="7" max="7" width="17.6640625" customWidth="1"/>
  </cols>
  <sheetData>
    <row r="1" spans="1:6" x14ac:dyDescent="0.25">
      <c r="A1" s="1" t="s">
        <v>2234</v>
      </c>
      <c r="B1" s="34" t="s">
        <v>2606</v>
      </c>
      <c r="C1" s="35" t="s">
        <v>2308</v>
      </c>
      <c r="D1" s="1" t="str">
        <f>IF(LEFT(B1,6)="&lt;dimen",C1,"")</f>
        <v>windows_title</v>
      </c>
      <c r="E1" s="1" t="b">
        <f>IF(LEN(D1)&gt;0,ISNUMBER(MATCH(D1,$A$1:$A$75,0)),E2)</f>
        <v>1</v>
      </c>
      <c r="F1" t="str">
        <f>IF(E1,"",B1)</f>
        <v/>
      </c>
    </row>
    <row r="2" spans="1:6" x14ac:dyDescent="0.25">
      <c r="A2" s="1" t="s">
        <v>2235</v>
      </c>
      <c r="B2" s="34" t="s">
        <v>2607</v>
      </c>
      <c r="C2" s="35" t="s">
        <v>2259</v>
      </c>
      <c r="D2" s="1" t="str">
        <f t="shared" ref="D2:D65" si="0">IF(LEFT(B2,6)="&lt;dimen",C2,"")</f>
        <v>header_width</v>
      </c>
      <c r="E2" s="1" t="b">
        <f t="shared" ref="E2:E65" si="1">IF(LEN(D2)&gt;0,ISNUMBER(MATCH(D2,$A$1:$A$75,0)),E3)</f>
        <v>1</v>
      </c>
      <c r="F2" t="str">
        <f t="shared" ref="F2:F65" si="2">IF(E2,"",B2)</f>
        <v/>
      </c>
    </row>
    <row r="3" spans="1:6" x14ac:dyDescent="0.25">
      <c r="A3" s="1" t="s">
        <v>2236</v>
      </c>
      <c r="B3" s="34" t="s">
        <v>2608</v>
      </c>
      <c r="C3" s="35" t="s">
        <v>2291</v>
      </c>
      <c r="D3" s="1" t="str">
        <f t="shared" si="0"/>
        <v>set</v>
      </c>
      <c r="E3" s="1" t="b">
        <f t="shared" si="1"/>
        <v>1</v>
      </c>
      <c r="F3" t="str">
        <f t="shared" si="2"/>
        <v/>
      </c>
    </row>
    <row r="4" spans="1:6" x14ac:dyDescent="0.25">
      <c r="A4" s="1" t="s">
        <v>2237</v>
      </c>
      <c r="B4" s="34" t="s">
        <v>2609</v>
      </c>
      <c r="C4" s="35" t="s">
        <v>2303</v>
      </c>
      <c r="D4" s="1" t="str">
        <f t="shared" si="0"/>
        <v>top_btn_size</v>
      </c>
      <c r="E4" s="1" t="b">
        <f t="shared" si="1"/>
        <v>1</v>
      </c>
      <c r="F4" t="str">
        <f t="shared" si="2"/>
        <v/>
      </c>
    </row>
    <row r="5" spans="1:6" x14ac:dyDescent="0.25">
      <c r="A5" s="1" t="s">
        <v>2238</v>
      </c>
      <c r="B5" s="34" t="s">
        <v>2610</v>
      </c>
      <c r="C5" s="35" t="s">
        <v>2244</v>
      </c>
      <c r="D5" s="1" t="str">
        <f t="shared" si="0"/>
        <v>call_topview_height</v>
      </c>
      <c r="E5" s="1" t="b">
        <f t="shared" si="1"/>
        <v>1</v>
      </c>
      <c r="F5" t="str">
        <f t="shared" si="2"/>
        <v/>
      </c>
    </row>
    <row r="6" spans="1:6" x14ac:dyDescent="0.25">
      <c r="A6" s="1" t="s">
        <v>2239</v>
      </c>
      <c r="B6" s="34" t="s">
        <v>2611</v>
      </c>
      <c r="C6" s="35" t="s">
        <v>2289</v>
      </c>
      <c r="D6" s="1" t="str">
        <f t="shared" si="0"/>
        <v>register_result_textsize</v>
      </c>
      <c r="E6" s="1" t="b">
        <f t="shared" si="1"/>
        <v>1</v>
      </c>
      <c r="F6" t="str">
        <f t="shared" si="2"/>
        <v/>
      </c>
    </row>
    <row r="7" spans="1:6" x14ac:dyDescent="0.25">
      <c r="A7" s="1" t="s">
        <v>2240</v>
      </c>
      <c r="B7" s="34" t="s">
        <v>2612</v>
      </c>
      <c r="C7" s="35" t="s">
        <v>2246</v>
      </c>
      <c r="D7" s="1" t="str">
        <f t="shared" si="0"/>
        <v>controlbar_width</v>
      </c>
      <c r="E7" s="1" t="b">
        <f t="shared" si="1"/>
        <v>1</v>
      </c>
      <c r="F7" t="str">
        <f t="shared" si="2"/>
        <v/>
      </c>
    </row>
    <row r="8" spans="1:6" x14ac:dyDescent="0.25">
      <c r="A8" s="1" t="s">
        <v>2241</v>
      </c>
      <c r="B8" s="34" t="s">
        <v>2613</v>
      </c>
      <c r="C8" s="35" t="s">
        <v>2247</v>
      </c>
      <c r="D8" s="1" t="str">
        <f t="shared" si="0"/>
        <v>date_size</v>
      </c>
      <c r="E8" s="1" t="b">
        <f t="shared" si="1"/>
        <v>1</v>
      </c>
      <c r="F8" t="str">
        <f t="shared" si="2"/>
        <v/>
      </c>
    </row>
    <row r="9" spans="1:6" x14ac:dyDescent="0.25">
      <c r="A9" s="1" t="s">
        <v>2242</v>
      </c>
      <c r="B9" s="34" t="s">
        <v>2614</v>
      </c>
      <c r="C9" s="35" t="s">
        <v>2658</v>
      </c>
      <c r="D9" s="1" t="str">
        <f t="shared" si="0"/>
        <v>text_size</v>
      </c>
      <c r="E9" s="1" t="b">
        <f t="shared" si="1"/>
        <v>0</v>
      </c>
      <c r="F9" t="str">
        <f t="shared" si="2"/>
        <v>&lt;dimen name="text_size"&gt;18sp&lt;/dimen&gt;</v>
      </c>
    </row>
    <row r="10" spans="1:6" x14ac:dyDescent="0.25">
      <c r="A10" s="1" t="s">
        <v>2243</v>
      </c>
      <c r="B10" s="34" t="s">
        <v>2615</v>
      </c>
      <c r="C10" s="35" t="s">
        <v>2659</v>
      </c>
      <c r="D10" s="1" t="str">
        <f t="shared" si="0"/>
        <v>size_12</v>
      </c>
      <c r="E10" s="1" t="b">
        <f t="shared" si="1"/>
        <v>0</v>
      </c>
      <c r="F10" t="str">
        <f t="shared" si="2"/>
        <v>&lt;dimen name="size_12"&gt;12sp&lt;/dimen&gt;</v>
      </c>
    </row>
    <row r="11" spans="1:6" x14ac:dyDescent="0.25">
      <c r="A11" s="1" t="s">
        <v>2244</v>
      </c>
      <c r="B11" s="34" t="s">
        <v>2616</v>
      </c>
      <c r="C11" s="35" t="s">
        <v>2255</v>
      </c>
      <c r="D11" s="1" t="str">
        <f t="shared" si="0"/>
        <v>dialog_size</v>
      </c>
      <c r="E11" s="1" t="b">
        <f t="shared" si="1"/>
        <v>1</v>
      </c>
      <c r="F11" t="str">
        <f t="shared" si="2"/>
        <v/>
      </c>
    </row>
    <row r="12" spans="1:6" x14ac:dyDescent="0.25">
      <c r="A12" s="1" t="s">
        <v>2245</v>
      </c>
      <c r="B12" s="34" t="s">
        <v>2617</v>
      </c>
      <c r="C12" s="35" t="s">
        <v>2660</v>
      </c>
      <c r="D12" s="1" t="str">
        <f t="shared" si="0"/>
        <v>large</v>
      </c>
      <c r="E12" s="1" t="b">
        <f t="shared" si="1"/>
        <v>0</v>
      </c>
      <c r="F12" t="str">
        <f t="shared" si="2"/>
        <v>&lt;dimen name="large"&gt;22sp&lt;/dimen&gt;</v>
      </c>
    </row>
    <row r="13" spans="1:6" x14ac:dyDescent="0.25">
      <c r="A13" s="1" t="s">
        <v>2246</v>
      </c>
      <c r="B13" s="33" t="s">
        <v>2618</v>
      </c>
      <c r="C13" s="33" t="s">
        <v>2618</v>
      </c>
      <c r="D13" s="1" t="str">
        <f t="shared" si="0"/>
        <v/>
      </c>
      <c r="E13" s="1" t="b">
        <f t="shared" si="1"/>
        <v>0</v>
      </c>
      <c r="F13" t="str">
        <f t="shared" si="2"/>
        <v>&lt;!-- PullToRefresh --&gt;</v>
      </c>
    </row>
    <row r="14" spans="1:6" x14ac:dyDescent="0.25">
      <c r="A14" s="1" t="s">
        <v>2247</v>
      </c>
      <c r="B14" s="34" t="s">
        <v>2619</v>
      </c>
      <c r="C14" s="35" t="s">
        <v>2661</v>
      </c>
      <c r="D14" s="1" t="str">
        <f t="shared" si="0"/>
        <v>indicator_right_padding</v>
      </c>
      <c r="E14" s="1" t="b">
        <f t="shared" si="1"/>
        <v>0</v>
      </c>
      <c r="F14" t="str">
        <f t="shared" si="2"/>
        <v>&lt;dimen name="indicator_right_padding"&gt;10dp&lt;/dimen&gt;</v>
      </c>
    </row>
    <row r="15" spans="1:6" x14ac:dyDescent="0.25">
      <c r="A15" s="1" t="s">
        <v>2248</v>
      </c>
      <c r="B15" s="34" t="s">
        <v>2620</v>
      </c>
      <c r="C15" s="35" t="s">
        <v>2662</v>
      </c>
      <c r="D15" s="1" t="str">
        <f t="shared" si="0"/>
        <v>indicator_corner_radius</v>
      </c>
      <c r="E15" s="1" t="b">
        <f t="shared" si="1"/>
        <v>0</v>
      </c>
      <c r="F15" t="str">
        <f t="shared" si="2"/>
        <v>&lt;dimen name="indicator_corner_radius"&gt;12dp&lt;/dimen&gt;</v>
      </c>
    </row>
    <row r="16" spans="1:6" x14ac:dyDescent="0.25">
      <c r="A16" s="1" t="s">
        <v>2249</v>
      </c>
      <c r="B16" s="34" t="s">
        <v>2621</v>
      </c>
      <c r="C16" s="35" t="s">
        <v>2663</v>
      </c>
      <c r="D16" s="1" t="str">
        <f t="shared" si="0"/>
        <v>indicator_internal_padding</v>
      </c>
      <c r="E16" s="1" t="b">
        <f t="shared" si="1"/>
        <v>0</v>
      </c>
      <c r="F16" t="str">
        <f t="shared" si="2"/>
        <v>&lt;dimen name="indicator_internal_padding"&gt;4dp&lt;/dimen&gt;</v>
      </c>
    </row>
    <row r="17" spans="1:6" x14ac:dyDescent="0.25">
      <c r="A17" s="1" t="s">
        <v>2250</v>
      </c>
      <c r="B17" s="34" t="s">
        <v>2622</v>
      </c>
      <c r="C17" s="35" t="s">
        <v>2664</v>
      </c>
      <c r="D17" s="1" t="str">
        <f t="shared" si="0"/>
        <v>header_footer_left_right_padding</v>
      </c>
      <c r="E17" s="1" t="b">
        <f t="shared" si="1"/>
        <v>0</v>
      </c>
      <c r="F17" t="str">
        <f t="shared" si="2"/>
        <v>&lt;dimen name="header_footer_left_right_padding"&gt;24dp&lt;/dimen&gt;</v>
      </c>
    </row>
    <row r="18" spans="1:6" x14ac:dyDescent="0.25">
      <c r="A18" s="1" t="s">
        <v>2251</v>
      </c>
      <c r="B18" s="34" t="s">
        <v>2623</v>
      </c>
      <c r="C18" s="35" t="s">
        <v>2665</v>
      </c>
      <c r="D18" s="1" t="str">
        <f t="shared" si="0"/>
        <v>header_footer_top_bottom_padding</v>
      </c>
      <c r="E18" s="1" t="b">
        <f t="shared" si="1"/>
        <v>0</v>
      </c>
      <c r="F18" t="str">
        <f t="shared" si="2"/>
        <v>&lt;dimen name="header_footer_top_bottom_padding"&gt;12dp&lt;/dimen&gt;</v>
      </c>
    </row>
    <row r="19" spans="1:6" x14ac:dyDescent="0.25">
      <c r="A19" s="1" t="s">
        <v>2252</v>
      </c>
      <c r="B19" s="33" t="s">
        <v>2624</v>
      </c>
      <c r="C19" s="33" t="s">
        <v>2624</v>
      </c>
      <c r="D19" s="1" t="str">
        <f t="shared" si="0"/>
        <v/>
      </c>
      <c r="E19" s="1" t="b">
        <f t="shared" si="1"/>
        <v>0</v>
      </c>
      <c r="F19" t="str">
        <f t="shared" si="2"/>
        <v>&lt;!-- QuickActionBar --&gt;</v>
      </c>
    </row>
    <row r="20" spans="1:6" x14ac:dyDescent="0.25">
      <c r="A20" s="1" t="s">
        <v>2253</v>
      </c>
      <c r="B20" s="34" t="s">
        <v>2625</v>
      </c>
      <c r="C20" s="35" t="s">
        <v>2666</v>
      </c>
      <c r="D20" s="1" t="str">
        <f t="shared" si="0"/>
        <v>gd_arrow_offset</v>
      </c>
      <c r="E20" s="1" t="b">
        <f t="shared" si="1"/>
        <v>0</v>
      </c>
      <c r="F20" t="str">
        <f t="shared" si="2"/>
        <v>&lt;dimen name="gd_arrow_offset"&gt;5dp&lt;/dimen&gt;</v>
      </c>
    </row>
    <row r="21" spans="1:6" x14ac:dyDescent="0.25">
      <c r="A21" s="1" t="s">
        <v>2254</v>
      </c>
      <c r="B21" s="33" t="s">
        <v>2626</v>
      </c>
      <c r="C21" s="33" t="s">
        <v>2626</v>
      </c>
      <c r="D21" s="1" t="str">
        <f t="shared" si="0"/>
        <v/>
      </c>
      <c r="E21" s="1" t="b">
        <f t="shared" si="1"/>
        <v>0</v>
      </c>
      <c r="F21" t="str">
        <f t="shared" si="2"/>
        <v>&lt;!-- new --&gt;</v>
      </c>
    </row>
    <row r="22" spans="1:6" x14ac:dyDescent="0.25">
      <c r="A22" s="1" t="s">
        <v>2255</v>
      </c>
      <c r="B22" s="33" t="s">
        <v>2627</v>
      </c>
      <c r="C22" s="33" t="s">
        <v>2627</v>
      </c>
      <c r="D22" s="1" t="str">
        <f t="shared" si="0"/>
        <v/>
      </c>
      <c r="E22" s="1" t="b">
        <f t="shared" si="1"/>
        <v>0</v>
      </c>
      <c r="F22" t="str">
        <f t="shared" si="2"/>
        <v>&lt;!-- globle --&gt;</v>
      </c>
    </row>
    <row r="23" spans="1:6" x14ac:dyDescent="0.25">
      <c r="A23" s="1" t="s">
        <v>2256</v>
      </c>
      <c r="B23" s="34" t="s">
        <v>2730</v>
      </c>
      <c r="C23" s="35" t="s">
        <v>2667</v>
      </c>
      <c r="D23" s="1" t="str">
        <f t="shared" si="0"/>
        <v>title_height</v>
      </c>
      <c r="E23" s="1" t="b">
        <f t="shared" si="1"/>
        <v>0</v>
      </c>
      <c r="F23" t="str">
        <f t="shared" si="2"/>
        <v>&lt;dimen name="title_height"&gt;45dp&lt;/dimen&gt;</v>
      </c>
    </row>
    <row r="24" spans="1:6" x14ac:dyDescent="0.25">
      <c r="A24" s="1" t="s">
        <v>2257</v>
      </c>
      <c r="B24" s="34" t="s">
        <v>2731</v>
      </c>
      <c r="C24" s="35" t="s">
        <v>2668</v>
      </c>
      <c r="D24" s="1" t="str">
        <f t="shared" si="0"/>
        <v>tab_height</v>
      </c>
      <c r="E24" s="1" t="b">
        <f t="shared" si="1"/>
        <v>0</v>
      </c>
      <c r="F24" t="str">
        <f t="shared" si="2"/>
        <v>&lt;dimen name="tab_height"&gt;45dp&lt;/dimen&gt;</v>
      </c>
    </row>
    <row r="25" spans="1:6" x14ac:dyDescent="0.25">
      <c r="A25" s="1" t="s">
        <v>2258</v>
      </c>
      <c r="B25" s="34" t="s">
        <v>2732</v>
      </c>
      <c r="C25" s="35" t="s">
        <v>2669</v>
      </c>
      <c r="D25" s="1" t="str">
        <f t="shared" si="0"/>
        <v>tab_btn_width</v>
      </c>
      <c r="E25" s="1" t="b">
        <f t="shared" si="1"/>
        <v>0</v>
      </c>
      <c r="F25" t="str">
        <f t="shared" si="2"/>
        <v>&lt;dimen name="tab_btn_width"&gt;65dp&lt;/dimen&gt;</v>
      </c>
    </row>
    <row r="26" spans="1:6" x14ac:dyDescent="0.25">
      <c r="A26" s="1" t="s">
        <v>2259</v>
      </c>
      <c r="B26" s="34" t="s">
        <v>2733</v>
      </c>
      <c r="C26" s="35" t="s">
        <v>2670</v>
      </c>
      <c r="D26" s="1" t="str">
        <f t="shared" si="0"/>
        <v>tab_btn_margin</v>
      </c>
      <c r="E26" s="1" t="b">
        <f t="shared" si="1"/>
        <v>0</v>
      </c>
      <c r="F26" t="str">
        <f t="shared" si="2"/>
        <v>&lt;dimen name="tab_btn_margin"&gt;5dp&lt;/dimen&gt;</v>
      </c>
    </row>
    <row r="27" spans="1:6" x14ac:dyDescent="0.25">
      <c r="A27" s="1" t="s">
        <v>2260</v>
      </c>
      <c r="B27" s="34" t="s">
        <v>2734</v>
      </c>
      <c r="C27" s="35" t="s">
        <v>2671</v>
      </c>
      <c r="D27" s="1" t="str">
        <f t="shared" si="0"/>
        <v>tab_btn_padding</v>
      </c>
      <c r="E27" s="1" t="b">
        <f t="shared" si="1"/>
        <v>0</v>
      </c>
      <c r="F27" t="str">
        <f t="shared" si="2"/>
        <v>&lt;dimen name="tab_btn_padding"&gt;5dp&lt;/dimen&gt;</v>
      </c>
    </row>
    <row r="28" spans="1:6" x14ac:dyDescent="0.25">
      <c r="A28" s="1" t="s">
        <v>2261</v>
      </c>
      <c r="B28" s="34" t="s">
        <v>2735</v>
      </c>
      <c r="C28" s="35" t="s">
        <v>2672</v>
      </c>
      <c r="D28" s="1" t="str">
        <f t="shared" si="0"/>
        <v>tab_icon_width</v>
      </c>
      <c r="E28" s="1" t="b">
        <f t="shared" si="1"/>
        <v>0</v>
      </c>
      <c r="F28" t="str">
        <f t="shared" si="2"/>
        <v>&lt;dimen name="tab_icon_width"&gt;30dp&lt;/dimen&gt;</v>
      </c>
    </row>
    <row r="29" spans="1:6" x14ac:dyDescent="0.25">
      <c r="A29" s="1" t="s">
        <v>2262</v>
      </c>
      <c r="B29" s="34" t="s">
        <v>2736</v>
      </c>
      <c r="C29" s="35" t="s">
        <v>2673</v>
      </c>
      <c r="D29" s="1" t="str">
        <f t="shared" si="0"/>
        <v>tab_icon_height</v>
      </c>
      <c r="E29" s="1" t="b">
        <f t="shared" si="1"/>
        <v>0</v>
      </c>
      <c r="F29" t="str">
        <f t="shared" si="2"/>
        <v>&lt;dimen name="tab_icon_height"&gt;30dp&lt;/dimen&gt;</v>
      </c>
    </row>
    <row r="30" spans="1:6" x14ac:dyDescent="0.25">
      <c r="A30" s="1" t="s">
        <v>2263</v>
      </c>
      <c r="B30" s="34" t="s">
        <v>2737</v>
      </c>
      <c r="C30" s="35" t="s">
        <v>2674</v>
      </c>
      <c r="D30" s="1" t="str">
        <f t="shared" si="0"/>
        <v>title_text_size</v>
      </c>
      <c r="E30" s="1" t="b">
        <f t="shared" si="1"/>
        <v>0</v>
      </c>
      <c r="F30" t="str">
        <f t="shared" si="2"/>
        <v>&lt;dimen name="title_text_size"&gt;20.0dip&lt;/dimen&gt;</v>
      </c>
    </row>
    <row r="31" spans="1:6" x14ac:dyDescent="0.25">
      <c r="A31" s="1" t="s">
        <v>2264</v>
      </c>
      <c r="B31" s="34" t="s">
        <v>2738</v>
      </c>
      <c r="C31" s="35" t="s">
        <v>2675</v>
      </c>
      <c r="D31" s="1" t="str">
        <f t="shared" si="0"/>
        <v>text_size_edit</v>
      </c>
      <c r="E31" s="1" t="b">
        <f t="shared" si="1"/>
        <v>0</v>
      </c>
      <c r="F31" t="str">
        <f t="shared" si="2"/>
        <v>&lt;dimen name="text_size_edit"&gt;15sp&lt;/dimen&gt;</v>
      </c>
    </row>
    <row r="32" spans="1:6" x14ac:dyDescent="0.25">
      <c r="A32" s="1" t="s">
        <v>2265</v>
      </c>
      <c r="B32" s="34" t="s">
        <v>2739</v>
      </c>
      <c r="C32" s="35" t="s">
        <v>2678</v>
      </c>
      <c r="D32" s="1" t="str">
        <f t="shared" si="0"/>
        <v>text_size_large</v>
      </c>
      <c r="E32" s="1" t="b">
        <f t="shared" si="1"/>
        <v>0</v>
      </c>
      <c r="F32" t="str">
        <f t="shared" si="2"/>
        <v>&lt;dimen name="text_size_large"&gt;18sp&lt;/dimen&gt;</v>
      </c>
    </row>
    <row r="33" spans="1:6" x14ac:dyDescent="0.25">
      <c r="A33" s="1" t="s">
        <v>2266</v>
      </c>
      <c r="B33" s="34" t="s">
        <v>2740</v>
      </c>
      <c r="C33" s="35" t="s">
        <v>2676</v>
      </c>
      <c r="D33" s="1" t="str">
        <f t="shared" si="0"/>
        <v>text_size_normal</v>
      </c>
      <c r="E33" s="1" t="b">
        <f t="shared" si="1"/>
        <v>0</v>
      </c>
      <c r="F33" t="str">
        <f t="shared" si="2"/>
        <v>&lt;dimen name="text_size_normal"&gt;15sp&lt;/dimen&gt;</v>
      </c>
    </row>
    <row r="34" spans="1:6" x14ac:dyDescent="0.25">
      <c r="A34" s="1" t="s">
        <v>2267</v>
      </c>
      <c r="B34" s="34" t="s">
        <v>2741</v>
      </c>
      <c r="C34" s="35" t="s">
        <v>2677</v>
      </c>
      <c r="D34" s="1" t="str">
        <f t="shared" si="0"/>
        <v>text_size_small</v>
      </c>
      <c r="E34" s="1" t="b">
        <f t="shared" si="1"/>
        <v>0</v>
      </c>
      <c r="F34" t="str">
        <f t="shared" si="2"/>
        <v>&lt;dimen name="text_size_small"&gt;12sp&lt;/dimen&gt;</v>
      </c>
    </row>
    <row r="35" spans="1:6" x14ac:dyDescent="0.25">
      <c r="A35" s="1" t="s">
        <v>2268</v>
      </c>
      <c r="B35" s="34" t="s">
        <v>2742</v>
      </c>
      <c r="C35" s="35" t="s">
        <v>2679</v>
      </c>
      <c r="D35" s="1" t="str">
        <f t="shared" si="0"/>
        <v>inner_margin_right</v>
      </c>
      <c r="E35" s="1" t="b">
        <f t="shared" si="1"/>
        <v>0</v>
      </c>
      <c r="F35" t="str">
        <f t="shared" si="2"/>
        <v>&lt;dimen name="inner_margin_right"&gt;10dp&lt;/dimen&gt;</v>
      </c>
    </row>
    <row r="36" spans="1:6" x14ac:dyDescent="0.25">
      <c r="A36" s="1" t="s">
        <v>2269</v>
      </c>
      <c r="B36" s="34" t="s">
        <v>2628</v>
      </c>
      <c r="C36" s="35" t="s">
        <v>2680</v>
      </c>
      <c r="D36" s="1" t="str">
        <f t="shared" si="0"/>
        <v>inner_margin_left</v>
      </c>
      <c r="E36" s="1" t="b">
        <f t="shared" si="1"/>
        <v>0</v>
      </c>
      <c r="F36" t="str">
        <f t="shared" si="2"/>
        <v>&lt;dimen name="inner_margin_left"&gt;10dp&lt;/dimen&gt;</v>
      </c>
    </row>
    <row r="37" spans="1:6" x14ac:dyDescent="0.25">
      <c r="A37" s="1" t="s">
        <v>2270</v>
      </c>
      <c r="B37" s="34" t="s">
        <v>2743</v>
      </c>
      <c r="C37" s="35" t="s">
        <v>2681</v>
      </c>
      <c r="D37" s="1" t="str">
        <f t="shared" si="0"/>
        <v>edit_height</v>
      </c>
      <c r="E37" s="1" t="b">
        <f t="shared" si="1"/>
        <v>0</v>
      </c>
      <c r="F37" t="str">
        <f t="shared" si="2"/>
        <v>&lt;dimen name="edit_height"&gt;40dp&lt;/dimen&gt;</v>
      </c>
    </row>
    <row r="38" spans="1:6" x14ac:dyDescent="0.25">
      <c r="A38" s="1" t="s">
        <v>2271</v>
      </c>
      <c r="B38" s="34" t="s">
        <v>2744</v>
      </c>
      <c r="C38" s="35" t="s">
        <v>2682</v>
      </c>
      <c r="D38" s="1" t="str">
        <f t="shared" si="0"/>
        <v>globel_button_height</v>
      </c>
      <c r="E38" s="1" t="b">
        <f t="shared" si="1"/>
        <v>0</v>
      </c>
      <c r="F38" t="str">
        <f t="shared" si="2"/>
        <v>&lt;dimen name="globel_button_height"&gt;35dp&lt;/dimen&gt;</v>
      </c>
    </row>
    <row r="39" spans="1:6" x14ac:dyDescent="0.25">
      <c r="A39" s="1" t="s">
        <v>2272</v>
      </c>
      <c r="B39" s="34" t="s">
        <v>2745</v>
      </c>
      <c r="C39" s="35" t="s">
        <v>2683</v>
      </c>
      <c r="D39" s="1" t="str">
        <f t="shared" si="0"/>
        <v>edit_icon_button_width</v>
      </c>
      <c r="E39" s="1" t="b">
        <f t="shared" si="1"/>
        <v>0</v>
      </c>
      <c r="F39" t="str">
        <f t="shared" si="2"/>
        <v>&lt;dimen name="edit_icon_button_width"&gt;40dp&lt;/dimen&gt;</v>
      </c>
    </row>
    <row r="40" spans="1:6" x14ac:dyDescent="0.25">
      <c r="A40" s="1" t="s">
        <v>2273</v>
      </c>
      <c r="B40" s="34" t="s">
        <v>2629</v>
      </c>
      <c r="C40" s="35" t="s">
        <v>2684</v>
      </c>
      <c r="D40" s="1" t="str">
        <f t="shared" si="0"/>
        <v>separator_height</v>
      </c>
      <c r="E40" s="1" t="b">
        <f t="shared" si="1"/>
        <v>0</v>
      </c>
      <c r="F40" t="str">
        <f t="shared" si="2"/>
        <v>&lt;dimen name="separator_height"&gt;1dp&lt;/dimen&gt;</v>
      </c>
    </row>
    <row r="41" spans="1:6" x14ac:dyDescent="0.25">
      <c r="A41" s="1" t="s">
        <v>2274</v>
      </c>
      <c r="B41" s="34" t="s">
        <v>2746</v>
      </c>
      <c r="C41" s="35" t="s">
        <v>2685</v>
      </c>
      <c r="D41" s="1" t="str">
        <f t="shared" si="0"/>
        <v>item_height</v>
      </c>
      <c r="E41" s="1" t="b">
        <f t="shared" si="1"/>
        <v>0</v>
      </c>
      <c r="F41" t="str">
        <f t="shared" si="2"/>
        <v>&lt;dimen name="item_height"&gt;40dp&lt;/dimen&gt;</v>
      </c>
    </row>
    <row r="42" spans="1:6" x14ac:dyDescent="0.25">
      <c r="A42" s="1" t="s">
        <v>2275</v>
      </c>
      <c r="B42" s="34" t="s">
        <v>2630</v>
      </c>
      <c r="C42" s="35" t="s">
        <v>2686</v>
      </c>
      <c r="D42" s="1" t="str">
        <f t="shared" si="0"/>
        <v>item_left_right_margin</v>
      </c>
      <c r="E42" s="1" t="b">
        <f t="shared" si="1"/>
        <v>0</v>
      </c>
      <c r="F42" t="str">
        <f t="shared" si="2"/>
        <v>&lt;dimen name="item_left_right_margin"&gt;10dp&lt;/dimen&gt;</v>
      </c>
    </row>
    <row r="43" spans="1:6" x14ac:dyDescent="0.25">
      <c r="A43" s="1" t="s">
        <v>2276</v>
      </c>
      <c r="B43" s="34" t="s">
        <v>2747</v>
      </c>
      <c r="C43" s="35" t="s">
        <v>2808</v>
      </c>
      <c r="D43" s="1" t="str">
        <f t="shared" si="0"/>
        <v>left_right_margin</v>
      </c>
      <c r="E43" s="1" t="b">
        <f t="shared" si="1"/>
        <v>0</v>
      </c>
      <c r="F43" t="str">
        <f t="shared" si="2"/>
        <v>&lt;dimen name="left_right_margin"&gt;20dp&lt;/dimen&gt;</v>
      </c>
    </row>
    <row r="44" spans="1:6" x14ac:dyDescent="0.25">
      <c r="A44" s="1" t="s">
        <v>2277</v>
      </c>
      <c r="B44" s="34" t="s">
        <v>2631</v>
      </c>
      <c r="C44" s="35" t="s">
        <v>2687</v>
      </c>
      <c r="D44" s="1" t="str">
        <f t="shared" si="0"/>
        <v>item_group_margin_top</v>
      </c>
      <c r="E44" s="1" t="b">
        <f t="shared" si="1"/>
        <v>0</v>
      </c>
      <c r="F44" t="str">
        <f t="shared" si="2"/>
        <v>&lt;dimen name="item_group_margin_top"&gt;20dp&lt;/dimen&gt;</v>
      </c>
    </row>
    <row r="45" spans="1:6" x14ac:dyDescent="0.25">
      <c r="A45" s="1" t="s">
        <v>2278</v>
      </c>
      <c r="B45" s="34" t="s">
        <v>2748</v>
      </c>
      <c r="C45" s="35" t="s">
        <v>2688</v>
      </c>
      <c r="D45" s="1" t="str">
        <f t="shared" si="0"/>
        <v>progress_width_height</v>
      </c>
      <c r="E45" s="1" t="b">
        <f t="shared" si="1"/>
        <v>0</v>
      </c>
      <c r="F45" t="str">
        <f t="shared" si="2"/>
        <v>&lt;dimen name="progress_width_height"&gt;40dp&lt;/dimen&gt;</v>
      </c>
    </row>
    <row r="46" spans="1:6" x14ac:dyDescent="0.25">
      <c r="A46" s="1" t="s">
        <v>2279</v>
      </c>
      <c r="B46" s="34" t="s">
        <v>2749</v>
      </c>
      <c r="C46" s="35" t="s">
        <v>2280</v>
      </c>
      <c r="D46" s="1" t="str">
        <f t="shared" si="0"/>
        <v>normal_button_width</v>
      </c>
      <c r="E46" s="1" t="b">
        <f t="shared" si="1"/>
        <v>1</v>
      </c>
      <c r="F46" t="str">
        <f t="shared" si="2"/>
        <v/>
      </c>
    </row>
    <row r="47" spans="1:6" x14ac:dyDescent="0.25">
      <c r="A47" s="1" t="s">
        <v>2280</v>
      </c>
      <c r="B47" s="34" t="s">
        <v>2750</v>
      </c>
      <c r="C47" s="35" t="s">
        <v>2279</v>
      </c>
      <c r="D47" s="1" t="str">
        <f t="shared" si="0"/>
        <v>normal_button_height</v>
      </c>
      <c r="E47" s="1" t="b">
        <f t="shared" si="1"/>
        <v>1</v>
      </c>
      <c r="F47" t="str">
        <f t="shared" si="2"/>
        <v/>
      </c>
    </row>
    <row r="48" spans="1:6" x14ac:dyDescent="0.25">
      <c r="A48" s="1" t="s">
        <v>2281</v>
      </c>
      <c r="B48" s="34" t="s">
        <v>2632</v>
      </c>
      <c r="C48" s="35" t="s">
        <v>2301</v>
      </c>
      <c r="D48" s="1" t="str">
        <f t="shared" si="0"/>
        <v>toast_height</v>
      </c>
      <c r="E48" s="1" t="b">
        <f t="shared" si="1"/>
        <v>1</v>
      </c>
      <c r="F48" t="str">
        <f t="shared" si="2"/>
        <v/>
      </c>
    </row>
    <row r="49" spans="1:6" x14ac:dyDescent="0.25">
      <c r="A49" s="1" t="s">
        <v>2282</v>
      </c>
      <c r="B49" s="34" t="s">
        <v>2751</v>
      </c>
      <c r="C49" s="35" t="s">
        <v>2689</v>
      </c>
      <c r="D49" s="1" t="str">
        <f t="shared" si="0"/>
        <v>search_list_bar_width</v>
      </c>
      <c r="E49" s="1" t="b">
        <f t="shared" si="1"/>
        <v>0</v>
      </c>
      <c r="F49" t="str">
        <f t="shared" si="2"/>
        <v>&lt;dimen name="search_list_bar_width"&gt;30dp&lt;/dimen&gt;</v>
      </c>
    </row>
    <row r="50" spans="1:6" x14ac:dyDescent="0.25">
      <c r="A50" s="1" t="s">
        <v>2283</v>
      </c>
      <c r="B50" s="34" t="s">
        <v>2752</v>
      </c>
      <c r="C50" s="35" t="s">
        <v>2690</v>
      </c>
      <c r="D50" s="1" t="str">
        <f t="shared" si="0"/>
        <v>edit_left_label_width</v>
      </c>
      <c r="E50" s="1" t="b">
        <f t="shared" si="1"/>
        <v>0</v>
      </c>
      <c r="F50" t="str">
        <f t="shared" si="2"/>
        <v>&lt;dimen name="edit_left_label_width"&gt;80dp&lt;/dimen&gt;</v>
      </c>
    </row>
    <row r="51" spans="1:6" x14ac:dyDescent="0.25">
      <c r="A51" s="1" t="s">
        <v>2284</v>
      </c>
      <c r="B51" s="34" t="s">
        <v>2753</v>
      </c>
      <c r="C51" s="35" t="s">
        <v>2691</v>
      </c>
      <c r="D51" s="1" t="str">
        <f t="shared" si="0"/>
        <v>item_left_icon_width_height</v>
      </c>
      <c r="E51" s="1" t="b">
        <f t="shared" si="1"/>
        <v>0</v>
      </c>
      <c r="F51" t="str">
        <f t="shared" si="2"/>
        <v>&lt;dimen name="item_left_icon_width_height"&gt;22dp&lt;/dimen&gt;</v>
      </c>
    </row>
    <row r="52" spans="1:6" x14ac:dyDescent="0.25">
      <c r="A52" s="1" t="s">
        <v>2285</v>
      </c>
      <c r="B52" s="34" t="s">
        <v>2754</v>
      </c>
      <c r="C52" s="35" t="s">
        <v>2692</v>
      </c>
      <c r="D52" s="1" t="str">
        <f t="shared" si="0"/>
        <v>inner_item_progress_width_height</v>
      </c>
      <c r="E52" s="1" t="b">
        <f t="shared" si="1"/>
        <v>0</v>
      </c>
      <c r="F52" t="str">
        <f t="shared" si="2"/>
        <v>&lt;dimen name="inner_item_progress_width_height"&gt;20dp&lt;/dimen&gt;</v>
      </c>
    </row>
    <row r="53" spans="1:6" x14ac:dyDescent="0.25">
      <c r="A53" s="1" t="s">
        <v>2286</v>
      </c>
      <c r="B53" s="33" t="s">
        <v>2633</v>
      </c>
      <c r="C53" s="33" t="s">
        <v>2633</v>
      </c>
      <c r="D53" s="1" t="str">
        <f t="shared" si="0"/>
        <v/>
      </c>
      <c r="E53" s="1" t="b">
        <f t="shared" si="1"/>
        <v>0</v>
      </c>
      <c r="F53" t="str">
        <f t="shared" si="2"/>
        <v>&lt;!-- notification --&gt;</v>
      </c>
    </row>
    <row r="54" spans="1:6" x14ac:dyDescent="0.25">
      <c r="A54" s="1" t="s">
        <v>2287</v>
      </c>
      <c r="B54" s="34" t="s">
        <v>2634</v>
      </c>
      <c r="C54" s="35" t="s">
        <v>2693</v>
      </c>
      <c r="D54" s="1" t="str">
        <f t="shared" si="0"/>
        <v>notify_down_right_text_width</v>
      </c>
      <c r="E54" s="1" t="b">
        <f t="shared" si="1"/>
        <v>0</v>
      </c>
      <c r="F54" t="str">
        <f t="shared" si="2"/>
        <v>&lt;dimen name="notify_down_right_text_width"&gt;60dp&lt;/dimen&gt;</v>
      </c>
    </row>
    <row r="55" spans="1:6" x14ac:dyDescent="0.25">
      <c r="A55" s="1" t="s">
        <v>2288</v>
      </c>
      <c r="B55" s="34" t="s">
        <v>2755</v>
      </c>
      <c r="C55" s="35" t="s">
        <v>2694</v>
      </c>
      <c r="D55" s="1" t="str">
        <f t="shared" si="0"/>
        <v>notify_height</v>
      </c>
      <c r="E55" s="1" t="b">
        <f t="shared" si="1"/>
        <v>0</v>
      </c>
      <c r="F55" t="str">
        <f t="shared" si="2"/>
        <v>&lt;dimen name="notify_height"&gt;40dp&lt;/dimen&gt;</v>
      </c>
    </row>
    <row r="56" spans="1:6" x14ac:dyDescent="0.25">
      <c r="A56" s="1" t="s">
        <v>2289</v>
      </c>
      <c r="B56" s="33" t="s">
        <v>2635</v>
      </c>
      <c r="C56" s="33" t="s">
        <v>2635</v>
      </c>
      <c r="D56" s="1" t="str">
        <f t="shared" si="0"/>
        <v/>
      </c>
      <c r="E56" s="1" t="b">
        <f t="shared" si="1"/>
        <v>0</v>
      </c>
      <c r="F56" t="str">
        <f t="shared" si="2"/>
        <v>&lt;!-- p2p --&gt;</v>
      </c>
    </row>
    <row r="57" spans="1:6" x14ac:dyDescent="0.25">
      <c r="A57" s="1" t="s">
        <v>2290</v>
      </c>
      <c r="B57" s="34" t="s">
        <v>2756</v>
      </c>
      <c r="C57" s="35" t="s">
        <v>2695</v>
      </c>
      <c r="D57" s="1" t="str">
        <f t="shared" si="0"/>
        <v>p2p_call_top_bar_height</v>
      </c>
      <c r="E57" s="1" t="b">
        <f t="shared" si="1"/>
        <v>0</v>
      </c>
      <c r="F57" t="str">
        <f t="shared" si="2"/>
        <v>&lt;dimen name="p2p_call_top_bar_height"&gt;60dp&lt;/dimen&gt;</v>
      </c>
    </row>
    <row r="58" spans="1:6" x14ac:dyDescent="0.25">
      <c r="A58" s="1" t="s">
        <v>2291</v>
      </c>
      <c r="B58" s="34" t="s">
        <v>2757</v>
      </c>
      <c r="C58" s="35" t="s">
        <v>2696</v>
      </c>
      <c r="D58" s="1" t="str">
        <f t="shared" si="0"/>
        <v>p2p_call_bottom_bar_height</v>
      </c>
      <c r="E58" s="1" t="b">
        <f t="shared" si="1"/>
        <v>0</v>
      </c>
      <c r="F58" t="str">
        <f t="shared" si="2"/>
        <v>&lt;dimen name="p2p_call_bottom_bar_height"&gt;60dp&lt;/dimen&gt;</v>
      </c>
    </row>
    <row r="59" spans="1:6" x14ac:dyDescent="0.25">
      <c r="A59" s="1" t="s">
        <v>2292</v>
      </c>
      <c r="B59" s="34" t="s">
        <v>2758</v>
      </c>
      <c r="C59" s="35" t="s">
        <v>2697</v>
      </c>
      <c r="D59" s="1" t="str">
        <f t="shared" si="0"/>
        <v>p2p_call_header_width_height</v>
      </c>
      <c r="E59" s="1" t="b">
        <f t="shared" si="1"/>
        <v>0</v>
      </c>
      <c r="F59" t="str">
        <f t="shared" si="2"/>
        <v>&lt;dimen name="p2p_call_header_width_height"&gt;120dp&lt;/dimen&gt;</v>
      </c>
    </row>
    <row r="60" spans="1:6" x14ac:dyDescent="0.25">
      <c r="A60" s="1" t="s">
        <v>2293</v>
      </c>
      <c r="B60" s="34" t="s">
        <v>2759</v>
      </c>
      <c r="C60" s="35" t="s">
        <v>2698</v>
      </c>
      <c r="D60" s="1" t="str">
        <f t="shared" si="0"/>
        <v>p2p_call_anim_height</v>
      </c>
      <c r="E60" s="1" t="b">
        <f t="shared" si="1"/>
        <v>0</v>
      </c>
      <c r="F60" t="str">
        <f t="shared" si="2"/>
        <v>&lt;dimen name="p2p_call_anim_height"&gt;100dp&lt;/dimen&gt;</v>
      </c>
    </row>
    <row r="61" spans="1:6" x14ac:dyDescent="0.25">
      <c r="A61" s="1" t="s">
        <v>2294</v>
      </c>
      <c r="B61" s="34" t="s">
        <v>2636</v>
      </c>
      <c r="C61" s="35" t="s">
        <v>2282</v>
      </c>
      <c r="D61" s="1" t="str">
        <f t="shared" si="0"/>
        <v>p2p_control_bar_width</v>
      </c>
      <c r="E61" s="1" t="b">
        <f t="shared" si="1"/>
        <v>1</v>
      </c>
      <c r="F61" t="str">
        <f t="shared" si="2"/>
        <v/>
      </c>
    </row>
    <row r="62" spans="1:6" x14ac:dyDescent="0.25">
      <c r="A62" s="1" t="s">
        <v>2295</v>
      </c>
      <c r="B62" s="34" t="s">
        <v>2637</v>
      </c>
      <c r="C62" s="35" t="s">
        <v>2699</v>
      </c>
      <c r="D62" s="1" t="str">
        <f t="shared" si="0"/>
        <v>p2p_call_btn_top_bottom_margin</v>
      </c>
      <c r="E62" s="1" t="b">
        <f t="shared" si="1"/>
        <v>0</v>
      </c>
      <c r="F62" t="str">
        <f t="shared" si="2"/>
        <v>&lt;dimen name="p2p_call_btn_top_bottom_margin"&gt;5dp&lt;/dimen&gt;</v>
      </c>
    </row>
    <row r="63" spans="1:6" x14ac:dyDescent="0.25">
      <c r="A63" s="1" t="s">
        <v>2296</v>
      </c>
      <c r="B63" s="34" t="s">
        <v>2638</v>
      </c>
      <c r="C63" s="35" t="s">
        <v>2700</v>
      </c>
      <c r="D63" s="1" t="str">
        <f t="shared" si="0"/>
        <v>p2p_call_btn_left_right_margin</v>
      </c>
      <c r="E63" s="1" t="b">
        <f t="shared" si="1"/>
        <v>0</v>
      </c>
      <c r="F63" t="str">
        <f t="shared" si="2"/>
        <v>&lt;dimen name="p2p_call_btn_left_right_margin"&gt;20dp&lt;/dimen&gt;</v>
      </c>
    </row>
    <row r="64" spans="1:6" x14ac:dyDescent="0.25">
      <c r="A64" s="1" t="s">
        <v>2297</v>
      </c>
      <c r="B64" s="34" t="s">
        <v>2760</v>
      </c>
      <c r="C64" s="35" t="s">
        <v>2283</v>
      </c>
      <c r="D64" s="1" t="str">
        <f t="shared" si="0"/>
        <v>p2p_monitor_bar_width</v>
      </c>
      <c r="E64" s="1" t="b">
        <f t="shared" si="1"/>
        <v>1</v>
      </c>
      <c r="F64" t="str">
        <f t="shared" si="2"/>
        <v/>
      </c>
    </row>
    <row r="65" spans="1:6" x14ac:dyDescent="0.25">
      <c r="A65" s="1" t="s">
        <v>2298</v>
      </c>
      <c r="B65" s="34" t="s">
        <v>2761</v>
      </c>
      <c r="C65" s="35" t="s">
        <v>2701</v>
      </c>
      <c r="D65" s="1" t="str">
        <f t="shared" si="0"/>
        <v>p2p_monitor_bar_height</v>
      </c>
      <c r="E65" s="1" t="b">
        <f t="shared" si="1"/>
        <v>0</v>
      </c>
      <c r="F65" t="str">
        <f t="shared" si="2"/>
        <v>&lt;dimen name="p2p_monitor_bar_height"&gt;50dp&lt;/dimen&gt;</v>
      </c>
    </row>
    <row r="66" spans="1:6" x14ac:dyDescent="0.25">
      <c r="A66" s="1" t="s">
        <v>2299</v>
      </c>
      <c r="B66" s="34" t="s">
        <v>2762</v>
      </c>
      <c r="C66" s="35" t="s">
        <v>2702</v>
      </c>
      <c r="D66" s="1" t="str">
        <f t="shared" ref="D66:D129" si="3">IF(LEFT(B66,6)="&lt;dimen",C66,"")</f>
        <v>p2p_monitor_voice_state_width_and_height</v>
      </c>
      <c r="E66" s="1" t="b">
        <f t="shared" ref="E66:E129" si="4">IF(LEN(D66)&gt;0,ISNUMBER(MATCH(D66,$A$1:$A$75,0)),E67)</f>
        <v>0</v>
      </c>
      <c r="F66" t="str">
        <f t="shared" ref="F66:F129" si="5">IF(E66,"",B66)</f>
        <v>&lt;dimen name="p2p_monitor_voice_state_width_and_height"&gt;50dp&lt;/dimen&gt;</v>
      </c>
    </row>
    <row r="67" spans="1:6" x14ac:dyDescent="0.25">
      <c r="A67" s="1" t="s">
        <v>2300</v>
      </c>
      <c r="B67" s="34" t="s">
        <v>2763</v>
      </c>
      <c r="C67" s="35" t="s">
        <v>2703</v>
      </c>
      <c r="D67" s="1" t="str">
        <f t="shared" si="3"/>
        <v>p2p_video_bar_width</v>
      </c>
      <c r="E67" s="1" t="b">
        <f t="shared" si="4"/>
        <v>0</v>
      </c>
      <c r="F67" t="str">
        <f t="shared" si="5"/>
        <v>&lt;dimen name="p2p_video_bar_width"&gt;260dp&lt;/dimen&gt;</v>
      </c>
    </row>
    <row r="68" spans="1:6" x14ac:dyDescent="0.25">
      <c r="A68" s="1" t="s">
        <v>2301</v>
      </c>
      <c r="B68" s="34" t="s">
        <v>2764</v>
      </c>
      <c r="C68" s="35" t="s">
        <v>2704</v>
      </c>
      <c r="D68" s="1" t="str">
        <f t="shared" si="3"/>
        <v>p2p_video_bar_height</v>
      </c>
      <c r="E68" s="1" t="b">
        <f t="shared" si="4"/>
        <v>0</v>
      </c>
      <c r="F68" t="str">
        <f t="shared" si="5"/>
        <v>&lt;dimen name="p2p_video_bar_height"&gt;50dp&lt;/dimen&gt;</v>
      </c>
    </row>
    <row r="69" spans="1:6" x14ac:dyDescent="0.25">
      <c r="A69" s="1" t="s">
        <v>2302</v>
      </c>
      <c r="B69" s="34" t="s">
        <v>2765</v>
      </c>
      <c r="C69" s="35" t="s">
        <v>2705</v>
      </c>
      <c r="D69" s="1" t="str">
        <f t="shared" si="3"/>
        <v>p2p_video_local_surface_width</v>
      </c>
      <c r="E69" s="1" t="b">
        <f t="shared" si="4"/>
        <v>0</v>
      </c>
      <c r="F69" t="str">
        <f t="shared" si="5"/>
        <v>&lt;dimen name="p2p_video_local_surface_width"&gt;120dp&lt;/dimen&gt;</v>
      </c>
    </row>
    <row r="70" spans="1:6" x14ac:dyDescent="0.25">
      <c r="A70" s="1" t="s">
        <v>2303</v>
      </c>
      <c r="B70" s="34" t="s">
        <v>2766</v>
      </c>
      <c r="C70" s="35" t="s">
        <v>2706</v>
      </c>
      <c r="D70" s="1" t="str">
        <f t="shared" si="3"/>
        <v>p2p_video_local_surface_height</v>
      </c>
      <c r="E70" s="1" t="b">
        <f t="shared" si="4"/>
        <v>0</v>
      </c>
      <c r="F70" t="str">
        <f t="shared" si="5"/>
        <v>&lt;dimen name="p2p_video_local_surface_height"&gt;90dp&lt;/dimen&gt;</v>
      </c>
    </row>
    <row r="71" spans="1:6" x14ac:dyDescent="0.25">
      <c r="A71" s="1" t="s">
        <v>2304</v>
      </c>
      <c r="B71" s="34" t="s">
        <v>2767</v>
      </c>
      <c r="C71" s="35" t="s">
        <v>2281</v>
      </c>
      <c r="D71" s="1" t="str">
        <f t="shared" si="3"/>
        <v>p2p_control_bar_margin_top</v>
      </c>
      <c r="E71" s="1" t="b">
        <f t="shared" si="4"/>
        <v>1</v>
      </c>
      <c r="F71" t="str">
        <f t="shared" si="5"/>
        <v/>
      </c>
    </row>
    <row r="72" spans="1:6" x14ac:dyDescent="0.25">
      <c r="A72" s="1" t="s">
        <v>2305</v>
      </c>
      <c r="B72" s="34" t="s">
        <v>2639</v>
      </c>
      <c r="C72" s="35" t="s">
        <v>2707</v>
      </c>
      <c r="D72" s="1" t="str">
        <f t="shared" si="3"/>
        <v>p2p_control_bar_margin_bottom</v>
      </c>
      <c r="E72" s="1" t="b">
        <f t="shared" si="4"/>
        <v>0</v>
      </c>
      <c r="F72" t="str">
        <f t="shared" si="5"/>
        <v>&lt;dimen name="p2p_control_bar_margin_bottom"&gt;10dp&lt;/dimen&gt;</v>
      </c>
    </row>
    <row r="73" spans="1:6" x14ac:dyDescent="0.25">
      <c r="A73" s="1" t="s">
        <v>2306</v>
      </c>
      <c r="B73" s="34" t="s">
        <v>2768</v>
      </c>
      <c r="C73" s="35" t="s">
        <v>2728</v>
      </c>
      <c r="D73" s="1" t="str">
        <f t="shared" si="3"/>
        <v>p2p_control_top_item_width</v>
      </c>
      <c r="E73" s="1" t="b">
        <f t="shared" si="4"/>
        <v>0</v>
      </c>
      <c r="F73" t="str">
        <f t="shared" si="5"/>
        <v>&lt;dimen name="p2p_control_top_item_width"&gt;50dp&lt;/dimen&gt;</v>
      </c>
    </row>
    <row r="74" spans="1:6" x14ac:dyDescent="0.25">
      <c r="A74" s="1" t="s">
        <v>2307</v>
      </c>
      <c r="B74" s="34" t="s">
        <v>2769</v>
      </c>
      <c r="C74" s="35" t="s">
        <v>2729</v>
      </c>
      <c r="D74" s="1" t="str">
        <f t="shared" si="3"/>
        <v>p2p_control_top_item_height</v>
      </c>
      <c r="E74" s="1" t="b">
        <f t="shared" si="4"/>
        <v>0</v>
      </c>
      <c r="F74" t="str">
        <f t="shared" si="5"/>
        <v>&lt;dimen name="p2p_control_top_item_height"&gt;35dp&lt;/dimen&gt;</v>
      </c>
    </row>
    <row r="75" spans="1:6" x14ac:dyDescent="0.25">
      <c r="A75" s="1" t="s">
        <v>2308</v>
      </c>
      <c r="B75" s="33" t="s">
        <v>2640</v>
      </c>
      <c r="C75" s="33" t="s">
        <v>2640</v>
      </c>
      <c r="D75" s="1" t="str">
        <f t="shared" si="3"/>
        <v/>
      </c>
      <c r="E75" s="1" t="b">
        <f t="shared" si="4"/>
        <v>0</v>
      </c>
      <c r="F75" t="str">
        <f t="shared" si="5"/>
        <v>&lt;!-- cutImage --&gt;</v>
      </c>
    </row>
    <row r="76" spans="1:6" x14ac:dyDescent="0.25">
      <c r="B76" s="34" t="s">
        <v>2770</v>
      </c>
      <c r="C76" s="35" t="s">
        <v>2708</v>
      </c>
      <c r="D76" s="1" t="str">
        <f t="shared" si="3"/>
        <v>cut_img_bottom_height</v>
      </c>
      <c r="E76" s="1" t="b">
        <f t="shared" si="4"/>
        <v>0</v>
      </c>
      <c r="F76" t="str">
        <f t="shared" si="5"/>
        <v>&lt;dimen name="cut_img_bottom_height"&gt;120dp&lt;/dimen&gt;</v>
      </c>
    </row>
    <row r="77" spans="1:6" x14ac:dyDescent="0.25">
      <c r="B77" s="34" t="s">
        <v>2771</v>
      </c>
      <c r="C77" s="35" t="s">
        <v>2709</v>
      </c>
      <c r="D77" s="1" t="str">
        <f t="shared" si="3"/>
        <v>cut_img_header_img_width_height</v>
      </c>
      <c r="E77" s="1" t="b">
        <f t="shared" si="4"/>
        <v>0</v>
      </c>
      <c r="F77" t="str">
        <f t="shared" si="5"/>
        <v>&lt;dimen name="cut_img_header_img_width_height"&gt;100dp&lt;/dimen&gt;</v>
      </c>
    </row>
    <row r="78" spans="1:6" x14ac:dyDescent="0.25">
      <c r="B78" s="34" t="s">
        <v>2772</v>
      </c>
      <c r="C78" s="35" t="s">
        <v>2710</v>
      </c>
      <c r="D78" s="1" t="str">
        <f t="shared" si="3"/>
        <v>cut_img_button_height</v>
      </c>
      <c r="E78" s="1" t="b">
        <f t="shared" si="4"/>
        <v>0</v>
      </c>
      <c r="F78" t="str">
        <f t="shared" si="5"/>
        <v>&lt;dimen name="cut_img_button_height"&gt;60dp&lt;/dimen&gt;</v>
      </c>
    </row>
    <row r="79" spans="1:6" x14ac:dyDescent="0.25">
      <c r="B79" s="33" t="s">
        <v>2641</v>
      </c>
      <c r="C79" s="33" t="s">
        <v>2641</v>
      </c>
      <c r="D79" s="1" t="str">
        <f t="shared" si="3"/>
        <v/>
      </c>
      <c r="E79" s="1" t="b">
        <f t="shared" si="4"/>
        <v>0</v>
      </c>
      <c r="F79" t="str">
        <f t="shared" si="5"/>
        <v>&lt;!-- login --&gt;</v>
      </c>
    </row>
    <row r="80" spans="1:6" x14ac:dyDescent="0.25">
      <c r="B80" s="34" t="s">
        <v>2773</v>
      </c>
      <c r="C80" s="35" t="s">
        <v>2711</v>
      </c>
      <c r="D80" s="1" t="str">
        <f t="shared" si="3"/>
        <v>login_img_remember_pwd_magin</v>
      </c>
      <c r="E80" s="1" t="b">
        <f t="shared" si="4"/>
        <v>0</v>
      </c>
      <c r="F80" t="str">
        <f t="shared" si="5"/>
        <v>&lt;dimen name="login_img_remember_pwd_magin"&gt;10dp&lt;/dimen&gt;</v>
      </c>
    </row>
    <row r="81" spans="2:6" x14ac:dyDescent="0.25">
      <c r="B81" s="34" t="s">
        <v>2774</v>
      </c>
      <c r="C81" s="35" t="s">
        <v>2273</v>
      </c>
      <c r="D81" s="1" t="str">
        <f t="shared" si="3"/>
        <v>login_register_type_img_width_height</v>
      </c>
      <c r="E81" s="1" t="b">
        <f t="shared" si="4"/>
        <v>1</v>
      </c>
      <c r="F81" t="str">
        <f t="shared" si="5"/>
        <v/>
      </c>
    </row>
    <row r="82" spans="2:6" x14ac:dyDescent="0.25">
      <c r="B82" s="34" t="s">
        <v>2775</v>
      </c>
      <c r="C82" s="35" t="s">
        <v>2712</v>
      </c>
      <c r="D82" s="1" t="str">
        <f t="shared" si="3"/>
        <v>login_registe_btn_height</v>
      </c>
      <c r="E82" s="1" t="b">
        <f t="shared" si="4"/>
        <v>0</v>
      </c>
      <c r="F82" t="str">
        <f t="shared" si="5"/>
        <v>&lt;dimen name="login_registe_btn_height"&gt;40dp&lt;/dimen&gt;</v>
      </c>
    </row>
    <row r="83" spans="2:6" x14ac:dyDescent="0.25">
      <c r="B83" s="34" t="s">
        <v>2776</v>
      </c>
      <c r="C83" s="35" t="s">
        <v>2713</v>
      </c>
      <c r="D83" s="1" t="str">
        <f t="shared" si="3"/>
        <v>login_type_layout_height</v>
      </c>
      <c r="E83" s="1" t="b">
        <f t="shared" si="4"/>
        <v>0</v>
      </c>
      <c r="F83" t="str">
        <f t="shared" si="5"/>
        <v>&lt;dimen name="login_type_layout_height"&gt;40dp&lt;/dimen&gt;</v>
      </c>
    </row>
    <row r="84" spans="2:6" x14ac:dyDescent="0.25">
      <c r="B84" s="34" t="s">
        <v>2777</v>
      </c>
      <c r="C84" s="35" t="s">
        <v>2714</v>
      </c>
      <c r="D84" s="1" t="str">
        <f t="shared" si="3"/>
        <v>login_dialog_remember_width</v>
      </c>
      <c r="E84" s="1" t="b">
        <f t="shared" si="4"/>
        <v>0</v>
      </c>
      <c r="F84" t="str">
        <f t="shared" si="5"/>
        <v>&lt;dimen name="login_dialog_remember_width"&gt;188dp&lt;/dimen&gt;</v>
      </c>
    </row>
    <row r="85" spans="2:6" x14ac:dyDescent="0.25">
      <c r="B85" s="34" t="s">
        <v>2778</v>
      </c>
      <c r="C85" s="35" t="s">
        <v>2715</v>
      </c>
      <c r="D85" s="1" t="str">
        <f t="shared" si="3"/>
        <v>login_dialog_remember_height</v>
      </c>
      <c r="E85" s="1" t="b">
        <f t="shared" si="4"/>
        <v>0</v>
      </c>
      <c r="F85" t="str">
        <f t="shared" si="5"/>
        <v>&lt;dimen name="login_dialog_remember_height"&gt;80dp&lt;/dimen&gt;</v>
      </c>
    </row>
    <row r="86" spans="2:6" x14ac:dyDescent="0.25">
      <c r="B86" s="34" t="s">
        <v>2779</v>
      </c>
      <c r="C86" s="35" t="s">
        <v>2716</v>
      </c>
      <c r="D86" s="1" t="str">
        <f t="shared" si="3"/>
        <v>login_dialog_remember_lock_img_width_height</v>
      </c>
      <c r="E86" s="1" t="b">
        <f t="shared" si="4"/>
        <v>0</v>
      </c>
      <c r="F86" t="str">
        <f t="shared" si="5"/>
        <v>&lt;dimen name="login_dialog_remember_lock_img_width_height"&gt;25dp&lt;/dimen&gt;</v>
      </c>
    </row>
    <row r="87" spans="2:6" x14ac:dyDescent="0.25">
      <c r="B87" s="33" t="s">
        <v>2642</v>
      </c>
      <c r="C87" s="33" t="s">
        <v>2642</v>
      </c>
      <c r="D87" s="1" t="str">
        <f t="shared" si="3"/>
        <v/>
      </c>
      <c r="E87" s="1" t="b">
        <f t="shared" si="4"/>
        <v>0</v>
      </c>
      <c r="F87" t="str">
        <f t="shared" si="5"/>
        <v>&lt;!-- verify phone --&gt;</v>
      </c>
    </row>
    <row r="88" spans="2:6" x14ac:dyDescent="0.25">
      <c r="B88" s="34" t="s">
        <v>2780</v>
      </c>
      <c r="C88" s="35" t="s">
        <v>2717</v>
      </c>
      <c r="D88" s="1" t="str">
        <f t="shared" si="3"/>
        <v>verify_resend_btn_width</v>
      </c>
      <c r="E88" s="1" t="b">
        <f t="shared" si="4"/>
        <v>0</v>
      </c>
      <c r="F88" t="str">
        <f t="shared" si="5"/>
        <v>&lt;dimen name="verify_resend_btn_width"&gt;80dp&lt;/dimen&gt;</v>
      </c>
    </row>
    <row r="89" spans="2:6" x14ac:dyDescent="0.25">
      <c r="B89" s="34" t="s">
        <v>2781</v>
      </c>
      <c r="C89" s="35" t="s">
        <v>2718</v>
      </c>
      <c r="D89" s="1" t="str">
        <f t="shared" si="3"/>
        <v>verify_resend_btn_height</v>
      </c>
      <c r="E89" s="1" t="b">
        <f t="shared" si="4"/>
        <v>0</v>
      </c>
      <c r="F89" t="str">
        <f t="shared" si="5"/>
        <v>&lt;dimen name="verify_resend_btn_height"&gt;35dp&lt;/dimen&gt;</v>
      </c>
    </row>
    <row r="90" spans="2:6" x14ac:dyDescent="0.25">
      <c r="B90" s="34" t="s">
        <v>2782</v>
      </c>
      <c r="C90" s="35" t="s">
        <v>2719</v>
      </c>
      <c r="D90" s="1" t="str">
        <f t="shared" si="3"/>
        <v>verify_code_edit_width</v>
      </c>
      <c r="E90" s="1" t="b">
        <f t="shared" si="4"/>
        <v>0</v>
      </c>
      <c r="F90" t="str">
        <f t="shared" si="5"/>
        <v>&lt;dimen name="verify_code_edit_width"&gt;170dp&lt;/dimen&gt;</v>
      </c>
    </row>
    <row r="91" spans="2:6" x14ac:dyDescent="0.25">
      <c r="B91" s="33" t="s">
        <v>2643</v>
      </c>
      <c r="C91" s="33" t="s">
        <v>2643</v>
      </c>
      <c r="D91" s="1" t="str">
        <f t="shared" si="3"/>
        <v/>
      </c>
      <c r="E91" s="1" t="b">
        <f t="shared" si="4"/>
        <v>0</v>
      </c>
      <c r="F91" t="str">
        <f t="shared" si="5"/>
        <v>&lt;!-- alarm --&gt;</v>
      </c>
    </row>
    <row r="92" spans="2:6" x14ac:dyDescent="0.25">
      <c r="B92" s="34" t="s">
        <v>2783</v>
      </c>
      <c r="C92" s="35" t="s">
        <v>2720</v>
      </c>
      <c r="D92" s="1" t="str">
        <f t="shared" si="3"/>
        <v>alarm_dialog_width</v>
      </c>
      <c r="E92" s="1" t="b">
        <f t="shared" si="4"/>
        <v>0</v>
      </c>
      <c r="F92" t="str">
        <f t="shared" si="5"/>
        <v>&lt;dimen name="alarm_dialog_width"&gt;278dp&lt;/dimen&gt;</v>
      </c>
    </row>
    <row r="93" spans="2:6" x14ac:dyDescent="0.25">
      <c r="B93" s="34" t="s">
        <v>2784</v>
      </c>
      <c r="C93" s="35" t="s">
        <v>2721</v>
      </c>
      <c r="D93" s="1" t="str">
        <f t="shared" si="3"/>
        <v>alarm_dialog_top_height</v>
      </c>
      <c r="E93" s="1" t="b">
        <f t="shared" si="4"/>
        <v>0</v>
      </c>
      <c r="F93" t="str">
        <f t="shared" si="5"/>
        <v>&lt;dimen name="alarm_dialog_top_height"&gt;40dp&lt;/dimen&gt;</v>
      </c>
    </row>
    <row r="94" spans="2:6" x14ac:dyDescent="0.25">
      <c r="B94" s="34" t="s">
        <v>2785</v>
      </c>
      <c r="C94" s="35" t="s">
        <v>2722</v>
      </c>
      <c r="D94" s="1" t="str">
        <f t="shared" si="3"/>
        <v>alarm_dialog_center_height</v>
      </c>
      <c r="E94" s="1" t="b">
        <f t="shared" si="4"/>
        <v>0</v>
      </c>
      <c r="F94" t="str">
        <f t="shared" si="5"/>
        <v>&lt;dimen name="alarm_dialog_center_height"&gt;88dp&lt;/dimen&gt;</v>
      </c>
    </row>
    <row r="95" spans="2:6" x14ac:dyDescent="0.25">
      <c r="B95" s="34" t="s">
        <v>2786</v>
      </c>
      <c r="C95" s="35" t="s">
        <v>2723</v>
      </c>
      <c r="D95" s="1" t="str">
        <f t="shared" si="3"/>
        <v>alarm_dialog_area_height</v>
      </c>
      <c r="E95" s="1" t="b">
        <f t="shared" si="4"/>
        <v>0</v>
      </c>
      <c r="F95" t="str">
        <f t="shared" si="5"/>
        <v>&lt;dimen name="alarm_dialog_area_height"&gt;28dp&lt;/dimen&gt;</v>
      </c>
    </row>
    <row r="96" spans="2:6" x14ac:dyDescent="0.25">
      <c r="B96" s="34" t="s">
        <v>2787</v>
      </c>
      <c r="C96" s="35" t="s">
        <v>2724</v>
      </c>
      <c r="D96" s="1" t="str">
        <f t="shared" si="3"/>
        <v>alarm_dialog_bottom_height</v>
      </c>
      <c r="E96" s="1" t="b">
        <f t="shared" si="4"/>
        <v>0</v>
      </c>
      <c r="F96" t="str">
        <f t="shared" si="5"/>
        <v>&lt;dimen name="alarm_dialog_bottom_height"&gt;35dp&lt;/dimen&gt;</v>
      </c>
    </row>
    <row r="97" spans="2:6" x14ac:dyDescent="0.25">
      <c r="B97" s="34" t="s">
        <v>2788</v>
      </c>
      <c r="C97" s="35" t="s">
        <v>2725</v>
      </c>
      <c r="D97" s="1" t="str">
        <f t="shared" si="3"/>
        <v>alarm_dialog_bottom_input_height</v>
      </c>
      <c r="E97" s="1" t="b">
        <f t="shared" si="4"/>
        <v>0</v>
      </c>
      <c r="F97" t="str">
        <f t="shared" si="5"/>
        <v>&lt;dimen name="alarm_dialog_bottom_input_height"&gt;35dp&lt;/dimen&gt;</v>
      </c>
    </row>
    <row r="98" spans="2:6" x14ac:dyDescent="0.25">
      <c r="B98" s="34" t="s">
        <v>2789</v>
      </c>
      <c r="C98" s="35" t="s">
        <v>2726</v>
      </c>
      <c r="D98" s="1" t="str">
        <f t="shared" si="3"/>
        <v>alarm_dialog_bottom_input_right_btn_width</v>
      </c>
      <c r="E98" s="1" t="b">
        <f t="shared" si="4"/>
        <v>0</v>
      </c>
      <c r="F98" t="str">
        <f t="shared" si="5"/>
        <v>&lt;dimen name="alarm_dialog_bottom_input_right_btn_width"&gt;50dp&lt;/dimen&gt;</v>
      </c>
    </row>
    <row r="99" spans="2:6" x14ac:dyDescent="0.25">
      <c r="B99" s="34" t="s">
        <v>2790</v>
      </c>
      <c r="C99" s="35" t="s">
        <v>2727</v>
      </c>
      <c r="D99" s="1" t="str">
        <f t="shared" si="3"/>
        <v>alarm_dialog_image_width</v>
      </c>
      <c r="E99" s="1" t="b">
        <f t="shared" si="4"/>
        <v>0</v>
      </c>
      <c r="F99" t="str">
        <f t="shared" si="5"/>
        <v>&lt;dimen name="alarm_dialog_image_width"&gt;78dp&lt;/dimen&gt;</v>
      </c>
    </row>
    <row r="100" spans="2:6" x14ac:dyDescent="0.25">
      <c r="B100" s="33" t="s">
        <v>2644</v>
      </c>
      <c r="C100" s="33" t="s">
        <v>2644</v>
      </c>
      <c r="D100" s="1" t="str">
        <f t="shared" si="3"/>
        <v/>
      </c>
      <c r="E100" s="1" t="b">
        <f t="shared" si="4"/>
        <v>0</v>
      </c>
      <c r="F100" t="str">
        <f t="shared" si="5"/>
        <v>&lt;!-- contact --&gt;</v>
      </c>
    </row>
    <row r="101" spans="2:6" x14ac:dyDescent="0.25">
      <c r="B101" s="34" t="s">
        <v>2317</v>
      </c>
      <c r="C101" s="35" t="s">
        <v>2478</v>
      </c>
      <c r="D101" s="1" t="str">
        <f t="shared" si="3"/>
        <v>contact_item_height</v>
      </c>
      <c r="E101" s="1" t="b">
        <f t="shared" si="4"/>
        <v>0</v>
      </c>
      <c r="F101" t="str">
        <f t="shared" si="5"/>
        <v>&lt;dimen name="contact_item_height"&gt;90dp&lt;/dimen&gt;</v>
      </c>
    </row>
    <row r="102" spans="2:6" x14ac:dyDescent="0.25">
      <c r="B102" s="34" t="s">
        <v>2318</v>
      </c>
      <c r="C102" s="35" t="s">
        <v>2479</v>
      </c>
      <c r="D102" s="1" t="str">
        <f t="shared" si="3"/>
        <v>contact_head_img_width</v>
      </c>
      <c r="E102" s="1" t="b">
        <f t="shared" si="4"/>
        <v>0</v>
      </c>
      <c r="F102" t="str">
        <f t="shared" si="5"/>
        <v>&lt;dimen name="contact_head_img_width"&gt;106dp&lt;/dimen&gt;</v>
      </c>
    </row>
    <row r="103" spans="2:6" x14ac:dyDescent="0.25">
      <c r="B103" s="34" t="s">
        <v>2319</v>
      </c>
      <c r="C103" s="35" t="s">
        <v>2480</v>
      </c>
      <c r="D103" s="1" t="str">
        <f t="shared" si="3"/>
        <v>contact_head_img_height</v>
      </c>
      <c r="E103" s="1" t="b">
        <f t="shared" si="4"/>
        <v>0</v>
      </c>
      <c r="F103" t="str">
        <f t="shared" si="5"/>
        <v>&lt;dimen name="contact_head_img_height"&gt;80dp&lt;/dimen&gt;</v>
      </c>
    </row>
    <row r="104" spans="2:6" x14ac:dyDescent="0.25">
      <c r="B104" s="34" t="s">
        <v>2320</v>
      </c>
      <c r="C104" s="35" t="s">
        <v>2481</v>
      </c>
      <c r="D104" s="1" t="str">
        <f t="shared" si="3"/>
        <v>contact_type_icon_width_height</v>
      </c>
      <c r="E104" s="1" t="b">
        <f t="shared" si="4"/>
        <v>0</v>
      </c>
      <c r="F104" t="str">
        <f t="shared" si="5"/>
        <v>&lt;dimen name="contact_type_icon_width_height"&gt;20dp&lt;/dimen&gt;</v>
      </c>
    </row>
    <row r="105" spans="2:6" x14ac:dyDescent="0.25">
      <c r="B105" s="34" t="s">
        <v>2321</v>
      </c>
      <c r="C105" s="35" t="s">
        <v>2482</v>
      </c>
      <c r="D105" s="1" t="str">
        <f t="shared" si="3"/>
        <v>contact_head_play_icon_width_height</v>
      </c>
      <c r="E105" s="1" t="b">
        <f t="shared" si="4"/>
        <v>0</v>
      </c>
      <c r="F105" t="str">
        <f t="shared" si="5"/>
        <v>&lt;dimen name="contact_head_play_icon_width_height"&gt;36dp&lt;/dimen&gt;</v>
      </c>
    </row>
    <row r="106" spans="2:6" x14ac:dyDescent="0.25">
      <c r="B106" s="34" t="s">
        <v>2322</v>
      </c>
      <c r="C106" s="35" t="s">
        <v>2483</v>
      </c>
      <c r="D106" s="1" t="str">
        <f t="shared" si="3"/>
        <v>contact_modify_header_width_height</v>
      </c>
      <c r="E106" s="1" t="b">
        <f t="shared" si="4"/>
        <v>0</v>
      </c>
      <c r="F106" t="str">
        <f t="shared" si="5"/>
        <v>&lt;dimen name="contact_modify_header_width_height"&gt;60dp&lt;/dimen&gt;</v>
      </c>
    </row>
    <row r="107" spans="2:6" x14ac:dyDescent="0.25">
      <c r="B107" s="34" t="s">
        <v>2323</v>
      </c>
      <c r="C107" s="35" t="s">
        <v>2484</v>
      </c>
      <c r="D107" s="1" t="str">
        <f t="shared" si="3"/>
        <v>contact_defence_btn_width</v>
      </c>
      <c r="E107" s="1" t="b">
        <f t="shared" si="4"/>
        <v>0</v>
      </c>
      <c r="F107" t="str">
        <f t="shared" si="5"/>
        <v>&lt;dimen name="contact_defence_btn_width"&gt;40dp&lt;/dimen&gt;</v>
      </c>
    </row>
    <row r="108" spans="2:6" x14ac:dyDescent="0.25">
      <c r="B108" s="34" t="s">
        <v>2324</v>
      </c>
      <c r="C108" s="35" t="s">
        <v>2485</v>
      </c>
      <c r="D108" s="1" t="str">
        <f t="shared" si="3"/>
        <v>contact_defence_btn_height</v>
      </c>
      <c r="E108" s="1" t="b">
        <f t="shared" si="4"/>
        <v>0</v>
      </c>
      <c r="F108" t="str">
        <f t="shared" si="5"/>
        <v>&lt;dimen name="contact_defence_btn_height"&gt;40dp&lt;/dimen&gt;</v>
      </c>
    </row>
    <row r="109" spans="2:6" x14ac:dyDescent="0.25">
      <c r="B109" s="34" t="s">
        <v>2325</v>
      </c>
      <c r="C109" s="35" t="s">
        <v>2486</v>
      </c>
      <c r="D109" s="1" t="str">
        <f t="shared" si="3"/>
        <v>contact_item_btn_icon_width_height</v>
      </c>
      <c r="E109" s="1" t="b">
        <f t="shared" si="4"/>
        <v>0</v>
      </c>
      <c r="F109" t="str">
        <f t="shared" si="5"/>
        <v>&lt;dimen name="contact_item_btn_icon_width_height"&gt;24dp&lt;/dimen&gt;</v>
      </c>
    </row>
    <row r="110" spans="2:6" x14ac:dyDescent="0.25">
      <c r="B110" s="34" t="s">
        <v>2326</v>
      </c>
      <c r="C110" s="35" t="s">
        <v>2487</v>
      </c>
      <c r="D110" s="1" t="str">
        <f t="shared" si="3"/>
        <v>contact_net_bar_height</v>
      </c>
      <c r="E110" s="1" t="b">
        <f t="shared" si="4"/>
        <v>0</v>
      </c>
      <c r="F110" t="str">
        <f t="shared" si="5"/>
        <v>&lt;dimen name="contact_net_bar_height"&gt;40dp&lt;/dimen&gt;</v>
      </c>
    </row>
    <row r="111" spans="2:6" x14ac:dyDescent="0.25">
      <c r="B111" s="34" t="s">
        <v>2327</v>
      </c>
      <c r="C111" s="35" t="s">
        <v>2488</v>
      </c>
      <c r="D111" s="1" t="str">
        <f t="shared" si="3"/>
        <v>contact_local_device_bar_height</v>
      </c>
      <c r="E111" s="1" t="b">
        <f t="shared" si="4"/>
        <v>0</v>
      </c>
      <c r="F111" t="str">
        <f t="shared" si="5"/>
        <v>&lt;dimen name="contact_local_device_bar_height"&gt;60dp&lt;/dimen&gt;</v>
      </c>
    </row>
    <row r="112" spans="2:6" x14ac:dyDescent="0.25">
      <c r="B112" s="33" t="s">
        <v>2645</v>
      </c>
      <c r="C112" s="33" t="s">
        <v>2645</v>
      </c>
      <c r="D112" s="1" t="str">
        <f t="shared" si="3"/>
        <v/>
      </c>
      <c r="E112" s="1" t="b">
        <f t="shared" si="4"/>
        <v>0</v>
      </c>
      <c r="F112" t="str">
        <f t="shared" si="5"/>
        <v>&lt;!-- image browser --&gt;</v>
      </c>
    </row>
    <row r="113" spans="2:6" x14ac:dyDescent="0.25">
      <c r="B113" s="34" t="s">
        <v>2328</v>
      </c>
      <c r="C113" s="35" t="s">
        <v>2489</v>
      </c>
      <c r="D113" s="1" t="str">
        <f t="shared" si="3"/>
        <v>ib_img_grid_item_height</v>
      </c>
      <c r="E113" s="1" t="b">
        <f t="shared" si="4"/>
        <v>0</v>
      </c>
      <c r="F113" t="str">
        <f t="shared" si="5"/>
        <v>&lt;dimen name="ib_img_grid_item_height"&gt;80dp&lt;/dimen&gt;</v>
      </c>
    </row>
    <row r="114" spans="2:6" x14ac:dyDescent="0.25">
      <c r="B114" s="33" t="s">
        <v>2646</v>
      </c>
      <c r="C114" s="33" t="s">
        <v>2646</v>
      </c>
      <c r="D114" s="1" t="str">
        <f t="shared" si="3"/>
        <v/>
      </c>
      <c r="E114" s="1" t="b">
        <f t="shared" si="4"/>
        <v>0</v>
      </c>
      <c r="F114" t="str">
        <f t="shared" si="5"/>
        <v>&lt;!-- setting --&gt;</v>
      </c>
    </row>
    <row r="115" spans="2:6" x14ac:dyDescent="0.25">
      <c r="B115" s="34" t="s">
        <v>2329</v>
      </c>
      <c r="C115" s="35" t="s">
        <v>2490</v>
      </c>
      <c r="D115" s="1" t="str">
        <f t="shared" si="3"/>
        <v>dp_size_80</v>
      </c>
      <c r="E115" s="1" t="b">
        <f t="shared" si="4"/>
        <v>0</v>
      </c>
      <c r="F115" t="str">
        <f t="shared" si="5"/>
        <v>&lt;dimen name="dp_size_80"&gt;80dp&lt;/dimen&gt;</v>
      </c>
    </row>
    <row r="116" spans="2:6" x14ac:dyDescent="0.25">
      <c r="B116" s="34" t="s">
        <v>2330</v>
      </c>
      <c r="C116" s="35" t="s">
        <v>2491</v>
      </c>
      <c r="D116" s="1" t="str">
        <f t="shared" si="3"/>
        <v>check_box_width</v>
      </c>
      <c r="E116" s="1" t="b">
        <f t="shared" si="4"/>
        <v>0</v>
      </c>
      <c r="F116" t="str">
        <f t="shared" si="5"/>
        <v>&lt;dimen name="check_box_width"&gt;18dp&lt;/dimen&gt;</v>
      </c>
    </row>
    <row r="117" spans="2:6" x14ac:dyDescent="0.25">
      <c r="B117" s="34" t="s">
        <v>2331</v>
      </c>
      <c r="C117" s="35" t="s">
        <v>2492</v>
      </c>
      <c r="D117" s="1" t="str">
        <f t="shared" si="3"/>
        <v>check_box_height</v>
      </c>
      <c r="E117" s="1" t="b">
        <f t="shared" si="4"/>
        <v>0</v>
      </c>
      <c r="F117" t="str">
        <f t="shared" si="5"/>
        <v>&lt;dimen name="check_box_height"&gt;18dp&lt;/dimen&gt;</v>
      </c>
    </row>
    <row r="118" spans="2:6" x14ac:dyDescent="0.25">
      <c r="B118" s="34" t="s">
        <v>2332</v>
      </c>
      <c r="C118" s="35" t="s">
        <v>2493</v>
      </c>
      <c r="D118" s="1" t="str">
        <f t="shared" si="3"/>
        <v>list_comming_ring_ietm_height</v>
      </c>
      <c r="E118" s="1" t="b">
        <f t="shared" si="4"/>
        <v>0</v>
      </c>
      <c r="F118" t="str">
        <f t="shared" si="5"/>
        <v>&lt;dimen name="list_comming_ring_ietm_height"&gt;40dp&lt;/dimen&gt;</v>
      </c>
    </row>
    <row r="119" spans="2:6" x14ac:dyDescent="0.25">
      <c r="B119" s="34" t="s">
        <v>2333</v>
      </c>
      <c r="C119" s="35" t="s">
        <v>2494</v>
      </c>
      <c r="D119" s="1" t="str">
        <f t="shared" si="3"/>
        <v>set_alarm_item_height</v>
      </c>
      <c r="E119" s="1" t="b">
        <f t="shared" si="4"/>
        <v>0</v>
      </c>
      <c r="F119" t="str">
        <f t="shared" si="5"/>
        <v>&lt;dimen name="set_alarm_item_height"&gt;100dp&lt;/dimen&gt;</v>
      </c>
    </row>
    <row r="120" spans="2:6" x14ac:dyDescent="0.25">
      <c r="B120" s="34" t="s">
        <v>2334</v>
      </c>
      <c r="C120" s="35" t="s">
        <v>2495</v>
      </c>
      <c r="D120" s="1" t="str">
        <f t="shared" si="3"/>
        <v>sys_msg_item_height</v>
      </c>
      <c r="E120" s="1" t="b">
        <f t="shared" si="4"/>
        <v>0</v>
      </c>
      <c r="F120" t="str">
        <f t="shared" si="5"/>
        <v>&lt;dimen name="sys_msg_item_height"&gt;60dp&lt;/dimen&gt;</v>
      </c>
    </row>
    <row r="121" spans="2:6" x14ac:dyDescent="0.25">
      <c r="B121" s="34" t="s">
        <v>2335</v>
      </c>
      <c r="C121" s="35" t="s">
        <v>2496</v>
      </c>
      <c r="D121" s="1" t="str">
        <f t="shared" si="3"/>
        <v>sys_msg_content_min_height</v>
      </c>
      <c r="E121" s="1" t="b">
        <f t="shared" si="4"/>
        <v>0</v>
      </c>
      <c r="F121" t="str">
        <f t="shared" si="5"/>
        <v>&lt;dimen name="sys_msg_content_min_height"&gt;40dp&lt;/dimen&gt;</v>
      </c>
    </row>
    <row r="122" spans="2:6" x14ac:dyDescent="0.25">
      <c r="B122" s="34" t="s">
        <v>2336</v>
      </c>
      <c r="C122" s="35" t="s">
        <v>2497</v>
      </c>
      <c r="D122" s="1" t="str">
        <f t="shared" si="3"/>
        <v>unbind_phone_btn_width</v>
      </c>
      <c r="E122" s="1" t="b">
        <f t="shared" si="4"/>
        <v>0</v>
      </c>
      <c r="F122" t="str">
        <f t="shared" si="5"/>
        <v>&lt;dimen name="unbind_phone_btn_width"&gt;150dp&lt;/dimen&gt;</v>
      </c>
    </row>
    <row r="123" spans="2:6" x14ac:dyDescent="0.25">
      <c r="B123" s="33" t="s">
        <v>2791</v>
      </c>
      <c r="C123" s="33" t="s">
        <v>2791</v>
      </c>
      <c r="D123" s="1" t="str">
        <f t="shared" si="3"/>
        <v/>
      </c>
      <c r="E123" s="1" t="b">
        <f t="shared" si="4"/>
        <v>0</v>
      </c>
      <c r="F123" t="str">
        <f t="shared" si="5"/>
        <v>&lt;!-- local device list --&gt;</v>
      </c>
    </row>
    <row r="124" spans="2:6" x14ac:dyDescent="0.25">
      <c r="B124" s="34" t="s">
        <v>2337</v>
      </c>
      <c r="C124" s="35" t="s">
        <v>2498</v>
      </c>
      <c r="D124" s="1" t="str">
        <f t="shared" si="3"/>
        <v>local_device_list_item_height</v>
      </c>
      <c r="E124" s="1" t="b">
        <f t="shared" si="4"/>
        <v>0</v>
      </c>
      <c r="F124" t="str">
        <f t="shared" si="5"/>
        <v>&lt;dimen name="local_device_list_item_height"&gt;70dp&lt;/dimen&gt;</v>
      </c>
    </row>
    <row r="125" spans="2:6" x14ac:dyDescent="0.25">
      <c r="B125" s="34" t="s">
        <v>2338</v>
      </c>
      <c r="C125" s="35" t="s">
        <v>2499</v>
      </c>
      <c r="D125" s="1" t="str">
        <f t="shared" si="3"/>
        <v>local_device_item_img_type_width_height</v>
      </c>
      <c r="E125" s="1" t="b">
        <f t="shared" si="4"/>
        <v>0</v>
      </c>
      <c r="F125" t="str">
        <f t="shared" si="5"/>
        <v>&lt;dimen name="local_device_item_img_type_width_height"&gt;32dp&lt;/dimen&gt;</v>
      </c>
    </row>
    <row r="126" spans="2:6" x14ac:dyDescent="0.25">
      <c r="B126" s="34" t="s">
        <v>2339</v>
      </c>
      <c r="C126" s="35" t="s">
        <v>2500</v>
      </c>
      <c r="D126" s="1" t="str">
        <f t="shared" si="3"/>
        <v>local_device_item_img_add_width_height</v>
      </c>
      <c r="E126" s="1" t="b">
        <f t="shared" si="4"/>
        <v>0</v>
      </c>
      <c r="F126" t="str">
        <f t="shared" si="5"/>
        <v>&lt;dimen name="local_device_item_img_add_width_height"&gt;24dp&lt;/dimen&gt;</v>
      </c>
    </row>
    <row r="127" spans="2:6" x14ac:dyDescent="0.25">
      <c r="B127" s="33" t="s">
        <v>2647</v>
      </c>
      <c r="C127" s="33" t="s">
        <v>2647</v>
      </c>
      <c r="D127" s="1" t="str">
        <f t="shared" si="3"/>
        <v/>
      </c>
      <c r="E127" s="1" t="b">
        <f t="shared" si="4"/>
        <v>1</v>
      </c>
      <c r="F127" t="str">
        <f t="shared" si="5"/>
        <v/>
      </c>
    </row>
    <row r="128" spans="2:6" x14ac:dyDescent="0.25">
      <c r="B128" s="34" t="s">
        <v>2340</v>
      </c>
      <c r="C128" s="35" t="s">
        <v>2287</v>
      </c>
      <c r="D128" s="1" t="str">
        <f t="shared" si="3"/>
        <v>recent_item_height</v>
      </c>
      <c r="E128" s="1" t="b">
        <f t="shared" si="4"/>
        <v>1</v>
      </c>
      <c r="F128" t="str">
        <f t="shared" si="5"/>
        <v/>
      </c>
    </row>
    <row r="129" spans="2:6" x14ac:dyDescent="0.25">
      <c r="B129" s="34" t="s">
        <v>2341</v>
      </c>
      <c r="C129" s="35" t="s">
        <v>2288</v>
      </c>
      <c r="D129" s="1" t="str">
        <f t="shared" si="3"/>
        <v>recent_item_user_icon_width_height</v>
      </c>
      <c r="E129" s="1" t="b">
        <f t="shared" si="4"/>
        <v>1</v>
      </c>
      <c r="F129" t="str">
        <f t="shared" si="5"/>
        <v/>
      </c>
    </row>
    <row r="130" spans="2:6" x14ac:dyDescent="0.25">
      <c r="B130" s="34" t="s">
        <v>2342</v>
      </c>
      <c r="C130" s="35" t="s">
        <v>2501</v>
      </c>
      <c r="D130" s="1" t="str">
        <f t="shared" ref="D130:D193" si="6">IF(LEFT(B130,6)="&lt;dimen",C130,"")</f>
        <v>recent_call_state_img_width</v>
      </c>
      <c r="E130" s="1" t="b">
        <f t="shared" ref="E130:E193" si="7">IF(LEN(D130)&gt;0,ISNUMBER(MATCH(D130,$A$1:$A$75,0)),E131)</f>
        <v>0</v>
      </c>
      <c r="F130" t="str">
        <f t="shared" ref="F130:F193" si="8">IF(E130,"",B130)</f>
        <v>&lt;dimen name="recent_call_state_img_width"&gt;20dp&lt;/dimen&gt;</v>
      </c>
    </row>
    <row r="131" spans="2:6" x14ac:dyDescent="0.25">
      <c r="B131" s="34" t="s">
        <v>2343</v>
      </c>
      <c r="C131" s="35" t="s">
        <v>2502</v>
      </c>
      <c r="D131" s="1" t="str">
        <f t="shared" si="6"/>
        <v>recent_call_state_img_height</v>
      </c>
      <c r="E131" s="1" t="b">
        <f t="shared" si="7"/>
        <v>0</v>
      </c>
      <c r="F131" t="str">
        <f t="shared" si="8"/>
        <v>&lt;dimen name="recent_call_state_img_height"&gt;20dp&lt;/dimen&gt;</v>
      </c>
    </row>
    <row r="132" spans="2:6" x14ac:dyDescent="0.25">
      <c r="B132" s="33" t="s">
        <v>2648</v>
      </c>
      <c r="C132" s="33" t="s">
        <v>2648</v>
      </c>
      <c r="D132" s="1" t="str">
        <f t="shared" si="6"/>
        <v/>
      </c>
      <c r="E132" s="1" t="b">
        <f t="shared" si="7"/>
        <v>1</v>
      </c>
      <c r="F132" t="str">
        <f t="shared" si="8"/>
        <v/>
      </c>
    </row>
    <row r="133" spans="2:6" x14ac:dyDescent="0.25">
      <c r="B133" s="34" t="s">
        <v>2344</v>
      </c>
      <c r="C133" s="35" t="s">
        <v>2266</v>
      </c>
      <c r="D133" s="1" t="str">
        <f t="shared" si="6"/>
        <v>keyboard_filter_user_column_height</v>
      </c>
      <c r="E133" s="1" t="b">
        <f t="shared" si="7"/>
        <v>1</v>
      </c>
      <c r="F133" t="str">
        <f t="shared" si="8"/>
        <v/>
      </c>
    </row>
    <row r="134" spans="2:6" x14ac:dyDescent="0.25">
      <c r="B134" s="34" t="s">
        <v>2345</v>
      </c>
      <c r="C134" s="35" t="s">
        <v>2270</v>
      </c>
      <c r="D134" s="1" t="str">
        <f t="shared" si="6"/>
        <v>keyboard_search_column_height</v>
      </c>
      <c r="E134" s="1" t="b">
        <f t="shared" si="7"/>
        <v>1</v>
      </c>
      <c r="F134" t="str">
        <f t="shared" si="8"/>
        <v/>
      </c>
    </row>
    <row r="135" spans="2:6" x14ac:dyDescent="0.25">
      <c r="B135" s="34" t="s">
        <v>2346</v>
      </c>
      <c r="C135" s="35" t="s">
        <v>2269</v>
      </c>
      <c r="D135" s="1" t="str">
        <f t="shared" si="6"/>
        <v>keyboard_number_width</v>
      </c>
      <c r="E135" s="1" t="b">
        <f t="shared" si="7"/>
        <v>1</v>
      </c>
      <c r="F135" t="str">
        <f t="shared" si="8"/>
        <v/>
      </c>
    </row>
    <row r="136" spans="2:6" x14ac:dyDescent="0.25">
      <c r="B136" s="34" t="s">
        <v>2347</v>
      </c>
      <c r="C136" s="35" t="s">
        <v>2267</v>
      </c>
      <c r="D136" s="1" t="str">
        <f t="shared" si="6"/>
        <v>keyboard_number_height</v>
      </c>
      <c r="E136" s="1" t="b">
        <f t="shared" si="7"/>
        <v>1</v>
      </c>
      <c r="F136" t="str">
        <f t="shared" si="8"/>
        <v/>
      </c>
    </row>
    <row r="137" spans="2:6" x14ac:dyDescent="0.25">
      <c r="B137" s="34" t="s">
        <v>2348</v>
      </c>
      <c r="C137" s="35" t="s">
        <v>2268</v>
      </c>
      <c r="D137" s="1" t="str">
        <f t="shared" si="6"/>
        <v>keyboard_number_size</v>
      </c>
      <c r="E137" s="1" t="b">
        <f t="shared" si="7"/>
        <v>1</v>
      </c>
      <c r="F137" t="str">
        <f t="shared" si="8"/>
        <v/>
      </c>
    </row>
    <row r="138" spans="2:6" x14ac:dyDescent="0.25">
      <c r="B138" s="34" t="s">
        <v>2349</v>
      </c>
      <c r="C138" s="35" t="s">
        <v>2272</v>
      </c>
      <c r="D138" s="1" t="str">
        <f t="shared" si="6"/>
        <v>keyboard_separator_width</v>
      </c>
      <c r="E138" s="1" t="b">
        <f t="shared" si="7"/>
        <v>1</v>
      </c>
      <c r="F138" t="str">
        <f t="shared" si="8"/>
        <v/>
      </c>
    </row>
    <row r="139" spans="2:6" x14ac:dyDescent="0.25">
      <c r="B139" s="34" t="s">
        <v>2350</v>
      </c>
      <c r="C139" s="35" t="s">
        <v>2503</v>
      </c>
      <c r="D139" s="1" t="str">
        <f t="shared" si="6"/>
        <v>keyboard_search_list_item_height</v>
      </c>
      <c r="E139" s="1" t="b">
        <f t="shared" si="7"/>
        <v>0</v>
      </c>
      <c r="F139" t="str">
        <f t="shared" si="8"/>
        <v>&lt;dimen name="keyboard_search_list_item_height"&gt;60dp&lt;/dimen&gt;</v>
      </c>
    </row>
    <row r="140" spans="2:6" x14ac:dyDescent="0.25">
      <c r="B140" s="34" t="s">
        <v>2351</v>
      </c>
      <c r="C140" s="35" t="s">
        <v>2271</v>
      </c>
      <c r="D140" s="1" t="str">
        <f t="shared" si="6"/>
        <v>keyboard_search_list_divider_height</v>
      </c>
      <c r="E140" s="1" t="b">
        <f t="shared" si="7"/>
        <v>1</v>
      </c>
      <c r="F140" t="str">
        <f t="shared" si="8"/>
        <v/>
      </c>
    </row>
    <row r="141" spans="2:6" x14ac:dyDescent="0.25">
      <c r="B141" s="33" t="s">
        <v>2649</v>
      </c>
      <c r="C141" s="33" t="s">
        <v>2649</v>
      </c>
      <c r="D141" s="1" t="str">
        <f t="shared" si="6"/>
        <v/>
      </c>
      <c r="E141" s="1" t="b">
        <f t="shared" si="7"/>
        <v>1</v>
      </c>
      <c r="F141" t="str">
        <f t="shared" si="8"/>
        <v/>
      </c>
    </row>
    <row r="142" spans="2:6" x14ac:dyDescent="0.25">
      <c r="B142" s="34" t="s">
        <v>2352</v>
      </c>
      <c r="C142" s="35" t="s">
        <v>2236</v>
      </c>
      <c r="D142" s="1" t="str">
        <f t="shared" si="6"/>
        <v>bottom_bar_height</v>
      </c>
      <c r="E142" s="1" t="b">
        <f t="shared" si="7"/>
        <v>1</v>
      </c>
      <c r="F142" t="str">
        <f t="shared" si="8"/>
        <v/>
      </c>
    </row>
    <row r="143" spans="2:6" x14ac:dyDescent="0.25">
      <c r="B143" s="34" t="s">
        <v>2353</v>
      </c>
      <c r="C143" s="35" t="s">
        <v>2304</v>
      </c>
      <c r="D143" s="1" t="str">
        <f t="shared" si="6"/>
        <v>top_info_bar_height</v>
      </c>
      <c r="E143" s="1" t="b">
        <f t="shared" si="7"/>
        <v>1</v>
      </c>
      <c r="F143" t="str">
        <f t="shared" si="8"/>
        <v/>
      </c>
    </row>
    <row r="144" spans="2:6" x14ac:dyDescent="0.25">
      <c r="B144" s="34" t="s">
        <v>2354</v>
      </c>
      <c r="C144" s="35" t="s">
        <v>2295</v>
      </c>
      <c r="D144" s="1" t="str">
        <f t="shared" si="6"/>
        <v>tell_detail_user_icon_width_height</v>
      </c>
      <c r="E144" s="1" t="b">
        <f t="shared" si="7"/>
        <v>1</v>
      </c>
      <c r="F144" t="str">
        <f t="shared" si="8"/>
        <v/>
      </c>
    </row>
    <row r="145" spans="2:6" x14ac:dyDescent="0.25">
      <c r="B145" s="34" t="s">
        <v>2355</v>
      </c>
      <c r="C145" s="35" t="s">
        <v>2504</v>
      </c>
      <c r="D145" s="1" t="str">
        <f t="shared" si="6"/>
        <v>tell_detail_item_height</v>
      </c>
      <c r="E145" s="1" t="b">
        <f t="shared" si="7"/>
        <v>0</v>
      </c>
      <c r="F145" t="str">
        <f t="shared" si="8"/>
        <v>&lt;dimen name="tell_detail_item_height"&gt;40dp&lt;/dimen&gt;</v>
      </c>
    </row>
    <row r="146" spans="2:6" x14ac:dyDescent="0.25">
      <c r="B146" s="33" t="s">
        <v>2650</v>
      </c>
      <c r="C146" s="33" t="s">
        <v>2650</v>
      </c>
      <c r="D146" s="1" t="str">
        <f t="shared" si="6"/>
        <v/>
      </c>
      <c r="E146" s="1" t="b">
        <f t="shared" si="7"/>
        <v>0</v>
      </c>
      <c r="F146" t="str">
        <f t="shared" si="8"/>
        <v>&lt;!-- control --&gt;</v>
      </c>
    </row>
    <row r="147" spans="2:6" x14ac:dyDescent="0.25">
      <c r="B147" s="34" t="s">
        <v>2356</v>
      </c>
      <c r="C147" s="35" t="s">
        <v>2505</v>
      </c>
      <c r="D147" s="1" t="str">
        <f t="shared" si="6"/>
        <v>ctl_top_info_bar_height</v>
      </c>
      <c r="E147" s="1" t="b">
        <f t="shared" si="7"/>
        <v>0</v>
      </c>
      <c r="F147" t="str">
        <f t="shared" si="8"/>
        <v>&lt;dimen name="ctl_top_info_bar_height"&gt;80dp&lt;/dimen&gt;</v>
      </c>
    </row>
    <row r="148" spans="2:6" x14ac:dyDescent="0.25">
      <c r="B148" s="34" t="s">
        <v>2357</v>
      </c>
      <c r="C148" s="35" t="s">
        <v>2506</v>
      </c>
      <c r="D148" s="1" t="str">
        <f t="shared" si="6"/>
        <v>ctl_top_info_user_icon_width_height</v>
      </c>
      <c r="E148" s="1" t="b">
        <f t="shared" si="7"/>
        <v>0</v>
      </c>
      <c r="F148" t="str">
        <f t="shared" si="8"/>
        <v>&lt;dimen name="ctl_top_info_user_icon_width_height"&gt;60dp&lt;/dimen&gt;</v>
      </c>
    </row>
    <row r="149" spans="2:6" x14ac:dyDescent="0.25">
      <c r="B149" s="34" t="s">
        <v>2358</v>
      </c>
      <c r="C149" s="35" t="s">
        <v>2507</v>
      </c>
      <c r="D149" s="1" t="str">
        <f t="shared" si="6"/>
        <v>ctl_setting_bar_height</v>
      </c>
      <c r="E149" s="1" t="b">
        <f t="shared" si="7"/>
        <v>0</v>
      </c>
      <c r="F149" t="str">
        <f t="shared" si="8"/>
        <v>&lt;dimen name="ctl_setting_bar_height"&gt;50dp&lt;/dimen&gt;</v>
      </c>
    </row>
    <row r="150" spans="2:6" x14ac:dyDescent="0.25">
      <c r="B150" s="34" t="s">
        <v>2359</v>
      </c>
      <c r="C150" s="35" t="s">
        <v>2508</v>
      </c>
      <c r="D150" s="1" t="str">
        <f t="shared" si="6"/>
        <v>defen_area_expand_view_height</v>
      </c>
      <c r="E150" s="1" t="b">
        <f t="shared" si="7"/>
        <v>0</v>
      </c>
      <c r="F150" t="str">
        <f t="shared" si="8"/>
        <v>&lt;dimen name="defen_area_expand_view_height"&gt;280dp&lt;/dimen&gt;</v>
      </c>
    </row>
    <row r="151" spans="2:6" x14ac:dyDescent="0.25">
      <c r="B151" s="34" t="s">
        <v>2360</v>
      </c>
      <c r="C151" s="35" t="s">
        <v>2509</v>
      </c>
      <c r="D151" s="1" t="str">
        <f t="shared" si="6"/>
        <v>ctl_add_item_height</v>
      </c>
      <c r="E151" s="1" t="b">
        <f t="shared" si="7"/>
        <v>0</v>
      </c>
      <c r="F151" t="str">
        <f t="shared" si="8"/>
        <v>&lt;dimen name="ctl_add_item_height"&gt;40dp&lt;/dimen&gt;</v>
      </c>
    </row>
    <row r="152" spans="2:6" x14ac:dyDescent="0.25">
      <c r="B152" s="34" t="s">
        <v>2361</v>
      </c>
      <c r="C152" s="35" t="s">
        <v>2510</v>
      </c>
      <c r="D152" s="1" t="str">
        <f t="shared" si="6"/>
        <v>ctl_datepick_year_width</v>
      </c>
      <c r="E152" s="1" t="b">
        <f t="shared" si="7"/>
        <v>0</v>
      </c>
      <c r="F152" t="str">
        <f t="shared" si="8"/>
        <v>&lt;dimen name="ctl_datepick_year_width"&gt;70dp&lt;/dimen&gt;</v>
      </c>
    </row>
    <row r="153" spans="2:6" x14ac:dyDescent="0.25">
      <c r="B153" s="34" t="s">
        <v>2362</v>
      </c>
      <c r="C153" s="35" t="s">
        <v>2511</v>
      </c>
      <c r="D153" s="1" t="str">
        <f t="shared" si="6"/>
        <v>ctl_datepick_item_height</v>
      </c>
      <c r="E153" s="1" t="b">
        <f t="shared" si="7"/>
        <v>0</v>
      </c>
      <c r="F153" t="str">
        <f t="shared" si="8"/>
        <v>&lt;dimen name="ctl_datepick_item_height"&gt;40dp&lt;/dimen&gt;</v>
      </c>
    </row>
    <row r="154" spans="2:6" x14ac:dyDescent="0.25">
      <c r="B154" s="34" t="s">
        <v>2363</v>
      </c>
      <c r="C154" s="35" t="s">
        <v>2248</v>
      </c>
      <c r="D154" s="1" t="str">
        <f t="shared" si="6"/>
        <v>defen_area_item_width_height</v>
      </c>
      <c r="E154" s="1" t="b">
        <f t="shared" si="7"/>
        <v>1</v>
      </c>
      <c r="F154" t="str">
        <f t="shared" si="8"/>
        <v/>
      </c>
    </row>
    <row r="155" spans="2:6" x14ac:dyDescent="0.25">
      <c r="B155" s="34" t="s">
        <v>2364</v>
      </c>
      <c r="C155" s="35" t="s">
        <v>2512</v>
      </c>
      <c r="D155" s="1" t="str">
        <f t="shared" si="6"/>
        <v>ctl_modify_info_btn_width</v>
      </c>
      <c r="E155" s="1" t="b">
        <f t="shared" si="7"/>
        <v>0</v>
      </c>
      <c r="F155" t="str">
        <f t="shared" si="8"/>
        <v>&lt;dimen name="ctl_modify_info_btn_width"&gt;80dp&lt;/dimen&gt;</v>
      </c>
    </row>
    <row r="156" spans="2:6" x14ac:dyDescent="0.25">
      <c r="B156" s="33" t="s">
        <v>2651</v>
      </c>
      <c r="C156" s="33" t="s">
        <v>2651</v>
      </c>
      <c r="D156" s="1" t="str">
        <f t="shared" si="6"/>
        <v/>
      </c>
      <c r="E156" s="1" t="b">
        <f t="shared" si="7"/>
        <v>0</v>
      </c>
      <c r="F156" t="str">
        <f t="shared" si="8"/>
        <v>&lt;!-- playback_list --&gt;</v>
      </c>
    </row>
    <row r="157" spans="2:6" x14ac:dyDescent="0.25">
      <c r="B157" s="34" t="s">
        <v>2365</v>
      </c>
      <c r="C157" s="35" t="s">
        <v>2513</v>
      </c>
      <c r="D157" s="1" t="str">
        <f t="shared" si="6"/>
        <v>pb_list_search_bar_height</v>
      </c>
      <c r="E157" s="1" t="b">
        <f t="shared" si="7"/>
        <v>0</v>
      </c>
      <c r="F157" t="str">
        <f t="shared" si="8"/>
        <v>&lt;dimen name="pb_list_search_bar_height"&gt;30dp&lt;/dimen&gt;</v>
      </c>
    </row>
    <row r="158" spans="2:6" x14ac:dyDescent="0.25">
      <c r="B158" s="34" t="s">
        <v>2366</v>
      </c>
      <c r="C158" s="35" t="s">
        <v>2514</v>
      </c>
      <c r="D158" s="1" t="str">
        <f t="shared" si="6"/>
        <v>pb_list_date_pick_title_height</v>
      </c>
      <c r="E158" s="1" t="b">
        <f t="shared" si="7"/>
        <v>0</v>
      </c>
      <c r="F158" t="str">
        <f t="shared" si="8"/>
        <v>&lt;dimen name="pb_list_date_pick_title_height"&gt;45dp&lt;/dimen&gt;</v>
      </c>
    </row>
    <row r="159" spans="2:6" x14ac:dyDescent="0.25">
      <c r="B159" s="34" t="s">
        <v>2367</v>
      </c>
      <c r="C159" s="35" t="s">
        <v>2515</v>
      </c>
      <c r="D159" s="1" t="str">
        <f t="shared" si="6"/>
        <v>pb_list_date_pick_btn_width</v>
      </c>
      <c r="E159" s="1" t="b">
        <f t="shared" si="7"/>
        <v>0</v>
      </c>
      <c r="F159" t="str">
        <f t="shared" si="8"/>
        <v>&lt;dimen name="pb_list_date_pick_btn_width"&gt;60dp&lt;/dimen&gt;</v>
      </c>
    </row>
    <row r="160" spans="2:6" x14ac:dyDescent="0.25">
      <c r="B160" s="34" t="s">
        <v>2368</v>
      </c>
      <c r="C160" s="35" t="s">
        <v>2516</v>
      </c>
      <c r="D160" s="1" t="str">
        <f t="shared" si="6"/>
        <v>pb_list_datepick_year_width</v>
      </c>
      <c r="E160" s="1" t="b">
        <f t="shared" si="7"/>
        <v>0</v>
      </c>
      <c r="F160" t="str">
        <f t="shared" si="8"/>
        <v>&lt;dimen name="pb_list_datepick_year_width"&gt;70dp&lt;/dimen&gt;</v>
      </c>
    </row>
    <row r="161" spans="2:6" x14ac:dyDescent="0.25">
      <c r="B161" s="34" t="s">
        <v>2369</v>
      </c>
      <c r="C161" s="35" t="s">
        <v>2517</v>
      </c>
      <c r="D161" s="1" t="str">
        <f t="shared" si="6"/>
        <v>pb_list_datepick_item_height</v>
      </c>
      <c r="E161" s="1" t="b">
        <f t="shared" si="7"/>
        <v>0</v>
      </c>
      <c r="F161" t="str">
        <f t="shared" si="8"/>
        <v>&lt;dimen name="pb_list_datepick_item_height"&gt;40dp&lt;/dimen&gt;</v>
      </c>
    </row>
    <row r="162" spans="2:6" x14ac:dyDescent="0.25">
      <c r="B162" s="34" t="s">
        <v>2370</v>
      </c>
      <c r="C162" s="35" t="s">
        <v>2518</v>
      </c>
      <c r="D162" s="1" t="str">
        <f t="shared" si="6"/>
        <v>pb_list_item_height</v>
      </c>
      <c r="E162" s="1" t="b">
        <f t="shared" si="7"/>
        <v>0</v>
      </c>
      <c r="F162" t="str">
        <f t="shared" si="8"/>
        <v>&lt;dimen name="pb_list_item_height"&gt;40dp&lt;/dimen&gt;</v>
      </c>
    </row>
    <row r="163" spans="2:6" x14ac:dyDescent="0.25">
      <c r="B163" s="34" t="s">
        <v>2371</v>
      </c>
      <c r="C163" s="35" t="s">
        <v>2519</v>
      </c>
      <c r="D163" s="1" t="str">
        <f t="shared" si="6"/>
        <v>pb_top_info_bar_height</v>
      </c>
      <c r="E163" s="1" t="b">
        <f t="shared" si="7"/>
        <v>0</v>
      </c>
      <c r="F163" t="str">
        <f t="shared" si="8"/>
        <v>&lt;dimen name="pb_top_info_bar_height"&gt;80dp&lt;/dimen&gt;</v>
      </c>
    </row>
    <row r="164" spans="2:6" x14ac:dyDescent="0.25">
      <c r="B164" s="33" t="s">
        <v>2652</v>
      </c>
      <c r="C164" s="33" t="s">
        <v>2652</v>
      </c>
      <c r="D164" s="1" t="str">
        <f t="shared" si="6"/>
        <v/>
      </c>
      <c r="E164" s="1" t="b">
        <f t="shared" si="7"/>
        <v>1</v>
      </c>
      <c r="F164" t="str">
        <f t="shared" si="8"/>
        <v/>
      </c>
    </row>
    <row r="165" spans="2:6" x14ac:dyDescent="0.25">
      <c r="B165" s="34" t="s">
        <v>2372</v>
      </c>
      <c r="C165" s="35" t="s">
        <v>2293</v>
      </c>
      <c r="D165" s="1" t="str">
        <f t="shared" si="6"/>
        <v>shake_handle_width</v>
      </c>
      <c r="E165" s="1" t="b">
        <f t="shared" si="7"/>
        <v>1</v>
      </c>
      <c r="F165" t="str">
        <f t="shared" si="8"/>
        <v/>
      </c>
    </row>
    <row r="166" spans="2:6" x14ac:dyDescent="0.25">
      <c r="B166" s="34" t="s">
        <v>2373</v>
      </c>
      <c r="C166" s="35" t="s">
        <v>2292</v>
      </c>
      <c r="D166" s="1" t="str">
        <f t="shared" si="6"/>
        <v>shake_handle_height</v>
      </c>
      <c r="E166" s="1" t="b">
        <f t="shared" si="7"/>
        <v>1</v>
      </c>
      <c r="F166" t="str">
        <f t="shared" si="8"/>
        <v/>
      </c>
    </row>
    <row r="167" spans="2:6" x14ac:dyDescent="0.25">
      <c r="B167" s="34" t="s">
        <v>2374</v>
      </c>
      <c r="C167" s="35" t="s">
        <v>2520</v>
      </c>
      <c r="D167" s="1" t="str">
        <f t="shared" si="6"/>
        <v>ipc_item_parent_height</v>
      </c>
      <c r="E167" s="1" t="b">
        <f t="shared" si="7"/>
        <v>0</v>
      </c>
      <c r="F167" t="str">
        <f t="shared" si="8"/>
        <v>&lt;dimen name="ipc_item_parent_height"&gt;115dp&lt;/dimen&gt;</v>
      </c>
    </row>
    <row r="168" spans="2:6" x14ac:dyDescent="0.25">
      <c r="B168" s="34" t="s">
        <v>2375</v>
      </c>
      <c r="C168" s="35" t="s">
        <v>2521</v>
      </c>
      <c r="D168" s="1" t="str">
        <f t="shared" si="6"/>
        <v>ipc_item_height</v>
      </c>
      <c r="E168" s="1" t="b">
        <f t="shared" si="7"/>
        <v>0</v>
      </c>
      <c r="F168" t="str">
        <f t="shared" si="8"/>
        <v>&lt;dimen name="ipc_item_height"&gt;85dp&lt;/dimen&gt;</v>
      </c>
    </row>
    <row r="169" spans="2:6" x14ac:dyDescent="0.25">
      <c r="B169" s="34" t="s">
        <v>2376</v>
      </c>
      <c r="C169" s="35" t="s">
        <v>2522</v>
      </c>
      <c r="D169" s="1" t="str">
        <f t="shared" si="6"/>
        <v>ipc_item_left_right_margin</v>
      </c>
      <c r="E169" s="1" t="b">
        <f t="shared" si="7"/>
        <v>0</v>
      </c>
      <c r="F169" t="str">
        <f t="shared" si="8"/>
        <v>&lt;dimen name="ipc_item_left_right_margin"&gt;40dp&lt;/dimen&gt;</v>
      </c>
    </row>
    <row r="170" spans="2:6" x14ac:dyDescent="0.25">
      <c r="B170" s="34" t="s">
        <v>2377</v>
      </c>
      <c r="C170" s="35" t="s">
        <v>2523</v>
      </c>
      <c r="D170" s="1" t="str">
        <f t="shared" si="6"/>
        <v>ipc_item_img_header_width_height</v>
      </c>
      <c r="E170" s="1" t="b">
        <f t="shared" si="7"/>
        <v>0</v>
      </c>
      <c r="F170" t="str">
        <f t="shared" si="8"/>
        <v>&lt;dimen name="ipc_item_img_header_width_height"&gt;50dp&lt;/dimen&gt;</v>
      </c>
    </row>
    <row r="171" spans="2:6" x14ac:dyDescent="0.25">
      <c r="B171" s="34" t="s">
        <v>2378</v>
      </c>
      <c r="C171" s="35" t="s">
        <v>2524</v>
      </c>
      <c r="D171" s="1" t="str">
        <f t="shared" si="6"/>
        <v>ipc_item_img_type_width_height</v>
      </c>
      <c r="E171" s="1" t="b">
        <f t="shared" si="7"/>
        <v>0</v>
      </c>
      <c r="F171" t="str">
        <f t="shared" si="8"/>
        <v>&lt;dimen name="ipc_item_img_type_width_height"&gt;24dp&lt;/dimen&gt;</v>
      </c>
    </row>
    <row r="172" spans="2:6" x14ac:dyDescent="0.25">
      <c r="B172" s="34" t="s">
        <v>2379</v>
      </c>
      <c r="C172" s="35" t="s">
        <v>2525</v>
      </c>
      <c r="D172" s="1" t="str">
        <f t="shared" si="6"/>
        <v>ipc_item_img_operator_width_height</v>
      </c>
      <c r="E172" s="1" t="b">
        <f t="shared" si="7"/>
        <v>0</v>
      </c>
      <c r="F172" t="str">
        <f t="shared" si="8"/>
        <v>&lt;dimen name="ipc_item_img_operator_width_height"&gt;40dp&lt;/dimen&gt;</v>
      </c>
    </row>
    <row r="173" spans="2:6" x14ac:dyDescent="0.25">
      <c r="B173" s="34" t="s">
        <v>2380</v>
      </c>
      <c r="C173" s="35" t="s">
        <v>2526</v>
      </c>
      <c r="D173" s="1" t="str">
        <f t="shared" si="6"/>
        <v>ipc_toast_margin_bottom</v>
      </c>
      <c r="E173" s="1" t="b">
        <f t="shared" si="7"/>
        <v>0</v>
      </c>
      <c r="F173" t="str">
        <f t="shared" si="8"/>
        <v>&lt;dimen name="ipc_toast_margin_bottom"&gt;70dp&lt;/dimen&gt;</v>
      </c>
    </row>
    <row r="174" spans="2:6" x14ac:dyDescent="0.25">
      <c r="B174" s="33" t="s">
        <v>2792</v>
      </c>
      <c r="C174" s="33" t="s">
        <v>2792</v>
      </c>
      <c r="D174" s="1" t="str">
        <f t="shared" si="6"/>
        <v/>
      </c>
      <c r="E174" s="1" t="b">
        <f t="shared" si="7"/>
        <v>0</v>
      </c>
      <c r="F174" t="str">
        <f t="shared" si="8"/>
        <v>&lt;!-- infrared --&gt;</v>
      </c>
    </row>
    <row r="175" spans="2:6" x14ac:dyDescent="0.25">
      <c r="B175" s="34" t="s">
        <v>2381</v>
      </c>
      <c r="C175" s="35" t="s">
        <v>2527</v>
      </c>
      <c r="D175" s="1" t="str">
        <f t="shared" si="6"/>
        <v>infrared_wifi_list_height</v>
      </c>
      <c r="E175" s="1" t="b">
        <f t="shared" si="7"/>
        <v>0</v>
      </c>
      <c r="F175" t="str">
        <f t="shared" si="8"/>
        <v>&lt;dimen name="infrared_wifi_list_height"&gt;60dp&lt;/dimen&gt;</v>
      </c>
    </row>
    <row r="176" spans="2:6" x14ac:dyDescent="0.25">
      <c r="B176" s="34" t="s">
        <v>2382</v>
      </c>
      <c r="C176" s="35" t="s">
        <v>2264</v>
      </c>
      <c r="D176" s="1" t="str">
        <f t="shared" si="6"/>
        <v>infrared_set_wifi_btn_width</v>
      </c>
      <c r="E176" s="1" t="b">
        <f t="shared" si="7"/>
        <v>1</v>
      </c>
      <c r="F176" t="str">
        <f t="shared" si="8"/>
        <v/>
      </c>
    </row>
    <row r="177" spans="2:6" x14ac:dyDescent="0.25">
      <c r="B177" s="34" t="s">
        <v>2383</v>
      </c>
      <c r="C177" s="35" t="s">
        <v>2263</v>
      </c>
      <c r="D177" s="1" t="str">
        <f t="shared" si="6"/>
        <v>infrared_set_wifi_btn_height</v>
      </c>
      <c r="E177" s="1" t="b">
        <f t="shared" si="7"/>
        <v>1</v>
      </c>
      <c r="F177" t="str">
        <f t="shared" si="8"/>
        <v/>
      </c>
    </row>
    <row r="178" spans="2:6" x14ac:dyDescent="0.25">
      <c r="B178" s="34" t="s">
        <v>2384</v>
      </c>
      <c r="C178" s="35" t="s">
        <v>2262</v>
      </c>
      <c r="D178" s="1" t="str">
        <f t="shared" si="6"/>
        <v>infrared_set_orientation_btn_width_height</v>
      </c>
      <c r="E178" s="1" t="b">
        <f t="shared" si="7"/>
        <v>1</v>
      </c>
      <c r="F178" t="str">
        <f t="shared" si="8"/>
        <v/>
      </c>
    </row>
    <row r="179" spans="2:6" x14ac:dyDescent="0.25">
      <c r="B179" s="34" t="s">
        <v>2385</v>
      </c>
      <c r="C179" s="35" t="s">
        <v>2265</v>
      </c>
      <c r="D179" s="1" t="str">
        <f t="shared" si="6"/>
        <v>infrared_set_wifi_dialog_content_height</v>
      </c>
      <c r="E179" s="1" t="b">
        <f t="shared" si="7"/>
        <v>1</v>
      </c>
      <c r="F179" t="str">
        <f t="shared" si="8"/>
        <v/>
      </c>
    </row>
    <row r="180" spans="2:6" x14ac:dyDescent="0.25">
      <c r="B180" s="33" t="s">
        <v>2653</v>
      </c>
      <c r="C180" s="33" t="s">
        <v>2653</v>
      </c>
      <c r="D180" s="1" t="str">
        <f t="shared" si="6"/>
        <v/>
      </c>
      <c r="E180" s="1" t="b">
        <f t="shared" si="7"/>
        <v>1</v>
      </c>
      <c r="F180" t="str">
        <f t="shared" si="8"/>
        <v/>
      </c>
    </row>
    <row r="181" spans="2:6" x14ac:dyDescent="0.25">
      <c r="B181" s="34" t="s">
        <v>2386</v>
      </c>
      <c r="C181" s="35" t="s">
        <v>2275</v>
      </c>
      <c r="D181" s="1" t="str">
        <f t="shared" si="6"/>
        <v>message_bottom_bar_height</v>
      </c>
      <c r="E181" s="1" t="b">
        <f t="shared" si="7"/>
        <v>1</v>
      </c>
      <c r="F181" t="str">
        <f t="shared" si="8"/>
        <v/>
      </c>
    </row>
    <row r="182" spans="2:6" x14ac:dyDescent="0.25">
      <c r="B182" s="34" t="s">
        <v>2387</v>
      </c>
      <c r="C182" s="35" t="s">
        <v>2276</v>
      </c>
      <c r="D182" s="1" t="str">
        <f t="shared" si="6"/>
        <v>message_send_btn_width</v>
      </c>
      <c r="E182" s="1" t="b">
        <f t="shared" si="7"/>
        <v>1</v>
      </c>
      <c r="F182" t="str">
        <f t="shared" si="8"/>
        <v/>
      </c>
    </row>
    <row r="183" spans="2:6" x14ac:dyDescent="0.25">
      <c r="B183" s="34" t="s">
        <v>2388</v>
      </c>
      <c r="C183" s="35" t="s">
        <v>2528</v>
      </c>
      <c r="D183" s="1" t="str">
        <f t="shared" si="6"/>
        <v>message_header_img_width_height</v>
      </c>
      <c r="E183" s="1" t="b">
        <f t="shared" si="7"/>
        <v>0</v>
      </c>
      <c r="F183" t="str">
        <f t="shared" si="8"/>
        <v>&lt;dimen name="message_header_img_width_height"&gt;50dp&lt;/dimen&gt;</v>
      </c>
    </row>
    <row r="184" spans="2:6" x14ac:dyDescent="0.25">
      <c r="B184" s="33" t="s">
        <v>2654</v>
      </c>
      <c r="C184" s="33" t="s">
        <v>2654</v>
      </c>
      <c r="D184" s="1" t="str">
        <f t="shared" si="6"/>
        <v/>
      </c>
      <c r="E184" s="1" t="b">
        <f t="shared" si="7"/>
        <v>0</v>
      </c>
      <c r="F184" t="str">
        <f t="shared" si="8"/>
        <v>&lt;!-- about --&gt;</v>
      </c>
    </row>
    <row r="185" spans="2:6" x14ac:dyDescent="0.25">
      <c r="B185" s="34" t="s">
        <v>2389</v>
      </c>
      <c r="C185" s="35" t="s">
        <v>2529</v>
      </c>
      <c r="D185" s="1" t="str">
        <f t="shared" si="6"/>
        <v>about_bottom_height</v>
      </c>
      <c r="E185" s="1" t="b">
        <f t="shared" si="7"/>
        <v>0</v>
      </c>
      <c r="F185" t="str">
        <f t="shared" si="8"/>
        <v>&lt;dimen name="about_bottom_height"&gt;60dp&lt;/dimen&gt;</v>
      </c>
    </row>
    <row r="186" spans="2:6" x14ac:dyDescent="0.25">
      <c r="B186" s="34" t="s">
        <v>2390</v>
      </c>
      <c r="C186" s="35" t="s">
        <v>2530</v>
      </c>
      <c r="D186" s="1" t="str">
        <f t="shared" si="6"/>
        <v>about_bottom_img_width_height</v>
      </c>
      <c r="E186" s="1" t="b">
        <f t="shared" si="7"/>
        <v>0</v>
      </c>
      <c r="F186" t="str">
        <f t="shared" si="8"/>
        <v>&lt;dimen name="about_bottom_img_width_height"&gt;15dp&lt;/dimen&gt;</v>
      </c>
    </row>
    <row r="187" spans="2:6" x14ac:dyDescent="0.25">
      <c r="B187" s="34" t="s">
        <v>2391</v>
      </c>
      <c r="C187" s="35" t="s">
        <v>2531</v>
      </c>
      <c r="D187" s="1" t="str">
        <f t="shared" si="6"/>
        <v>about_pager_margin</v>
      </c>
      <c r="E187" s="1" t="b">
        <f t="shared" si="7"/>
        <v>0</v>
      </c>
      <c r="F187" t="str">
        <f t="shared" si="8"/>
        <v>&lt;dimen name="about_pager_margin"&gt;20dp&lt;/dimen&gt;</v>
      </c>
    </row>
    <row r="188" spans="2:6" x14ac:dyDescent="0.25">
      <c r="B188" s="33" t="s">
        <v>2655</v>
      </c>
      <c r="C188" s="33" t="s">
        <v>2655</v>
      </c>
      <c r="D188" s="1" t="str">
        <f t="shared" si="6"/>
        <v/>
      </c>
      <c r="E188" s="1" t="b">
        <f t="shared" si="7"/>
        <v>0</v>
      </c>
      <c r="F188" t="str">
        <f t="shared" si="8"/>
        <v>&lt;!-- quick_action_bar --&gt;</v>
      </c>
    </row>
    <row r="189" spans="2:6" x14ac:dyDescent="0.25">
      <c r="B189" s="34" t="s">
        <v>2392</v>
      </c>
      <c r="C189" s="35" t="s">
        <v>2532</v>
      </c>
      <c r="D189" s="1" t="str">
        <f t="shared" si="6"/>
        <v>quick_item_width</v>
      </c>
      <c r="E189" s="1" t="b">
        <f t="shared" si="7"/>
        <v>0</v>
      </c>
      <c r="F189" t="str">
        <f t="shared" si="8"/>
        <v>&lt;dimen name="quick_item_width"&gt;55dp&lt;/dimen&gt;</v>
      </c>
    </row>
    <row r="190" spans="2:6" x14ac:dyDescent="0.25">
      <c r="B190" s="34" t="s">
        <v>2393</v>
      </c>
      <c r="C190" s="35" t="s">
        <v>2533</v>
      </c>
      <c r="D190" s="1" t="str">
        <f t="shared" si="6"/>
        <v>quick_item_height</v>
      </c>
      <c r="E190" s="1" t="b">
        <f t="shared" si="7"/>
        <v>0</v>
      </c>
      <c r="F190" t="str">
        <f t="shared" si="8"/>
        <v>&lt;dimen name="quick_item_height"&gt;47dp&lt;/dimen&gt;</v>
      </c>
    </row>
    <row r="191" spans="2:6" x14ac:dyDescent="0.25">
      <c r="B191" s="34" t="s">
        <v>2394</v>
      </c>
      <c r="C191" s="35" t="s">
        <v>2534</v>
      </c>
      <c r="D191" s="1" t="str">
        <f t="shared" si="6"/>
        <v>quick_item_text_size</v>
      </c>
      <c r="E191" s="1" t="b">
        <f t="shared" si="7"/>
        <v>0</v>
      </c>
      <c r="F191" t="str">
        <f t="shared" si="8"/>
        <v>&lt;dimen name="quick_item_text_size"&gt;12dp&lt;/dimen&gt;</v>
      </c>
    </row>
    <row r="192" spans="2:6" x14ac:dyDescent="0.25">
      <c r="B192" s="34" t="s">
        <v>2395</v>
      </c>
      <c r="C192" s="35" t="s">
        <v>2535</v>
      </c>
      <c r="D192" s="1" t="str">
        <f t="shared" si="6"/>
        <v>quick_item_bottom_margin</v>
      </c>
      <c r="E192" s="1" t="b">
        <f t="shared" si="7"/>
        <v>0</v>
      </c>
      <c r="F192" t="str">
        <f t="shared" si="8"/>
        <v>&lt;dimen name="quick_item_bottom_margin"&gt;3dp&lt;/dimen&gt;</v>
      </c>
    </row>
    <row r="193" spans="2:6" x14ac:dyDescent="0.25">
      <c r="B193" s="34" t="s">
        <v>2396</v>
      </c>
      <c r="C193" s="35" t="s">
        <v>2536</v>
      </c>
      <c r="D193" s="1" t="str">
        <f t="shared" si="6"/>
        <v>quick_item_icon_padding</v>
      </c>
      <c r="E193" s="1" t="b">
        <f t="shared" si="7"/>
        <v>0</v>
      </c>
      <c r="F193" t="str">
        <f t="shared" si="8"/>
        <v>&lt;dimen name="quick_item_icon_padding"&gt;15dp&lt;/dimen&gt;</v>
      </c>
    </row>
    <row r="194" spans="2:6" x14ac:dyDescent="0.25">
      <c r="B194" s="33" t="s">
        <v>2656</v>
      </c>
      <c r="C194" s="33" t="s">
        <v>2656</v>
      </c>
      <c r="D194" s="1" t="str">
        <f t="shared" ref="D194:D257" si="9">IF(LEFT(B194,6)="&lt;dimen",C194,"")</f>
        <v/>
      </c>
      <c r="E194" s="1" t="b">
        <f t="shared" ref="E194:E257" si="10">IF(LEN(D194)&gt;0,ISNUMBER(MATCH(D194,$A$1:$A$75,0)),E195)</f>
        <v>0</v>
      </c>
      <c r="F194" t="str">
        <f t="shared" ref="F194:F257" si="11">IF(E194,"",B194)</f>
        <v>&lt;!-- dialog --&gt;</v>
      </c>
    </row>
    <row r="195" spans="2:6" x14ac:dyDescent="0.25">
      <c r="B195" s="34" t="s">
        <v>2397</v>
      </c>
      <c r="C195" s="35" t="s">
        <v>2537</v>
      </c>
      <c r="D195" s="1" t="str">
        <f t="shared" si="9"/>
        <v>input_dialog_content_height</v>
      </c>
      <c r="E195" s="1" t="b">
        <f t="shared" si="10"/>
        <v>0</v>
      </c>
      <c r="F195" t="str">
        <f t="shared" si="11"/>
        <v>&lt;dimen name="input_dialog_content_height"&gt;80dp&lt;/dimen&gt;</v>
      </c>
    </row>
    <row r="196" spans="2:6" x14ac:dyDescent="0.25">
      <c r="B196" s="34" t="s">
        <v>2398</v>
      </c>
      <c r="C196" s="35" t="s">
        <v>2538</v>
      </c>
      <c r="D196" s="1" t="str">
        <f t="shared" si="9"/>
        <v>normal_dialog_width</v>
      </c>
      <c r="E196" s="1" t="b">
        <f t="shared" si="10"/>
        <v>0</v>
      </c>
      <c r="F196" t="str">
        <f t="shared" si="11"/>
        <v>&lt;dimen name="normal_dialog_width"&gt;280dp&lt;/dimen&gt;</v>
      </c>
    </row>
    <row r="197" spans="2:6" x14ac:dyDescent="0.25">
      <c r="B197" s="34" t="s">
        <v>2399</v>
      </c>
      <c r="C197" s="35" t="s">
        <v>2539</v>
      </c>
      <c r="D197" s="1" t="str">
        <f t="shared" si="9"/>
        <v>dialog_title_height</v>
      </c>
      <c r="E197" s="1" t="b">
        <f t="shared" si="10"/>
        <v>0</v>
      </c>
      <c r="F197" t="str">
        <f t="shared" si="11"/>
        <v>&lt;dimen name="dialog_title_height"&gt;30dp&lt;/dimen&gt;</v>
      </c>
    </row>
    <row r="198" spans="2:6" x14ac:dyDescent="0.25">
      <c r="B198" s="34" t="s">
        <v>2400</v>
      </c>
      <c r="C198" s="35" t="s">
        <v>2540</v>
      </c>
      <c r="D198" s="1" t="str">
        <f t="shared" si="9"/>
        <v>dialog_content_height</v>
      </c>
      <c r="E198" s="1" t="b">
        <f t="shared" si="10"/>
        <v>0</v>
      </c>
      <c r="F198" t="str">
        <f t="shared" si="11"/>
        <v>&lt;dimen name="dialog_content_height"&gt;70dp&lt;/dimen&gt;</v>
      </c>
    </row>
    <row r="199" spans="2:6" x14ac:dyDescent="0.25">
      <c r="B199" s="34" t="s">
        <v>2401</v>
      </c>
      <c r="C199" s="35" t="s">
        <v>2541</v>
      </c>
      <c r="D199" s="1" t="str">
        <f t="shared" si="9"/>
        <v>about_dialog_width</v>
      </c>
      <c r="E199" s="1" t="b">
        <f t="shared" si="10"/>
        <v>0</v>
      </c>
      <c r="F199" t="str">
        <f t="shared" si="11"/>
        <v>&lt;dimen name="about_dialog_width"&gt;300dp&lt;/dimen&gt;</v>
      </c>
    </row>
    <row r="200" spans="2:6" x14ac:dyDescent="0.25">
      <c r="B200" s="34" t="s">
        <v>2402</v>
      </c>
      <c r="C200" s="35" t="s">
        <v>2542</v>
      </c>
      <c r="D200" s="1" t="str">
        <f t="shared" si="9"/>
        <v>device_info_dialog_width</v>
      </c>
      <c r="E200" s="1" t="b">
        <f t="shared" si="10"/>
        <v>0</v>
      </c>
      <c r="F200" t="str">
        <f t="shared" si="11"/>
        <v>&lt;dimen name="device_info_dialog_width"&gt;248dp&lt;/dimen&gt;</v>
      </c>
    </row>
    <row r="201" spans="2:6" x14ac:dyDescent="0.25">
      <c r="B201" s="34" t="s">
        <v>2403</v>
      </c>
      <c r="C201" s="35" t="s">
        <v>2543</v>
      </c>
      <c r="D201" s="1" t="str">
        <f t="shared" si="9"/>
        <v>Loading_dialog_width</v>
      </c>
      <c r="E201" s="1" t="b">
        <f t="shared" si="10"/>
        <v>0</v>
      </c>
      <c r="F201" t="str">
        <f t="shared" si="11"/>
        <v>&lt;dimen name="Loading_dialog_width"&gt;200dp&lt;/dimen&gt;</v>
      </c>
    </row>
    <row r="202" spans="2:6" x14ac:dyDescent="0.25">
      <c r="B202" s="34" t="s">
        <v>2404</v>
      </c>
      <c r="C202" s="35" t="s">
        <v>2544</v>
      </c>
      <c r="D202" s="1" t="str">
        <f t="shared" si="9"/>
        <v>loading_dialog_title_height</v>
      </c>
      <c r="E202" s="1" t="b">
        <f t="shared" si="10"/>
        <v>0</v>
      </c>
      <c r="F202" t="str">
        <f t="shared" si="11"/>
        <v>&lt;dimen name="loading_dialog_title_height"&gt;30dp&lt;/dimen&gt;</v>
      </c>
    </row>
    <row r="203" spans="2:6" x14ac:dyDescent="0.25">
      <c r="B203" s="34" t="s">
        <v>2405</v>
      </c>
      <c r="C203" s="35" t="s">
        <v>2545</v>
      </c>
      <c r="D203" s="1" t="str">
        <f t="shared" si="9"/>
        <v>loading_dialog_content_height</v>
      </c>
      <c r="E203" s="1" t="b">
        <f t="shared" si="10"/>
        <v>0</v>
      </c>
      <c r="F203" t="str">
        <f t="shared" si="11"/>
        <v>&lt;dimen name="loading_dialog_content_height"&gt;75dp&lt;/dimen&gt;</v>
      </c>
    </row>
    <row r="204" spans="2:6" x14ac:dyDescent="0.25">
      <c r="B204" s="34" t="s">
        <v>2406</v>
      </c>
      <c r="C204" s="35" t="s">
        <v>2546</v>
      </c>
      <c r="D204" s="1" t="str">
        <f t="shared" si="9"/>
        <v>Loading_dialog2_width</v>
      </c>
      <c r="E204" s="1" t="b">
        <f t="shared" si="10"/>
        <v>0</v>
      </c>
      <c r="F204" t="str">
        <f t="shared" si="11"/>
        <v>&lt;dimen name="Loading_dialog2_width"&gt;120dp&lt;/dimen&gt;</v>
      </c>
    </row>
    <row r="205" spans="2:6" x14ac:dyDescent="0.25">
      <c r="B205" s="34" t="s">
        <v>2407</v>
      </c>
      <c r="C205" s="35" t="s">
        <v>2547</v>
      </c>
      <c r="D205" s="1" t="str">
        <f t="shared" si="9"/>
        <v>loading_dialog2_content_height</v>
      </c>
      <c r="E205" s="1" t="b">
        <f t="shared" si="10"/>
        <v>0</v>
      </c>
      <c r="F205" t="str">
        <f t="shared" si="11"/>
        <v>&lt;dimen name="loading_dialog2_content_height"&gt;100dp&lt;/dimen&gt;</v>
      </c>
    </row>
    <row r="206" spans="2:6" x14ac:dyDescent="0.25">
      <c r="B206" s="34" t="s">
        <v>2408</v>
      </c>
      <c r="C206" s="35" t="s">
        <v>2548</v>
      </c>
      <c r="D206" s="1" t="str">
        <f t="shared" si="9"/>
        <v>selector_dialog_width</v>
      </c>
      <c r="E206" s="1" t="b">
        <f t="shared" si="10"/>
        <v>0</v>
      </c>
      <c r="F206" t="str">
        <f t="shared" si="11"/>
        <v>&lt;dimen name="selector_dialog_width"&gt;230dp&lt;/dimen&gt;</v>
      </c>
    </row>
    <row r="207" spans="2:6" x14ac:dyDescent="0.25">
      <c r="B207" s="34" t="s">
        <v>2409</v>
      </c>
      <c r="C207" s="35" t="s">
        <v>2549</v>
      </c>
      <c r="D207" s="1" t="str">
        <f t="shared" si="9"/>
        <v>selector_dialog_title_height</v>
      </c>
      <c r="E207" s="1" t="b">
        <f t="shared" si="10"/>
        <v>0</v>
      </c>
      <c r="F207" t="str">
        <f t="shared" si="11"/>
        <v>&lt;dimen name="selector_dialog_title_height"&gt;30dp&lt;/dimen&gt;</v>
      </c>
    </row>
    <row r="208" spans="2:6" x14ac:dyDescent="0.25">
      <c r="B208" s="34" t="s">
        <v>2410</v>
      </c>
      <c r="C208" s="35" t="s">
        <v>2290</v>
      </c>
      <c r="D208" s="1" t="str">
        <f t="shared" si="9"/>
        <v>selector_dialog_content_height</v>
      </c>
      <c r="E208" s="1" t="b">
        <f t="shared" si="10"/>
        <v>1</v>
      </c>
      <c r="F208" t="str">
        <f t="shared" si="11"/>
        <v/>
      </c>
    </row>
    <row r="209" spans="2:6" x14ac:dyDescent="0.25">
      <c r="B209" s="34" t="s">
        <v>2411</v>
      </c>
      <c r="C209" s="35" t="s">
        <v>2550</v>
      </c>
      <c r="D209" s="1" t="str">
        <f t="shared" si="9"/>
        <v>selector_dialog_item_height</v>
      </c>
      <c r="E209" s="1" t="b">
        <f t="shared" si="10"/>
        <v>0</v>
      </c>
      <c r="F209" t="str">
        <f t="shared" si="11"/>
        <v>&lt;dimen name="selector_dialog_item_height"&gt;45dp&lt;/dimen&gt;</v>
      </c>
    </row>
    <row r="210" spans="2:6" x14ac:dyDescent="0.25">
      <c r="B210" s="34" t="s">
        <v>2412</v>
      </c>
      <c r="C210" s="35" t="s">
        <v>2551</v>
      </c>
      <c r="D210" s="1" t="str">
        <f t="shared" si="9"/>
        <v>selector_dialog_margin</v>
      </c>
      <c r="E210" s="1" t="b">
        <f t="shared" si="10"/>
        <v>0</v>
      </c>
      <c r="F210" t="str">
        <f t="shared" si="11"/>
        <v>&lt;dimen name="selector_dialog_margin"&gt;5dp&lt;/dimen&gt;</v>
      </c>
    </row>
    <row r="211" spans="2:6" x14ac:dyDescent="0.25">
      <c r="B211" s="34" t="s">
        <v>2413</v>
      </c>
      <c r="C211" s="35" t="s">
        <v>2552</v>
      </c>
      <c r="D211" s="1" t="str">
        <f t="shared" si="9"/>
        <v>selector_dialog_separator_height</v>
      </c>
      <c r="E211" s="1" t="b">
        <f t="shared" si="10"/>
        <v>0</v>
      </c>
      <c r="F211" t="str">
        <f t="shared" si="11"/>
        <v>&lt;dimen name="selector_dialog_separator_height"&gt;2dp&lt;/dimen&gt;</v>
      </c>
    </row>
    <row r="212" spans="2:6" x14ac:dyDescent="0.25">
      <c r="B212" s="34" t="s">
        <v>2414</v>
      </c>
      <c r="C212" s="35" t="s">
        <v>2553</v>
      </c>
      <c r="D212" s="1" t="str">
        <f t="shared" si="9"/>
        <v>update_dialog_width</v>
      </c>
      <c r="E212" s="1" t="b">
        <f t="shared" si="10"/>
        <v>0</v>
      </c>
      <c r="F212" t="str">
        <f t="shared" si="11"/>
        <v>&lt;dimen name="update_dialog_width"&gt;280dp&lt;/dimen&gt;</v>
      </c>
    </row>
    <row r="213" spans="2:6" x14ac:dyDescent="0.25">
      <c r="B213" s="34" t="s">
        <v>2415</v>
      </c>
      <c r="C213" s="35" t="s">
        <v>2554</v>
      </c>
      <c r="D213" s="1" t="str">
        <f t="shared" si="9"/>
        <v>update_dialog_title_height</v>
      </c>
      <c r="E213" s="1" t="b">
        <f t="shared" si="10"/>
        <v>0</v>
      </c>
      <c r="F213" t="str">
        <f t="shared" si="11"/>
        <v>&lt;dimen name="update_dialog_title_height"&gt;30dp&lt;/dimen&gt;</v>
      </c>
    </row>
    <row r="214" spans="2:6" x14ac:dyDescent="0.25">
      <c r="B214" s="34" t="s">
        <v>2416</v>
      </c>
      <c r="C214" s="35" t="s">
        <v>2555</v>
      </c>
      <c r="D214" s="1" t="str">
        <f t="shared" si="9"/>
        <v>update_dialog_content_height</v>
      </c>
      <c r="E214" s="1" t="b">
        <f t="shared" si="10"/>
        <v>0</v>
      </c>
      <c r="F214" t="str">
        <f t="shared" si="11"/>
        <v>&lt;dimen name="update_dialog_content_height"&gt;100dp&lt;/dimen&gt;</v>
      </c>
    </row>
    <row r="215" spans="2:6" x14ac:dyDescent="0.25">
      <c r="B215" s="34" t="s">
        <v>2417</v>
      </c>
      <c r="C215" s="35" t="s">
        <v>2556</v>
      </c>
      <c r="D215" s="1" t="str">
        <f t="shared" si="9"/>
        <v>dialog_bottom_height</v>
      </c>
      <c r="E215" s="1" t="b">
        <f t="shared" si="10"/>
        <v>0</v>
      </c>
      <c r="F215" t="str">
        <f t="shared" si="11"/>
        <v>&lt;dimen name="dialog_bottom_height"&gt;45dp&lt;/dimen&gt;</v>
      </c>
    </row>
    <row r="216" spans="2:6" x14ac:dyDescent="0.25">
      <c r="B216" s="34" t="s">
        <v>2418</v>
      </c>
      <c r="C216" s="35" t="s">
        <v>2253</v>
      </c>
      <c r="D216" s="1" t="str">
        <f t="shared" si="9"/>
        <v>dialog_bottom_button_width</v>
      </c>
      <c r="E216" s="1" t="b">
        <f t="shared" si="10"/>
        <v>1</v>
      </c>
      <c r="F216" t="str">
        <f t="shared" si="11"/>
        <v/>
      </c>
    </row>
    <row r="217" spans="2:6" x14ac:dyDescent="0.25">
      <c r="B217" s="34" t="s">
        <v>2419</v>
      </c>
      <c r="C217" s="35" t="s">
        <v>2252</v>
      </c>
      <c r="D217" s="1" t="str">
        <f t="shared" si="9"/>
        <v>dialog_bottom_button_height</v>
      </c>
      <c r="E217" s="1" t="b">
        <f t="shared" si="10"/>
        <v>1</v>
      </c>
      <c r="F217" t="str">
        <f t="shared" si="11"/>
        <v/>
      </c>
    </row>
    <row r="218" spans="2:6" x14ac:dyDescent="0.25">
      <c r="B218" s="34" t="s">
        <v>2420</v>
      </c>
      <c r="C218" s="35" t="s">
        <v>2254</v>
      </c>
      <c r="D218" s="1" t="str">
        <f t="shared" si="9"/>
        <v>dialog_separator_margin_left_right</v>
      </c>
      <c r="E218" s="1" t="b">
        <f t="shared" si="10"/>
        <v>1</v>
      </c>
      <c r="F218" t="str">
        <f t="shared" si="11"/>
        <v/>
      </c>
    </row>
    <row r="219" spans="2:6" x14ac:dyDescent="0.25">
      <c r="B219" s="33" t="s">
        <v>2309</v>
      </c>
      <c r="C219" s="33" t="s">
        <v>2309</v>
      </c>
      <c r="D219" s="1" t="str">
        <f t="shared" si="9"/>
        <v/>
      </c>
      <c r="E219" s="1" t="b">
        <f t="shared" si="10"/>
        <v>1</v>
      </c>
      <c r="F219" t="str">
        <f t="shared" si="11"/>
        <v/>
      </c>
    </row>
    <row r="220" spans="2:6" x14ac:dyDescent="0.25">
      <c r="B220" s="34" t="s">
        <v>2421</v>
      </c>
      <c r="C220" s="35" t="s">
        <v>2307</v>
      </c>
      <c r="D220" s="1" t="str">
        <f t="shared" si="9"/>
        <v>wheel_item_height</v>
      </c>
      <c r="E220" s="1" t="b">
        <f t="shared" si="10"/>
        <v>1</v>
      </c>
      <c r="F220" t="str">
        <f t="shared" si="11"/>
        <v/>
      </c>
    </row>
    <row r="221" spans="2:6" x14ac:dyDescent="0.25">
      <c r="B221" s="33" t="s">
        <v>2310</v>
      </c>
      <c r="C221" s="33" t="s">
        <v>2310</v>
      </c>
      <c r="D221" s="1" t="str">
        <f t="shared" si="9"/>
        <v/>
      </c>
      <c r="E221" s="1" t="b">
        <f t="shared" si="10"/>
        <v>0</v>
      </c>
      <c r="F221" t="str">
        <f t="shared" si="11"/>
        <v>&lt;!-- net Control --&gt;</v>
      </c>
    </row>
    <row r="222" spans="2:6" x14ac:dyDescent="0.25">
      <c r="B222" s="34" t="s">
        <v>2422</v>
      </c>
      <c r="C222" s="35" t="s">
        <v>2557</v>
      </c>
      <c r="D222" s="1" t="str">
        <f t="shared" si="9"/>
        <v>net_ctl_wifi_item_height</v>
      </c>
      <c r="E222" s="1" t="b">
        <f t="shared" si="10"/>
        <v>0</v>
      </c>
      <c r="F222" t="str">
        <f t="shared" si="11"/>
        <v>&lt;dimen name="net_ctl_wifi_item_height"&gt;40dp&lt;/dimen&gt;</v>
      </c>
    </row>
    <row r="223" spans="2:6" x14ac:dyDescent="0.25">
      <c r="B223" s="33" t="s">
        <v>2311</v>
      </c>
      <c r="C223" s="33" t="s">
        <v>2311</v>
      </c>
      <c r="D223" s="1" t="str">
        <f t="shared" si="9"/>
        <v/>
      </c>
      <c r="E223" s="1" t="b">
        <f t="shared" si="10"/>
        <v>0</v>
      </c>
      <c r="F223" t="str">
        <f t="shared" si="11"/>
        <v>&lt;!-- me --&gt;</v>
      </c>
    </row>
    <row r="224" spans="2:6" x14ac:dyDescent="0.25">
      <c r="B224" s="34" t="s">
        <v>2423</v>
      </c>
      <c r="C224" s="35" t="s">
        <v>2558</v>
      </c>
      <c r="D224" s="1" t="str">
        <f t="shared" si="9"/>
        <v>dialog_promopt_width</v>
      </c>
      <c r="E224" s="1" t="b">
        <f t="shared" si="10"/>
        <v>0</v>
      </c>
      <c r="F224" t="str">
        <f t="shared" si="11"/>
        <v>&lt;dimen name="dialog_promopt_width"&gt;240dp&lt;/dimen&gt;</v>
      </c>
    </row>
    <row r="225" spans="2:6" x14ac:dyDescent="0.25">
      <c r="B225" s="34" t="s">
        <v>2424</v>
      </c>
      <c r="C225" s="35" t="s">
        <v>2559</v>
      </c>
      <c r="D225" s="1" t="str">
        <f t="shared" si="9"/>
        <v>dialog_promopt_height</v>
      </c>
      <c r="E225" s="1" t="b">
        <f t="shared" si="10"/>
        <v>0</v>
      </c>
      <c r="F225" t="str">
        <f t="shared" si="11"/>
        <v>&lt;dimen name="dialog_promopt_height"&gt;200dp&lt;/dimen&gt;</v>
      </c>
    </row>
    <row r="226" spans="2:6" x14ac:dyDescent="0.25">
      <c r="B226" s="34" t="s">
        <v>2425</v>
      </c>
      <c r="C226" s="35" t="s">
        <v>2237</v>
      </c>
      <c r="D226" s="1" t="str">
        <f t="shared" si="9"/>
        <v>bt_add_width</v>
      </c>
      <c r="E226" s="1" t="b">
        <f t="shared" si="10"/>
        <v>1</v>
      </c>
      <c r="F226" t="str">
        <f t="shared" si="11"/>
        <v/>
      </c>
    </row>
    <row r="227" spans="2:6" x14ac:dyDescent="0.25">
      <c r="B227" s="34" t="s">
        <v>2426</v>
      </c>
      <c r="C227" s="35" t="s">
        <v>2300</v>
      </c>
      <c r="D227" s="1" t="str">
        <f t="shared" si="9"/>
        <v>three_layout_height</v>
      </c>
      <c r="E227" s="1" t="b">
        <f t="shared" si="10"/>
        <v>1</v>
      </c>
      <c r="F227" t="str">
        <f t="shared" si="11"/>
        <v/>
      </c>
    </row>
    <row r="228" spans="2:6" x14ac:dyDescent="0.25">
      <c r="B228" s="34" t="s">
        <v>2427</v>
      </c>
      <c r="C228" s="35" t="s">
        <v>2299</v>
      </c>
      <c r="D228" s="1" t="str">
        <f t="shared" si="9"/>
        <v>three_add_icon_height</v>
      </c>
      <c r="E228" s="1" t="b">
        <f t="shared" si="10"/>
        <v>1</v>
      </c>
      <c r="F228" t="str">
        <f t="shared" si="11"/>
        <v/>
      </c>
    </row>
    <row r="229" spans="2:6" x14ac:dyDescent="0.25">
      <c r="B229" s="34" t="s">
        <v>2428</v>
      </c>
      <c r="C229" s="35" t="s">
        <v>2294</v>
      </c>
      <c r="D229" s="1" t="str">
        <f t="shared" si="9"/>
        <v>smart_key_layout_height</v>
      </c>
      <c r="E229" s="1" t="b">
        <f t="shared" si="10"/>
        <v>1</v>
      </c>
      <c r="F229" t="str">
        <f t="shared" si="11"/>
        <v/>
      </c>
    </row>
    <row r="230" spans="2:6" x14ac:dyDescent="0.25">
      <c r="B230" s="34" t="s">
        <v>2429</v>
      </c>
      <c r="C230" s="35" t="s">
        <v>2239</v>
      </c>
      <c r="D230" s="1" t="str">
        <f t="shared" si="9"/>
        <v>bt_choose_wifi_width</v>
      </c>
      <c r="E230" s="1" t="b">
        <f t="shared" si="10"/>
        <v>1</v>
      </c>
      <c r="F230" t="str">
        <f t="shared" si="11"/>
        <v/>
      </c>
    </row>
    <row r="231" spans="2:6" x14ac:dyDescent="0.25">
      <c r="B231" s="34" t="s">
        <v>2430</v>
      </c>
      <c r="C231" s="35" t="s">
        <v>2238</v>
      </c>
      <c r="D231" s="1" t="str">
        <f t="shared" si="9"/>
        <v>bt_choose_wifi_height</v>
      </c>
      <c r="E231" s="1" t="b">
        <f t="shared" si="10"/>
        <v>1</v>
      </c>
      <c r="F231" t="str">
        <f t="shared" si="11"/>
        <v/>
      </c>
    </row>
    <row r="232" spans="2:6" x14ac:dyDescent="0.25">
      <c r="B232" s="34" t="s">
        <v>2431</v>
      </c>
      <c r="C232" s="35" t="s">
        <v>2242</v>
      </c>
      <c r="D232" s="1" t="str">
        <f t="shared" si="9"/>
        <v>bt_next_width</v>
      </c>
      <c r="E232" s="1" t="b">
        <f t="shared" si="10"/>
        <v>1</v>
      </c>
      <c r="F232" t="str">
        <f t="shared" si="11"/>
        <v/>
      </c>
    </row>
    <row r="233" spans="2:6" x14ac:dyDescent="0.25">
      <c r="B233" s="34" t="s">
        <v>2432</v>
      </c>
      <c r="C233" s="35" t="s">
        <v>2241</v>
      </c>
      <c r="D233" s="1" t="str">
        <f t="shared" si="9"/>
        <v>bt_next_height</v>
      </c>
      <c r="E233" s="1" t="b">
        <f t="shared" si="10"/>
        <v>1</v>
      </c>
      <c r="F233" t="str">
        <f t="shared" si="11"/>
        <v/>
      </c>
    </row>
    <row r="234" spans="2:6" x14ac:dyDescent="0.25">
      <c r="B234" s="34" t="s">
        <v>2433</v>
      </c>
      <c r="C234" s="35" t="s">
        <v>2560</v>
      </c>
      <c r="D234" s="1" t="str">
        <f t="shared" si="9"/>
        <v>dialog_remind_width</v>
      </c>
      <c r="E234" s="1" t="b">
        <f t="shared" si="10"/>
        <v>0</v>
      </c>
      <c r="F234" t="str">
        <f t="shared" si="11"/>
        <v>&lt;dimen name="dialog_remind_width"&gt;270dp&lt;/dimen&gt;</v>
      </c>
    </row>
    <row r="235" spans="2:6" x14ac:dyDescent="0.25">
      <c r="B235" s="34" t="s">
        <v>2434</v>
      </c>
      <c r="C235" s="35" t="s">
        <v>2561</v>
      </c>
      <c r="D235" s="1" t="str">
        <f t="shared" si="9"/>
        <v>dialog_reming_height</v>
      </c>
      <c r="E235" s="1" t="b">
        <f t="shared" si="10"/>
        <v>0</v>
      </c>
      <c r="F235" t="str">
        <f t="shared" si="11"/>
        <v>&lt;dimen name="dialog_reming_height"&gt;380dp&lt;/dimen&gt;</v>
      </c>
    </row>
    <row r="236" spans="2:6" x14ac:dyDescent="0.25">
      <c r="B236" s="34" t="s">
        <v>2435</v>
      </c>
      <c r="C236" s="35" t="s">
        <v>2562</v>
      </c>
      <c r="D236" s="1" t="str">
        <f t="shared" si="9"/>
        <v>bt_determine_width</v>
      </c>
      <c r="E236" s="1" t="b">
        <f t="shared" si="10"/>
        <v>0</v>
      </c>
      <c r="F236" t="str">
        <f t="shared" si="11"/>
        <v>&lt;dimen name="bt_determine_width"&gt;50dp&lt;/dimen&gt;</v>
      </c>
    </row>
    <row r="237" spans="2:6" x14ac:dyDescent="0.25">
      <c r="B237" s="34" t="s">
        <v>2436</v>
      </c>
      <c r="C237" s="35" t="s">
        <v>2563</v>
      </c>
      <c r="D237" s="1" t="str">
        <f t="shared" si="9"/>
        <v>bt_determine_heght</v>
      </c>
      <c r="E237" s="1" t="b">
        <f t="shared" si="10"/>
        <v>0</v>
      </c>
      <c r="F237" t="str">
        <f t="shared" si="11"/>
        <v>&lt;dimen name="bt_determine_heght"&gt;26dp&lt;/dimen&gt;</v>
      </c>
    </row>
    <row r="238" spans="2:6" x14ac:dyDescent="0.25">
      <c r="B238" s="34" t="s">
        <v>2437</v>
      </c>
      <c r="C238" s="35" t="s">
        <v>2564</v>
      </c>
      <c r="D238" s="1" t="str">
        <f t="shared" si="9"/>
        <v>dialog_success_width</v>
      </c>
      <c r="E238" s="1" t="b">
        <f t="shared" si="10"/>
        <v>0</v>
      </c>
      <c r="F238" t="str">
        <f t="shared" si="11"/>
        <v>&lt;dimen name="dialog_success_width"&gt;240dp&lt;/dimen&gt;</v>
      </c>
    </row>
    <row r="239" spans="2:6" x14ac:dyDescent="0.25">
      <c r="B239" s="34" t="s">
        <v>2438</v>
      </c>
      <c r="C239" s="35" t="s">
        <v>2565</v>
      </c>
      <c r="D239" s="1" t="str">
        <f t="shared" si="9"/>
        <v>dialog_success_height</v>
      </c>
      <c r="E239" s="1" t="b">
        <f t="shared" si="10"/>
        <v>0</v>
      </c>
      <c r="F239" t="str">
        <f t="shared" si="11"/>
        <v>&lt;dimen name="dialog_success_height"&gt;50dp&lt;/dimen&gt;</v>
      </c>
    </row>
    <row r="240" spans="2:6" x14ac:dyDescent="0.25">
      <c r="B240" s="34" t="s">
        <v>2439</v>
      </c>
      <c r="C240" s="35" t="s">
        <v>2566</v>
      </c>
      <c r="D240" s="1" t="str">
        <f t="shared" si="9"/>
        <v>qr_code_edit_height</v>
      </c>
      <c r="E240" s="1" t="b">
        <f t="shared" si="10"/>
        <v>0</v>
      </c>
      <c r="F240" t="str">
        <f t="shared" si="11"/>
        <v>&lt;dimen name="qr_code_edit_height"&gt;50dp&lt;/dimen&gt;</v>
      </c>
    </row>
    <row r="241" spans="2:6" x14ac:dyDescent="0.25">
      <c r="B241" s="34" t="s">
        <v>2440</v>
      </c>
      <c r="C241" s="35" t="s">
        <v>2243</v>
      </c>
      <c r="D241" s="1" t="str">
        <f t="shared" si="9"/>
        <v>bt_qr_next_width</v>
      </c>
      <c r="E241" s="1" t="b">
        <f t="shared" si="10"/>
        <v>1</v>
      </c>
      <c r="F241" t="str">
        <f t="shared" si="11"/>
        <v/>
      </c>
    </row>
    <row r="242" spans="2:6" x14ac:dyDescent="0.25">
      <c r="B242" s="34" t="s">
        <v>2441</v>
      </c>
      <c r="C242" s="35" t="s">
        <v>2567</v>
      </c>
      <c r="D242" s="1" t="str">
        <f t="shared" si="9"/>
        <v>bt_qr_next_height</v>
      </c>
      <c r="E242" s="1" t="b">
        <f t="shared" si="10"/>
        <v>0</v>
      </c>
      <c r="F242" t="str">
        <f t="shared" si="11"/>
        <v>&lt;dimen name="bt_qr_next_height"&gt;40dp&lt;/dimen&gt;</v>
      </c>
    </row>
    <row r="243" spans="2:6" x14ac:dyDescent="0.25">
      <c r="B243" s="34" t="s">
        <v>2793</v>
      </c>
      <c r="C243" s="35" t="s">
        <v>2568</v>
      </c>
      <c r="D243" s="1" t="str">
        <f t="shared" si="9"/>
        <v>img_qr_code_width</v>
      </c>
      <c r="E243" s="1" t="b">
        <f t="shared" si="10"/>
        <v>0</v>
      </c>
      <c r="F243" t="str">
        <f t="shared" si="11"/>
        <v>&lt;dimen name="img_qr_code_width"&gt;300dp&lt;/dimen&gt;</v>
      </c>
    </row>
    <row r="244" spans="2:6" x14ac:dyDescent="0.25">
      <c r="B244" s="34" t="s">
        <v>2794</v>
      </c>
      <c r="C244" s="35" t="s">
        <v>2569</v>
      </c>
      <c r="D244" s="1" t="str">
        <f t="shared" si="9"/>
        <v>img_qr_code_hegiht</v>
      </c>
      <c r="E244" s="1" t="b">
        <f t="shared" si="10"/>
        <v>0</v>
      </c>
      <c r="F244" t="str">
        <f t="shared" si="11"/>
        <v>&lt;dimen name="img_qr_code_hegiht"&gt;300dp&lt;/dimen&gt;</v>
      </c>
    </row>
    <row r="245" spans="2:6" x14ac:dyDescent="0.25">
      <c r="B245" s="34" t="s">
        <v>2795</v>
      </c>
      <c r="C245" s="35" t="s">
        <v>2570</v>
      </c>
      <c r="D245" s="1" t="str">
        <f t="shared" si="9"/>
        <v>bt_listen_width</v>
      </c>
      <c r="E245" s="1" t="b">
        <f t="shared" si="10"/>
        <v>0</v>
      </c>
      <c r="F245" t="str">
        <f t="shared" si="11"/>
        <v>&lt;dimen name="bt_listen_width"&gt;100dp&lt;/dimen&gt;</v>
      </c>
    </row>
    <row r="246" spans="2:6" x14ac:dyDescent="0.25">
      <c r="B246" s="34" t="s">
        <v>2796</v>
      </c>
      <c r="C246" s="35" t="s">
        <v>2571</v>
      </c>
      <c r="D246" s="1" t="str">
        <f t="shared" si="9"/>
        <v>bt_listen_height</v>
      </c>
      <c r="E246" s="1" t="b">
        <f t="shared" si="10"/>
        <v>0</v>
      </c>
      <c r="F246" t="str">
        <f t="shared" si="11"/>
        <v>&lt;dimen name="bt_listen_height"&gt;45dp&lt;/dimen&gt;</v>
      </c>
    </row>
    <row r="247" spans="2:6" x14ac:dyDescent="0.25">
      <c r="B247" s="34" t="s">
        <v>2797</v>
      </c>
      <c r="C247" s="35" t="s">
        <v>2240</v>
      </c>
      <c r="D247" s="1" t="str">
        <f t="shared" si="9"/>
        <v>bt_listen_between</v>
      </c>
      <c r="E247" s="1" t="b">
        <f t="shared" si="10"/>
        <v>1</v>
      </c>
      <c r="F247" t="str">
        <f t="shared" si="11"/>
        <v/>
      </c>
    </row>
    <row r="248" spans="2:6" x14ac:dyDescent="0.25">
      <c r="B248" s="34" t="s">
        <v>2798</v>
      </c>
      <c r="C248" s="35" t="s">
        <v>2572</v>
      </c>
      <c r="D248" s="1" t="str">
        <f t="shared" si="9"/>
        <v>tv_magin_top</v>
      </c>
      <c r="E248" s="1" t="b">
        <f t="shared" si="10"/>
        <v>0</v>
      </c>
      <c r="F248" t="str">
        <f t="shared" si="11"/>
        <v>&lt;dimen name="tv_magin_top"&gt;20dp&lt;/dimen&gt;</v>
      </c>
    </row>
    <row r="249" spans="2:6" x14ac:dyDescent="0.25">
      <c r="B249" s="34" t="s">
        <v>2442</v>
      </c>
      <c r="C249" s="35" t="s">
        <v>2573</v>
      </c>
      <c r="D249" s="1" t="str">
        <f t="shared" si="9"/>
        <v>set_alarm_header_width</v>
      </c>
      <c r="E249" s="1" t="b">
        <f t="shared" si="10"/>
        <v>0</v>
      </c>
      <c r="F249" t="str">
        <f t="shared" si="11"/>
        <v>&lt;dimen name="set_alarm_header_width"&gt;80dp&lt;/dimen&gt;</v>
      </c>
    </row>
    <row r="250" spans="2:6" x14ac:dyDescent="0.25">
      <c r="B250" s="34" t="s">
        <v>2443</v>
      </c>
      <c r="C250" s="35" t="s">
        <v>2574</v>
      </c>
      <c r="D250" s="1" t="str">
        <f t="shared" si="9"/>
        <v>set_alarm_header_height</v>
      </c>
      <c r="E250" s="1" t="b">
        <f t="shared" si="10"/>
        <v>0</v>
      </c>
      <c r="F250" t="str">
        <f t="shared" si="11"/>
        <v>&lt;dimen name="set_alarm_header_height"&gt;60dp&lt;/dimen&gt;</v>
      </c>
    </row>
    <row r="251" spans="2:6" x14ac:dyDescent="0.25">
      <c r="B251" s="34" t="s">
        <v>2444</v>
      </c>
      <c r="C251" s="35" t="s">
        <v>2575</v>
      </c>
      <c r="D251" s="1" t="str">
        <f t="shared" si="9"/>
        <v>text_save_size</v>
      </c>
      <c r="E251" s="1" t="b">
        <f t="shared" si="10"/>
        <v>0</v>
      </c>
      <c r="F251" t="str">
        <f t="shared" si="11"/>
        <v>&lt;dimen name="text_save_size"&gt;12sp&lt;/dimen&gt;</v>
      </c>
    </row>
    <row r="252" spans="2:6" x14ac:dyDescent="0.25">
      <c r="B252" s="34" t="s">
        <v>2445</v>
      </c>
      <c r="C252" s="35" t="s">
        <v>2576</v>
      </c>
      <c r="D252" s="1" t="str">
        <f t="shared" si="9"/>
        <v>tab_button_height</v>
      </c>
      <c r="E252" s="1" t="b">
        <f t="shared" si="10"/>
        <v>0</v>
      </c>
      <c r="F252" t="str">
        <f t="shared" si="11"/>
        <v>&lt;dimen name="tab_button_height"&gt;45dp&lt;/dimen&gt;</v>
      </c>
    </row>
    <row r="253" spans="2:6" x14ac:dyDescent="0.25">
      <c r="B253" s="34" t="s">
        <v>2446</v>
      </c>
      <c r="C253" s="35" t="s">
        <v>2297</v>
      </c>
      <c r="D253" s="1" t="str">
        <f t="shared" si="9"/>
        <v>text_size_listen</v>
      </c>
      <c r="E253" s="1" t="b">
        <f t="shared" si="10"/>
        <v>1</v>
      </c>
      <c r="F253" t="str">
        <f t="shared" si="11"/>
        <v/>
      </c>
    </row>
    <row r="254" spans="2:6" x14ac:dyDescent="0.25">
      <c r="B254" s="34" t="s">
        <v>2447</v>
      </c>
      <c r="C254" s="35" t="s">
        <v>2261</v>
      </c>
      <c r="D254" s="1" t="str">
        <f t="shared" si="9"/>
        <v>img_listen_size_width</v>
      </c>
      <c r="E254" s="1" t="b">
        <f t="shared" si="10"/>
        <v>1</v>
      </c>
      <c r="F254" t="str">
        <f t="shared" si="11"/>
        <v/>
      </c>
    </row>
    <row r="255" spans="2:6" x14ac:dyDescent="0.25">
      <c r="B255" s="34" t="s">
        <v>2448</v>
      </c>
      <c r="C255" s="35" t="s">
        <v>2260</v>
      </c>
      <c r="D255" s="1" t="str">
        <f t="shared" si="9"/>
        <v>img_listen_size_height</v>
      </c>
      <c r="E255" s="1" t="b">
        <f t="shared" si="10"/>
        <v>1</v>
      </c>
      <c r="F255" t="str">
        <f t="shared" si="11"/>
        <v/>
      </c>
    </row>
    <row r="256" spans="2:6" x14ac:dyDescent="0.25">
      <c r="B256" s="34" t="s">
        <v>2449</v>
      </c>
      <c r="C256" s="35" t="s">
        <v>2577</v>
      </c>
      <c r="D256" s="1" t="str">
        <f t="shared" si="9"/>
        <v>text_size_comfirm</v>
      </c>
      <c r="E256" s="1" t="b">
        <f t="shared" si="10"/>
        <v>0</v>
      </c>
      <c r="F256" t="str">
        <f t="shared" si="11"/>
        <v>&lt;dimen name="text_size_comfirm"&gt;11.5sp&lt;/dimen&gt;</v>
      </c>
    </row>
    <row r="257" spans="2:6" x14ac:dyDescent="0.25">
      <c r="B257" s="34" t="s">
        <v>2450</v>
      </c>
      <c r="C257" s="35" t="s">
        <v>2578</v>
      </c>
      <c r="D257" s="1" t="str">
        <f t="shared" si="9"/>
        <v>bt_text_listen_size</v>
      </c>
      <c r="E257" s="1" t="b">
        <f t="shared" si="10"/>
        <v>0</v>
      </c>
      <c r="F257" t="str">
        <f t="shared" si="11"/>
        <v>&lt;dimen name="bt_text_listen_size"&gt;12sp&lt;/dimen&gt;</v>
      </c>
    </row>
    <row r="258" spans="2:6" x14ac:dyDescent="0.25">
      <c r="B258" s="34" t="s">
        <v>2451</v>
      </c>
      <c r="C258" s="35" t="s">
        <v>2579</v>
      </c>
      <c r="D258" s="1" t="str">
        <f t="shared" ref="D258:D286" si="12">IF(LEFT(B258,6)="&lt;dimen",C258,"")</f>
        <v>sensor_switch_item</v>
      </c>
      <c r="E258" s="1" t="b">
        <f t="shared" ref="E258:E286" si="13">IF(LEN(D258)&gt;0,ISNUMBER(MATCH(D258,$A$1:$A$75,0)),E259)</f>
        <v>0</v>
      </c>
      <c r="F258" t="str">
        <f t="shared" ref="F258:F286" si="14">IF(E258,"",B258)</f>
        <v>&lt;dimen name="sensor_switch_item"&gt;30dp&lt;/dimen&gt;</v>
      </c>
    </row>
    <row r="259" spans="2:6" x14ac:dyDescent="0.25">
      <c r="B259" s="34" t="s">
        <v>2452</v>
      </c>
      <c r="C259" s="35" t="s">
        <v>2580</v>
      </c>
      <c r="D259" s="1" t="str">
        <f t="shared" si="12"/>
        <v>text_qr_code_margin_left</v>
      </c>
      <c r="E259" s="1" t="b">
        <f t="shared" si="13"/>
        <v>0</v>
      </c>
      <c r="F259" t="str">
        <f t="shared" si="14"/>
        <v>&lt;dimen name="text_qr_code_margin_left"&gt;10dp&lt;/dimen&gt;</v>
      </c>
    </row>
    <row r="260" spans="2:6" x14ac:dyDescent="0.25">
      <c r="B260" s="34" t="s">
        <v>2453</v>
      </c>
      <c r="C260" s="35" t="s">
        <v>2581</v>
      </c>
      <c r="D260" s="1" t="str">
        <f t="shared" si="12"/>
        <v>title_text_size_small</v>
      </c>
      <c r="E260" s="1" t="b">
        <f t="shared" si="13"/>
        <v>0</v>
      </c>
      <c r="F260" t="str">
        <f t="shared" si="14"/>
        <v>&lt;dimen name="title_text_size_small"&gt;20.0dip&lt;/dimen&gt;</v>
      </c>
    </row>
    <row r="261" spans="2:6" x14ac:dyDescent="0.25">
      <c r="B261" s="34" t="s">
        <v>2454</v>
      </c>
      <c r="C261" s="35" t="s">
        <v>2302</v>
      </c>
      <c r="D261" s="1" t="str">
        <f t="shared" si="12"/>
        <v>tool_size</v>
      </c>
      <c r="E261" s="1" t="b">
        <f t="shared" si="13"/>
        <v>1</v>
      </c>
      <c r="F261" t="str">
        <f t="shared" si="14"/>
        <v/>
      </c>
    </row>
    <row r="262" spans="2:6" x14ac:dyDescent="0.25">
      <c r="B262" s="34" t="s">
        <v>2455</v>
      </c>
      <c r="C262" s="35" t="s">
        <v>2582</v>
      </c>
      <c r="D262" s="1" t="str">
        <f t="shared" si="12"/>
        <v>text_size_small_edit</v>
      </c>
      <c r="E262" s="1" t="b">
        <f t="shared" si="13"/>
        <v>0</v>
      </c>
      <c r="F262" t="str">
        <f t="shared" si="14"/>
        <v>&lt;dimen name="text_size_small_edit"&gt;15sp&lt;/dimen&gt;</v>
      </c>
    </row>
    <row r="263" spans="2:6" x14ac:dyDescent="0.25">
      <c r="B263" s="34" t="s">
        <v>2799</v>
      </c>
      <c r="C263" s="35" t="s">
        <v>2583</v>
      </c>
      <c r="D263" s="1" t="str">
        <f t="shared" si="12"/>
        <v>title_text_size_normal</v>
      </c>
      <c r="E263" s="1" t="b">
        <f t="shared" si="13"/>
        <v>0</v>
      </c>
      <c r="F263" t="str">
        <f t="shared" si="14"/>
        <v>&lt;dimen name="title_text_size_normal"&gt;20dip&lt;/dimen&gt;</v>
      </c>
    </row>
    <row r="264" spans="2:6" x14ac:dyDescent="0.25">
      <c r="B264" s="34" t="s">
        <v>2800</v>
      </c>
      <c r="C264" s="35" t="s">
        <v>2296</v>
      </c>
      <c r="D264" s="1" t="str">
        <f t="shared" si="12"/>
        <v>text_qr_code_remind</v>
      </c>
      <c r="E264" s="1" t="b">
        <f t="shared" si="13"/>
        <v>1</v>
      </c>
      <c r="F264" t="str">
        <f t="shared" si="14"/>
        <v/>
      </c>
    </row>
    <row r="265" spans="2:6" x14ac:dyDescent="0.25">
      <c r="B265" s="34" t="s">
        <v>2456</v>
      </c>
      <c r="C265" s="35" t="s">
        <v>2584</v>
      </c>
      <c r="D265" s="1" t="str">
        <f t="shared" si="12"/>
        <v>tab_text_size</v>
      </c>
      <c r="E265" s="1" t="b">
        <f t="shared" si="13"/>
        <v>0</v>
      </c>
      <c r="F265" t="str">
        <f t="shared" si="14"/>
        <v>&lt;dimen name="tab_text_size"&gt;12sp&lt;/dimen&gt;</v>
      </c>
    </row>
    <row r="266" spans="2:6" x14ac:dyDescent="0.25">
      <c r="B266" s="33" t="s">
        <v>2657</v>
      </c>
      <c r="C266" s="33" t="s">
        <v>2657</v>
      </c>
      <c r="D266" s="1" t="str">
        <f t="shared" si="12"/>
        <v/>
      </c>
      <c r="E266" s="1" t="b">
        <f t="shared" si="13"/>
        <v>0</v>
      </c>
      <c r="F266" t="str">
        <f t="shared" si="14"/>
        <v>&lt;!-- 添加设备 --&gt;</v>
      </c>
    </row>
    <row r="267" spans="2:6" x14ac:dyDescent="0.25">
      <c r="B267" s="34" t="s">
        <v>2457</v>
      </c>
      <c r="C267" s="35" t="s">
        <v>2585</v>
      </c>
      <c r="D267" s="1" t="str">
        <f t="shared" si="12"/>
        <v>add_device_width</v>
      </c>
      <c r="E267" s="1" t="b">
        <f t="shared" si="13"/>
        <v>0</v>
      </c>
      <c r="F267" t="str">
        <f t="shared" si="14"/>
        <v>&lt;dimen name="add_device_width"&gt;140dp&lt;/dimen&gt;</v>
      </c>
    </row>
    <row r="268" spans="2:6" x14ac:dyDescent="0.25">
      <c r="B268" s="34" t="s">
        <v>2458</v>
      </c>
      <c r="C268" s="35" t="s">
        <v>2586</v>
      </c>
      <c r="D268" s="1" t="str">
        <f t="shared" si="12"/>
        <v>add_device_height</v>
      </c>
      <c r="E268" s="1" t="b">
        <f t="shared" si="13"/>
        <v>0</v>
      </c>
      <c r="F268" t="str">
        <f t="shared" si="14"/>
        <v>&lt;dimen name="add_device_height"&gt;100dp&lt;/dimen&gt;</v>
      </c>
    </row>
    <row r="269" spans="2:6" x14ac:dyDescent="0.25">
      <c r="B269" s="34" t="s">
        <v>2459</v>
      </c>
      <c r="C269" s="35" t="s">
        <v>2587</v>
      </c>
      <c r="D269" s="1" t="str">
        <f t="shared" si="12"/>
        <v>img_add_width</v>
      </c>
      <c r="E269" s="1" t="b">
        <f t="shared" si="13"/>
        <v>0</v>
      </c>
      <c r="F269" t="str">
        <f t="shared" si="14"/>
        <v>&lt;dimen name="img_add_width"&gt;30dp&lt;/dimen&gt;</v>
      </c>
    </row>
    <row r="270" spans="2:6" x14ac:dyDescent="0.25">
      <c r="B270" s="34" t="s">
        <v>2460</v>
      </c>
      <c r="C270" s="35" t="s">
        <v>2588</v>
      </c>
      <c r="D270" s="1" t="str">
        <f t="shared" si="12"/>
        <v>img_add_height</v>
      </c>
      <c r="E270" s="1" t="b">
        <f t="shared" si="13"/>
        <v>0</v>
      </c>
      <c r="F270" t="str">
        <f t="shared" si="14"/>
        <v>&lt;dimen name="img_add_height"&gt;20dp&lt;/dimen&gt;</v>
      </c>
    </row>
    <row r="271" spans="2:6" x14ac:dyDescent="0.25">
      <c r="B271" s="34" t="s">
        <v>2461</v>
      </c>
      <c r="C271" s="35" t="s">
        <v>2589</v>
      </c>
      <c r="D271" s="1" t="str">
        <f t="shared" si="12"/>
        <v>connect_power_width</v>
      </c>
      <c r="E271" s="1" t="b">
        <f t="shared" si="13"/>
        <v>0</v>
      </c>
      <c r="F271" t="str">
        <f t="shared" si="14"/>
        <v>&lt;dimen name="connect_power_width"&gt;360dp&lt;/dimen&gt;</v>
      </c>
    </row>
    <row r="272" spans="2:6" x14ac:dyDescent="0.25">
      <c r="B272" s="34" t="s">
        <v>2462</v>
      </c>
      <c r="C272" s="35" t="s">
        <v>2590</v>
      </c>
      <c r="D272" s="1" t="str">
        <f t="shared" si="12"/>
        <v>connect_power_height</v>
      </c>
      <c r="E272" s="1" t="b">
        <f t="shared" si="13"/>
        <v>0</v>
      </c>
      <c r="F272" t="str">
        <f t="shared" si="14"/>
        <v>&lt;dimen name="connect_power_height"&gt;118dp&lt;/dimen&gt;</v>
      </c>
    </row>
    <row r="273" spans="2:6" x14ac:dyDescent="0.25">
      <c r="B273" s="34" t="s">
        <v>2463</v>
      </c>
      <c r="C273" s="35" t="s">
        <v>2591</v>
      </c>
      <c r="D273" s="1" t="str">
        <f t="shared" si="12"/>
        <v>connect_power_text_size</v>
      </c>
      <c r="E273" s="1" t="b">
        <f t="shared" si="13"/>
        <v>0</v>
      </c>
      <c r="F273" t="str">
        <f t="shared" si="14"/>
        <v>&lt;dimen name="connect_power_text_size"&gt;15sp&lt;/dimen&gt;</v>
      </c>
    </row>
    <row r="274" spans="2:6" x14ac:dyDescent="0.25">
      <c r="B274" s="34" t="s">
        <v>2464</v>
      </c>
      <c r="C274" s="35" t="s">
        <v>2277</v>
      </c>
      <c r="D274" s="1" t="str">
        <f t="shared" si="12"/>
        <v>next_button_height</v>
      </c>
      <c r="E274" s="1" t="b">
        <f t="shared" si="13"/>
        <v>1</v>
      </c>
      <c r="F274" t="str">
        <f t="shared" si="14"/>
        <v/>
      </c>
    </row>
    <row r="275" spans="2:6" x14ac:dyDescent="0.25">
      <c r="B275" s="34" t="s">
        <v>2465</v>
      </c>
      <c r="C275" s="35" t="s">
        <v>2592</v>
      </c>
      <c r="D275" s="1" t="str">
        <f t="shared" si="12"/>
        <v>connect_power_margin_top</v>
      </c>
      <c r="E275" s="1" t="b">
        <f t="shared" si="13"/>
        <v>0</v>
      </c>
      <c r="F275" t="str">
        <f t="shared" si="14"/>
        <v>&lt;dimen name="connect_power_margin_top"&gt;20dp&lt;/dimen&gt;</v>
      </c>
    </row>
    <row r="276" spans="2:6" x14ac:dyDescent="0.25">
      <c r="B276" s="34" t="s">
        <v>2466</v>
      </c>
      <c r="C276" s="35" t="s">
        <v>2593</v>
      </c>
      <c r="D276" s="1" t="str">
        <f t="shared" si="12"/>
        <v>connect_power_text_margin_top</v>
      </c>
      <c r="E276" s="1" t="b">
        <f t="shared" si="13"/>
        <v>0</v>
      </c>
      <c r="F276" t="str">
        <f t="shared" si="14"/>
        <v>&lt;dimen name="connect_power_text_margin_top"&gt;50dp&lt;/dimen&gt;</v>
      </c>
    </row>
    <row r="277" spans="2:6" x14ac:dyDescent="0.25">
      <c r="B277" s="34" t="s">
        <v>2467</v>
      </c>
      <c r="C277" s="35" t="s">
        <v>2594</v>
      </c>
      <c r="D277" s="1" t="str">
        <f t="shared" si="12"/>
        <v>waiting_connect_padding</v>
      </c>
      <c r="E277" s="1" t="b">
        <f t="shared" si="13"/>
        <v>0</v>
      </c>
      <c r="F277" t="str">
        <f t="shared" si="14"/>
        <v>&lt;dimen name="waiting_connect_padding"&gt;20dp&lt;/dimen&gt;</v>
      </c>
    </row>
    <row r="278" spans="2:6" x14ac:dyDescent="0.25">
      <c r="B278" s="34" t="s">
        <v>2468</v>
      </c>
      <c r="C278" s="35" t="s">
        <v>2286</v>
      </c>
      <c r="D278" s="1" t="str">
        <f t="shared" si="12"/>
        <v>phone_send_wifi_width</v>
      </c>
      <c r="E278" s="1" t="b">
        <f t="shared" si="13"/>
        <v>1</v>
      </c>
      <c r="F278" t="str">
        <f t="shared" si="14"/>
        <v/>
      </c>
    </row>
    <row r="279" spans="2:6" x14ac:dyDescent="0.25">
      <c r="B279" s="34" t="s">
        <v>2469</v>
      </c>
      <c r="C279" s="35" t="s">
        <v>2595</v>
      </c>
      <c r="D279" s="1" t="str">
        <f t="shared" si="12"/>
        <v>add_width</v>
      </c>
      <c r="E279" s="1" t="b">
        <f t="shared" si="13"/>
        <v>0</v>
      </c>
      <c r="F279" t="str">
        <f t="shared" si="14"/>
        <v>&lt;dimen name="add_width"&gt;35dp&lt;/dimen&gt;</v>
      </c>
    </row>
    <row r="280" spans="2:6" x14ac:dyDescent="0.25">
      <c r="B280" s="34" t="s">
        <v>2470</v>
      </c>
      <c r="C280" s="35" t="s">
        <v>2596</v>
      </c>
      <c r="D280" s="1" t="str">
        <f t="shared" si="12"/>
        <v>add_magin_right</v>
      </c>
      <c r="E280" s="1" t="b">
        <f t="shared" si="13"/>
        <v>0</v>
      </c>
      <c r="F280" t="str">
        <f t="shared" si="14"/>
        <v>&lt;dimen name="add_magin_right"&gt;10dp&lt;/dimen&gt;</v>
      </c>
    </row>
    <row r="281" spans="2:6" x14ac:dyDescent="0.25">
      <c r="B281" s="34" t="s">
        <v>2471</v>
      </c>
      <c r="C281" s="35" t="s">
        <v>2278</v>
      </c>
      <c r="D281" s="1" t="str">
        <f t="shared" si="12"/>
        <v>next_width</v>
      </c>
      <c r="E281" s="1" t="b">
        <f t="shared" si="13"/>
        <v>1</v>
      </c>
      <c r="F281" t="str">
        <f t="shared" si="14"/>
        <v/>
      </c>
    </row>
    <row r="282" spans="2:6" x14ac:dyDescent="0.25">
      <c r="B282" s="34" t="s">
        <v>2472</v>
      </c>
      <c r="C282" s="35" t="s">
        <v>2235</v>
      </c>
      <c r="D282" s="1" t="str">
        <f t="shared" si="12"/>
        <v>add_determine_width</v>
      </c>
      <c r="E282" s="1" t="b">
        <f t="shared" si="13"/>
        <v>1</v>
      </c>
      <c r="F282" t="str">
        <f t="shared" si="14"/>
        <v/>
      </c>
    </row>
    <row r="283" spans="2:6" x14ac:dyDescent="0.25">
      <c r="B283" s="34" t="s">
        <v>2473</v>
      </c>
      <c r="C283" s="35" t="s">
        <v>2234</v>
      </c>
      <c r="D283" s="1" t="str">
        <f t="shared" si="12"/>
        <v>add_determine_height</v>
      </c>
      <c r="E283" s="1" t="b">
        <f t="shared" si="13"/>
        <v>1</v>
      </c>
      <c r="F283" t="str">
        <f t="shared" si="14"/>
        <v/>
      </c>
    </row>
    <row r="284" spans="2:6" x14ac:dyDescent="0.25">
      <c r="B284" s="34" t="s">
        <v>2474</v>
      </c>
      <c r="C284" s="35" t="s">
        <v>2597</v>
      </c>
      <c r="D284" s="1" t="str">
        <f t="shared" si="12"/>
        <v>monitor_btn_width</v>
      </c>
      <c r="E284" s="1" t="b">
        <f t="shared" si="13"/>
        <v>0</v>
      </c>
      <c r="F284" t="str">
        <f t="shared" si="14"/>
        <v>&lt;dimen name="monitor_btn_width"&gt;40dp&lt;/dimen&gt;</v>
      </c>
    </row>
    <row r="285" spans="2:6" x14ac:dyDescent="0.25">
      <c r="B285" s="34" t="s">
        <v>2475</v>
      </c>
      <c r="C285" s="35" t="s">
        <v>2598</v>
      </c>
      <c r="D285" s="1" t="str">
        <f t="shared" si="12"/>
        <v>video_format_height</v>
      </c>
      <c r="E285" s="1" t="b">
        <f t="shared" si="13"/>
        <v>0</v>
      </c>
      <c r="F285" t="str">
        <f t="shared" si="14"/>
        <v>&lt;dimen name="video_format_height"&gt;27dp&lt;/dimen&gt;</v>
      </c>
    </row>
    <row r="286" spans="2:6" x14ac:dyDescent="0.25">
      <c r="B286" s="33" t="s">
        <v>2312</v>
      </c>
      <c r="C286" s="33" t="s">
        <v>2312</v>
      </c>
      <c r="D286" s="1" t="str">
        <f t="shared" si="12"/>
        <v/>
      </c>
      <c r="E286" s="1" t="b">
        <f t="shared" si="13"/>
        <v>1</v>
      </c>
      <c r="F286" t="str">
        <f t="shared" si="14"/>
        <v/>
      </c>
    </row>
    <row r="287" spans="2:6" x14ac:dyDescent="0.25">
      <c r="B287" s="34" t="s">
        <v>2801</v>
      </c>
      <c r="C287" s="35" t="s">
        <v>2257</v>
      </c>
      <c r="D287" s="1" t="str">
        <f t="shared" ref="D287:D301" si="15">IF(LEFT(B287,6)="&lt;dimen",C287,"")</f>
        <v>glowpadview_outerring_diameter</v>
      </c>
      <c r="E287" s="1" t="b">
        <f t="shared" ref="E287:E301" si="16">IF(LEN(D287)&gt;0,ISNUMBER(MATCH(D287,$A$1:$A$75,0)),E288)</f>
        <v>1</v>
      </c>
      <c r="F287" t="str">
        <f t="shared" ref="F287:F301" si="17">IF(E287,"",B287)</f>
        <v/>
      </c>
    </row>
    <row r="288" spans="2:6" x14ac:dyDescent="0.25">
      <c r="B288" s="33" t="s">
        <v>2313</v>
      </c>
      <c r="C288" s="33" t="s">
        <v>2313</v>
      </c>
      <c r="D288" s="1" t="str">
        <f t="shared" si="15"/>
        <v/>
      </c>
      <c r="E288" s="1" t="b">
        <f t="shared" si="16"/>
        <v>0</v>
      </c>
      <c r="F288" t="str">
        <f t="shared" si="17"/>
        <v>&lt;!-- 两个按钮的距离 --&gt;</v>
      </c>
    </row>
    <row r="289" spans="2:6" x14ac:dyDescent="0.25">
      <c r="B289" s="34" t="s">
        <v>2802</v>
      </c>
      <c r="C289" s="35" t="s">
        <v>2599</v>
      </c>
      <c r="D289" s="1" t="str">
        <f t="shared" si="15"/>
        <v>glowpadview_target_placement_radius</v>
      </c>
      <c r="E289" s="1" t="b">
        <f t="shared" si="16"/>
        <v>0</v>
      </c>
      <c r="F289" t="str">
        <f t="shared" si="17"/>
        <v>&lt;dimen name="glowpadview_target_placement_radius"&gt;150dip&lt;/dimen&gt;</v>
      </c>
    </row>
    <row r="290" spans="2:6" x14ac:dyDescent="0.25">
      <c r="B290" s="33" t="s">
        <v>2314</v>
      </c>
      <c r="C290" s="33" t="s">
        <v>2314</v>
      </c>
      <c r="D290" s="1" t="str">
        <f t="shared" si="15"/>
        <v/>
      </c>
      <c r="E290" s="1" t="b">
        <f t="shared" si="16"/>
        <v>0</v>
      </c>
      <c r="F290" t="str">
        <f t="shared" si="17"/>
        <v>&lt;!-- 拖动时圆点范围 --&gt;</v>
      </c>
    </row>
    <row r="291" spans="2:6" x14ac:dyDescent="0.25">
      <c r="B291" s="34" t="s">
        <v>2803</v>
      </c>
      <c r="C291" s="35" t="s">
        <v>2600</v>
      </c>
      <c r="D291" s="1" t="str">
        <f t="shared" si="15"/>
        <v>glowpadview_glow_radius</v>
      </c>
      <c r="E291" s="1" t="b">
        <f t="shared" si="16"/>
        <v>0</v>
      </c>
      <c r="F291" t="str">
        <f t="shared" si="17"/>
        <v>&lt;dimen name="glowpadview_glow_radius"&gt;45dip&lt;/dimen&gt;</v>
      </c>
    </row>
    <row r="292" spans="2:6" x14ac:dyDescent="0.25">
      <c r="B292" s="33" t="s">
        <v>2315</v>
      </c>
      <c r="C292" s="33" t="s">
        <v>2315</v>
      </c>
      <c r="D292" s="1" t="str">
        <f t="shared" si="15"/>
        <v/>
      </c>
      <c r="E292" s="1" t="b">
        <f t="shared" si="16"/>
        <v>0</v>
      </c>
      <c r="F292" t="str">
        <f t="shared" si="17"/>
        <v>&lt;!-- 按钮选择敏感度，是指这个选项地响应距离增加此数值 --&gt;</v>
      </c>
    </row>
    <row r="293" spans="2:6" x14ac:dyDescent="0.25">
      <c r="B293" s="34" t="s">
        <v>2804</v>
      </c>
      <c r="C293" s="35" t="s">
        <v>2601</v>
      </c>
      <c r="D293" s="1" t="str">
        <f t="shared" si="15"/>
        <v>glowpadview_snap_margin</v>
      </c>
      <c r="E293" s="1" t="b">
        <f t="shared" si="16"/>
        <v>0</v>
      </c>
      <c r="F293" t="str">
        <f t="shared" si="17"/>
        <v>&lt;dimen name="glowpadview_snap_margin"&gt;5dip&lt;/dimen&gt;</v>
      </c>
    </row>
    <row r="294" spans="2:6" x14ac:dyDescent="0.25">
      <c r="B294" s="33" t="s">
        <v>2316</v>
      </c>
      <c r="C294" s="33" t="s">
        <v>2316</v>
      </c>
      <c r="D294" s="1" t="str">
        <f t="shared" si="15"/>
        <v/>
      </c>
      <c r="E294" s="1" t="b">
        <f t="shared" si="16"/>
        <v>0</v>
      </c>
      <c r="F294" t="str">
        <f t="shared" si="17"/>
        <v>&lt;!-- Default distance from each snap target that GlowPadView considers a "hit" --&gt;</v>
      </c>
    </row>
    <row r="295" spans="2:6" x14ac:dyDescent="0.25">
      <c r="B295" s="34" t="s">
        <v>2805</v>
      </c>
      <c r="C295" s="35" t="s">
        <v>2602</v>
      </c>
      <c r="D295" s="1" t="str">
        <f t="shared" si="15"/>
        <v>glowpadview_inner_radius</v>
      </c>
      <c r="E295" s="1" t="b">
        <f t="shared" si="16"/>
        <v>0</v>
      </c>
      <c r="F295" t="str">
        <f t="shared" si="17"/>
        <v>&lt;dimen name="glowpadview_inner_radius"&gt;10dip&lt;/dimen&gt;</v>
      </c>
    </row>
    <row r="296" spans="2:6" x14ac:dyDescent="0.25">
      <c r="B296" s="34" t="s">
        <v>2476</v>
      </c>
      <c r="C296" s="35" t="s">
        <v>2603</v>
      </c>
      <c r="D296" s="1" t="str">
        <f t="shared" si="15"/>
        <v>glowpadview_margin_bottom</v>
      </c>
      <c r="E296" s="1" t="b">
        <f t="shared" si="16"/>
        <v>0</v>
      </c>
      <c r="F296" t="str">
        <f t="shared" si="17"/>
        <v>&lt;dimen name="glowpadview_margin_bottom"&gt;-25dip&lt;/dimen&gt;</v>
      </c>
    </row>
    <row r="297" spans="2:6" x14ac:dyDescent="0.25">
      <c r="B297" s="34" t="s">
        <v>2477</v>
      </c>
      <c r="C297" s="35" t="s">
        <v>2256</v>
      </c>
      <c r="D297" s="1" t="str">
        <f t="shared" si="15"/>
        <v>glowpadview_margin_right</v>
      </c>
      <c r="E297" s="1" t="b">
        <f t="shared" si="16"/>
        <v>1</v>
      </c>
      <c r="F297" t="str">
        <f t="shared" si="17"/>
        <v/>
      </c>
    </row>
    <row r="298" spans="2:6" x14ac:dyDescent="0.25">
      <c r="B298" s="34" t="s">
        <v>2806</v>
      </c>
      <c r="C298" s="35" t="s">
        <v>2604</v>
      </c>
      <c r="D298" s="1" t="str">
        <f t="shared" si="15"/>
        <v>gv_progress_w</v>
      </c>
      <c r="E298" s="1" t="b">
        <f t="shared" si="16"/>
        <v>0</v>
      </c>
      <c r="F298" t="str">
        <f t="shared" si="17"/>
        <v>&lt;dimen name="gv_progress_w"&gt;60dp&lt;/dimen&gt;</v>
      </c>
    </row>
    <row r="299" spans="2:6" x14ac:dyDescent="0.25">
      <c r="B299" s="34" t="s">
        <v>2807</v>
      </c>
      <c r="C299" s="35" t="s">
        <v>2605</v>
      </c>
      <c r="D299" s="1" t="str">
        <f t="shared" si="15"/>
        <v>gv_progress_h</v>
      </c>
      <c r="E299" s="1" t="b">
        <f t="shared" si="16"/>
        <v>0</v>
      </c>
      <c r="F299" t="str">
        <f t="shared" si="17"/>
        <v>&lt;dimen name="gv_progress_h"&gt;7dp&lt;/dimen&gt;</v>
      </c>
    </row>
    <row r="300" spans="2:6" x14ac:dyDescent="0.25">
      <c r="C300" s="32"/>
      <c r="D300" s="1" t="str">
        <f t="shared" si="15"/>
        <v/>
      </c>
      <c r="E300" s="1">
        <f t="shared" si="16"/>
        <v>0</v>
      </c>
      <c r="F300">
        <f t="shared" si="17"/>
        <v>0</v>
      </c>
    </row>
    <row r="301" spans="2:6" x14ac:dyDescent="0.25">
      <c r="D301" s="1" t="str">
        <f t="shared" si="15"/>
        <v/>
      </c>
      <c r="E301" s="1">
        <f t="shared" si="16"/>
        <v>0</v>
      </c>
      <c r="F301">
        <f t="shared" si="17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导出1</vt:lpstr>
      <vt:lpstr>多余资源1</vt:lpstr>
      <vt:lpstr>导出2</vt:lpstr>
      <vt:lpstr>多余资源2</vt:lpstr>
      <vt:lpstr>翻译-</vt:lpstr>
      <vt:lpstr>翻译+</vt:lpstr>
      <vt:lpstr>大写</vt:lpstr>
      <vt:lpstr>Color</vt:lpstr>
      <vt:lpstr>Dimen</vt:lpstr>
      <vt:lpstr>String</vt:lpstr>
      <vt:lpstr>Permission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2016-03-10T12:08:01Z</dcterms:modified>
</cp:coreProperties>
</file>