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1"/>
  <workbookPr hidePivotFieldList="1"/>
  <bookViews>
    <workbookView xWindow="120" yWindow="60" windowWidth="19272" windowHeight="12696"/>
  </bookViews>
  <sheets>
    <sheet name="TimeLog" sheetId="1" r:id="rId1"/>
    <sheet name="Report" sheetId="17" r:id="rId2"/>
    <sheet name="Projects" sheetId="16" r:id="rId3"/>
    <sheet name="TermsOfUse" sheetId="19" r:id="rId4"/>
  </sheets>
  <definedNames>
    <definedName name="_xlnm._FilterDatabase" localSheetId="2" hidden="1">Projects!$A$3:$C$42</definedName>
    <definedName name="_xlnm.Print_Area" localSheetId="1">Report!$A:$C</definedName>
    <definedName name="_xlnm.Print_Area" localSheetId="0">TimeLog!$A$1:$L$35</definedName>
    <definedName name="_xlnm.Print_Titles" localSheetId="0">TimeLog!$13:$13</definedName>
    <definedName name="projectID">Projects[Project ID]</definedName>
    <definedName name="projectID_list">OFFSET(Projects!$E$19,1,0,COUNTA(Projects!$E$20:$E$1008),1)</definedName>
    <definedName name="Slicer_Billed">#N/A</definedName>
    <definedName name="Slicer_Current_Period">#N/A</definedName>
    <definedName name="taskID">Projects[Task ID]</definedName>
    <definedName name="taskIDlabel">Projects!$I$19</definedName>
    <definedName name="taskIDList_ProjectID">OFFSET(Projects!$H$19,1,0,2000,1)</definedName>
    <definedName name="valuevx">42.314159</definedName>
  </definedNames>
  <calcPr calcId="171026" iterateDelta="1E-4" calcCompleted="0"/>
  <pivotCaches>
    <pivotCache cacheId="154" r:id="rId5"/>
    <pivotCache cacheId="15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1" i="1" l="1"/>
  <c r="I22" i="1"/>
  <c r="I18" i="1"/>
  <c r="I19" i="1"/>
  <c r="I14" i="1"/>
  <c r="I15" i="1"/>
  <c r="I16" i="1"/>
  <c r="I24" i="1"/>
  <c r="I28" i="1"/>
  <c r="I32" i="1"/>
  <c r="I17" i="1"/>
  <c r="I20" i="1"/>
  <c r="I23" i="1"/>
  <c r="I25" i="1"/>
  <c r="I26" i="1"/>
  <c r="I27" i="1"/>
  <c r="I29" i="1"/>
  <c r="I30" i="1"/>
  <c r="I31" i="1"/>
  <c r="I33" i="1"/>
  <c r="I34" i="1"/>
  <c r="I35" i="1"/>
  <c r="G3" i="1"/>
  <c r="K3" i="1"/>
  <c r="G9" i="1"/>
  <c r="J22" i="1"/>
  <c r="J21" i="1"/>
  <c r="J19" i="1"/>
  <c r="J18" i="1"/>
  <c r="I9" i="1"/>
  <c r="K4" i="1"/>
  <c r="L3" i="1"/>
  <c r="G4" i="1"/>
  <c r="K5" i="1"/>
  <c r="L4" i="1"/>
  <c r="J32" i="1"/>
  <c r="J33" i="1"/>
  <c r="J34" i="1"/>
  <c r="J31" i="1"/>
  <c r="J35" i="1"/>
  <c r="J17" i="1"/>
  <c r="J25" i="1"/>
  <c r="J29" i="1"/>
  <c r="J14" i="1"/>
  <c r="J20" i="1"/>
  <c r="J26" i="1"/>
  <c r="J30" i="1"/>
  <c r="J15" i="1"/>
  <c r="J23" i="1"/>
  <c r="J27" i="1"/>
  <c r="J16" i="1"/>
  <c r="J24" i="1"/>
  <c r="J28" i="1"/>
  <c r="G10" i="1"/>
  <c r="K6" i="1"/>
  <c r="L5" i="1"/>
  <c r="K7" i="1"/>
  <c r="L6" i="1"/>
  <c r="K8" i="1"/>
  <c r="L7" i="1"/>
  <c r="K9" i="1"/>
  <c r="L9" i="1"/>
  <c r="L8" i="1"/>
  <c r="L10" i="1"/>
</calcChain>
</file>

<file path=xl/comments1.xml><?xml version="1.0" encoding="utf-8"?>
<comments xmlns="http://schemas.openxmlformats.org/spreadsheetml/2006/main">
  <authors>
    <author>Jon</author>
    <author>Vertex42</author>
  </authors>
  <commentList>
    <comment ref="G7" authorId="0" shapeId="0">
      <text>
        <r>
          <rPr>
            <b/>
            <sz val="8"/>
            <color indexed="81"/>
            <rFont val="Tahoma"/>
            <family val="2"/>
          </rPr>
          <t>Tip:</t>
        </r>
        <r>
          <rPr>
            <sz val="8"/>
            <color indexed="81"/>
            <rFont val="Tahoma"/>
            <family val="2"/>
          </rPr>
          <t xml:space="preserve">
Enter start and end dates to calculate hours for a specific date range.
This also controls the date range in the Report worksheet.</t>
        </r>
      </text>
    </comment>
    <comment ref="A13" authorId="0" shapeId="0">
      <text>
        <r>
          <rPr>
            <b/>
            <sz val="8"/>
            <color indexed="81"/>
            <rFont val="Tahoma"/>
            <family val="2"/>
          </rPr>
          <t>TIP</t>
        </r>
        <r>
          <rPr>
            <sz val="8"/>
            <color indexed="81"/>
            <rFont val="Tahoma"/>
            <family val="2"/>
          </rPr>
          <t xml:space="preserve">:
 - Press </t>
        </r>
        <r>
          <rPr>
            <b/>
            <sz val="8"/>
            <color indexed="81"/>
            <rFont val="Tahoma"/>
            <family val="2"/>
          </rPr>
          <t>CTRL+SemiColon</t>
        </r>
        <r>
          <rPr>
            <sz val="8"/>
            <color indexed="81"/>
            <rFont val="Tahoma"/>
            <family val="2"/>
          </rPr>
          <t xml:space="preserve"> (press both the CTRL key and the semicolon key) to quickly enter the current date
</t>
        </r>
      </text>
    </comment>
    <comment ref="B13" authorId="0" shapeId="0">
      <text>
        <r>
          <rPr>
            <b/>
            <sz val="8"/>
            <color indexed="81"/>
            <rFont val="Tahoma"/>
            <family val="2"/>
          </rPr>
          <t>Tip:</t>
        </r>
        <r>
          <rPr>
            <sz val="8"/>
            <color indexed="81"/>
            <rFont val="Tahoma"/>
            <family val="2"/>
          </rPr>
          <t xml:space="preserve">
Go the Projects worksheet to edit the projects that are listed in the drop-down boxes in this column.</t>
        </r>
      </text>
    </comment>
    <comment ref="C13" authorId="0" shapeId="0">
      <text>
        <r>
          <rPr>
            <b/>
            <sz val="8"/>
            <color indexed="81"/>
            <rFont val="Tahoma"/>
            <family val="2"/>
          </rPr>
          <t>Tip:</t>
        </r>
        <r>
          <rPr>
            <sz val="8"/>
            <color indexed="81"/>
            <rFont val="Tahoma"/>
            <family val="2"/>
          </rPr>
          <t xml:space="preserve">
The tasks that show up in the drop-down list in this column depend on the Project ID. Go to the Projects worksheet to edit the projects and tasks.</t>
        </r>
      </text>
    </comment>
    <comment ref="D13" authorId="1" shapeId="0">
      <text>
        <r>
          <rPr>
            <sz val="8"/>
            <color indexed="81"/>
            <rFont val="Tahoma"/>
            <family val="2"/>
          </rPr>
          <t>Use this column to record notes about a particular entry, such as details about what was done. View and edit the note via the Formula Bar.</t>
        </r>
      </text>
    </comment>
    <comment ref="E13" authorId="0" shapeId="0">
      <text>
        <r>
          <rPr>
            <b/>
            <sz val="8"/>
            <color indexed="81"/>
            <rFont val="Tahoma"/>
            <family val="2"/>
          </rPr>
          <t>TIP</t>
        </r>
        <r>
          <rPr>
            <sz val="8"/>
            <color indexed="81"/>
            <rFont val="Tahoma"/>
            <family val="2"/>
          </rPr>
          <t xml:space="preserve">:
 - Press </t>
        </r>
        <r>
          <rPr>
            <b/>
            <sz val="8"/>
            <color indexed="81"/>
            <rFont val="Tahoma"/>
            <family val="2"/>
          </rPr>
          <t>CTRL+Colon</t>
        </r>
        <r>
          <rPr>
            <sz val="8"/>
            <color indexed="81"/>
            <rFont val="Tahoma"/>
            <family val="2"/>
          </rPr>
          <t xml:space="preserve"> (press CTRL and SHIFT and the SemiColon key) to quickly enter the current time.
</t>
        </r>
      </text>
    </comment>
    <comment ref="H13" authorId="1" shapeId="0">
      <text>
        <r>
          <rPr>
            <sz val="8"/>
            <color indexed="81"/>
            <rFont val="Tahoma"/>
            <family val="2"/>
          </rPr>
          <t>Use this column for recording the number of minutes worked on a project in a given day instead of entering the Start and End times.</t>
        </r>
      </text>
    </comment>
    <comment ref="J13" authorId="0" shapeId="0">
      <text>
        <r>
          <rPr>
            <b/>
            <sz val="8"/>
            <color indexed="81"/>
            <rFont val="Tahoma"/>
            <family val="2"/>
          </rPr>
          <t>Tip:</t>
        </r>
        <r>
          <rPr>
            <sz val="8"/>
            <color indexed="81"/>
            <rFont val="Tahoma"/>
            <family val="2"/>
          </rPr>
          <t xml:space="preserve">
This column uses a formula that refers to the dates in the Current Period section at the top of this worksheet. This column is used by the pivot table in the Report worksheet.</t>
        </r>
      </text>
    </comment>
    <comment ref="K13" authorId="0" shapeId="0">
      <text>
        <r>
          <rPr>
            <b/>
            <sz val="8"/>
            <color indexed="81"/>
            <rFont val="Tahoma"/>
            <family val="2"/>
          </rPr>
          <t>Tip:</t>
        </r>
        <r>
          <rPr>
            <sz val="8"/>
            <color indexed="81"/>
            <rFont val="Tahoma"/>
            <family val="2"/>
          </rPr>
          <t xml:space="preserve">
After you bill your client for hours worked, update the time log by putting in "x" in the Billed Column.
This column is used by the pivot table in the Report worksheet. You can enter another value such as "n/a" if you want to track work that is not billable.</t>
        </r>
      </text>
    </comment>
    <comment ref="L13" authorId="0" shapeId="0">
      <text>
        <r>
          <rPr>
            <b/>
            <sz val="8"/>
            <color indexed="81"/>
            <rFont val="Tahoma"/>
            <family val="2"/>
          </rPr>
          <t>Tip:</t>
        </r>
        <r>
          <rPr>
            <sz val="8"/>
            <color indexed="81"/>
            <rFont val="Tahoma"/>
            <family val="2"/>
          </rPr>
          <t xml:space="preserve">
Enter the corresponding Invoice # if you are tracking invoices. This is optional. The Invoice # is not used anywhere else in the template.
</t>
        </r>
      </text>
    </comment>
  </commentList>
</comments>
</file>

<file path=xl/sharedStrings.xml><?xml version="1.0" encoding="utf-8"?>
<sst xmlns="http://schemas.openxmlformats.org/spreadsheetml/2006/main" count="115" uniqueCount="66">
  <si>
    <t>Time Tracking Log</t>
  </si>
  <si>
    <t>[Company Name]</t>
  </si>
  <si>
    <t>Today</t>
  </si>
  <si>
    <t>This Week</t>
  </si>
  <si>
    <t xml:space="preserve">Date: </t>
  </si>
  <si>
    <t>© 2013-2014 Vertex42 LLC</t>
  </si>
  <si>
    <t xml:space="preserve">HOURS </t>
  </si>
  <si>
    <t>Time Tracking Template</t>
  </si>
  <si>
    <t>Name:</t>
  </si>
  <si>
    <t>Current Period</t>
  </si>
  <si>
    <t xml:space="preserve">Start: </t>
  </si>
  <si>
    <t xml:space="preserve">End: </t>
  </si>
  <si>
    <t>TOTAL</t>
  </si>
  <si>
    <t>Date</t>
  </si>
  <si>
    <t>Project ID</t>
  </si>
  <si>
    <t>Task ID</t>
  </si>
  <si>
    <t>Notes</t>
  </si>
  <si>
    <t>Start
Time</t>
  </si>
  <si>
    <r>
      <t xml:space="preserve">Breaks
</t>
    </r>
    <r>
      <rPr>
        <sz val="8"/>
        <color theme="0"/>
        <rFont val="Trebuchet MS"/>
        <family val="2"/>
      </rPr>
      <t>(minutes)</t>
    </r>
  </si>
  <si>
    <t>End
Time</t>
  </si>
  <si>
    <t>Minutes Worked</t>
  </si>
  <si>
    <t>Hours</t>
  </si>
  <si>
    <t>Billed</t>
  </si>
  <si>
    <t>Invoice #</t>
  </si>
  <si>
    <t>Adding Rows to the Table</t>
  </si>
  <si>
    <t>Other</t>
  </si>
  <si>
    <t>Holiday</t>
  </si>
  <si>
    <t>x</t>
  </si>
  <si>
    <t>There are many ways to add new rows to the table. Right-click in the table to bring up Insert options. You can also drag the bottom-right corner of the table down using your mouse. You can also press CTRL+"+" to insert a row.</t>
  </si>
  <si>
    <t>Customer 1</t>
  </si>
  <si>
    <t>Enter Time in Minutes</t>
  </si>
  <si>
    <t xml:space="preserve">If you want the option of entering minutes worked rather than the Start and End times, unhide column H.
</t>
  </si>
  <si>
    <t>Cell Comments</t>
  </si>
  <si>
    <t>See the cell comments marked with a little red triangle for additional tips and information about specific parts of this worksheet.</t>
  </si>
  <si>
    <t>Pivot Table Report</t>
  </si>
  <si>
    <t>Instructions</t>
  </si>
  <si>
    <t>(All)</t>
  </si>
  <si>
    <t>This worksheet uses a Pivot Table to calculate total hours from the TimeLog worksheet, grouped by Project ID and Task ID.</t>
  </si>
  <si>
    <t>(blank)</t>
  </si>
  <si>
    <r>
      <rPr>
        <b/>
        <sz val="10"/>
        <color theme="4"/>
        <rFont val="Trebuchet MS"/>
        <family val="2"/>
      </rPr>
      <t>Current Period</t>
    </r>
    <r>
      <rPr>
        <sz val="10"/>
        <color theme="4"/>
        <rFont val="Trebuchet MS"/>
        <family val="2"/>
      </rPr>
      <t>: Select "yes" via the filter or slicer to include only entries for the period defined at the top of the TimeLog worksheet.</t>
    </r>
  </si>
  <si>
    <t>(blank) Total</t>
  </si>
  <si>
    <t>Other Total</t>
  </si>
  <si>
    <r>
      <rPr>
        <b/>
        <sz val="10"/>
        <color theme="4"/>
        <rFont val="Trebuchet MS"/>
        <family val="2"/>
      </rPr>
      <t>Billed:</t>
    </r>
    <r>
      <rPr>
        <sz val="10"/>
        <color theme="4"/>
        <rFont val="Trebuchet MS"/>
        <family val="2"/>
      </rPr>
      <t xml:space="preserve"> Use the filter and slicer to calculate totals for billed (x) or unbilled (blank) entries from the time log.</t>
    </r>
  </si>
  <si>
    <t>Customer 1 Total</t>
  </si>
  <si>
    <t>Grand Total</t>
  </si>
  <si>
    <t>Projects and Tasks</t>
  </si>
  <si>
    <t>Active</t>
  </si>
  <si>
    <t>This worksheet defines the list items used for the Project ID and Task ID drop-down lists in the TimeLog worksheet.</t>
  </si>
  <si>
    <t>Customer 2</t>
  </si>
  <si>
    <t>Customer 3</t>
  </si>
  <si>
    <r>
      <t xml:space="preserve">Edit the </t>
    </r>
    <r>
      <rPr>
        <i/>
        <sz val="10"/>
        <color theme="4"/>
        <rFont val="Trebuchet MS"/>
        <family val="2"/>
      </rPr>
      <t>Projects and Tasks</t>
    </r>
    <r>
      <rPr>
        <sz val="10"/>
        <color theme="4"/>
        <rFont val="Trebuchet MS"/>
        <family val="2"/>
      </rPr>
      <t xml:space="preserve"> table (columns A:C) and sort by Project ID and Task ID. Enter an "x" in the Active column if you want the project/task to show in the drop-down lists.</t>
    </r>
  </si>
  <si>
    <t>Customer 4</t>
  </si>
  <si>
    <t>Sick Leave</t>
  </si>
  <si>
    <r>
      <rPr>
        <b/>
        <sz val="10"/>
        <color theme="4"/>
        <rFont val="Trebuchet MS"/>
        <family val="2"/>
      </rPr>
      <t>Each time you make changes</t>
    </r>
    <r>
      <rPr>
        <sz val="10"/>
        <color theme="4"/>
        <rFont val="Trebuchet MS"/>
        <family val="2"/>
      </rPr>
      <t xml:space="preserve"> to the Projects and Tasks table, update the two Pivot Tables on the right by going to </t>
    </r>
    <r>
      <rPr>
        <b/>
        <sz val="10"/>
        <color theme="4"/>
        <rFont val="Trebuchet MS"/>
        <family val="2"/>
      </rPr>
      <t>Data &gt; Refresh All</t>
    </r>
    <r>
      <rPr>
        <sz val="10"/>
        <color theme="4"/>
        <rFont val="Trebuchet MS"/>
        <family val="2"/>
      </rPr>
      <t>, or press CTRL+ALT+F5.</t>
    </r>
  </si>
  <si>
    <t>Vacation</t>
  </si>
  <si>
    <t>To deactive a project or task (so that it does not show in the drop-down lists), delete the "x" in the Active column.</t>
  </si>
  <si>
    <t>Pivot Table for the Project ID drop-down</t>
  </si>
  <si>
    <t>Pivot Table for the Task ID drop-down</t>
  </si>
  <si>
    <t>By Vertex42.com</t>
  </si>
  <si>
    <t>http://www.vertex42.com/ExcelTemplates/time-tracker.html</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</si>
  <si>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</si>
  <si>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</si>
  <si>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</si>
  <si>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</si>
  <si>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</si>
  <si>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1"/>
        <color theme="1"/>
        <rFont val="Arial"/>
        <family val="2"/>
      </rPr>
      <t>Do not delete this worksheet.</t>
    </r>
    <r>
      <rPr>
        <sz val="11"/>
        <rFont val="Arial"/>
        <family val="2"/>
      </rPr>
      <t xml:space="preserve"> If necessary, you may hide it by right-clicking on the tab and selecting Hide.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</si>
</sst>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h:mm\ AM/PM;@"/>
    <numFmt numFmtId="165" formatCode="m/d/yy;@"/>
    <numFmt numFmtId="166" formatCode="m/d;@"/>
  </numFmts>
  <fonts count="43">
    <font>
      <sz val="10"/>
      <name val="Trebuchet MS"/>
      <family val="2"/>
    </font>
    <font>
      <sz val="10"/>
      <name val="Arial"/>
      <family val="2"/>
    </font>
    <font>
      <sz val="10"/>
      <name val="Trebuchet MS"/>
      <family val="2"/>
    </font>
    <font>
      <b/>
      <sz val="16"/>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u/>
      <sz val="12"/>
      <color indexed="12"/>
      <name val="Arial"/>
      <family val="2"/>
    </font>
    <font>
      <b/>
      <sz val="8"/>
      <color indexed="81"/>
      <name val="Tahoma"/>
      <family val="2"/>
    </font>
    <font>
      <sz val="8"/>
      <color indexed="81"/>
      <name val="Tahoma"/>
      <family val="2"/>
    </font>
    <font>
      <sz val="8"/>
      <name val="Trebuchet MS"/>
      <family val="2"/>
    </font>
    <font>
      <b/>
      <sz val="10"/>
      <color theme="0"/>
      <name val="Trebuchet MS"/>
      <family val="2"/>
    </font>
    <font>
      <sz val="10"/>
      <color theme="0"/>
      <name val="Trebuchet MS"/>
      <family val="2"/>
    </font>
    <font>
      <b/>
      <sz val="18"/>
      <color theme="4" tint="-0.249977111117893"/>
      <name val="Trebuchet MS"/>
      <family val="2"/>
    </font>
    <font>
      <i/>
      <sz val="8"/>
      <name val="Trebuchet MS"/>
      <family val="2"/>
    </font>
    <font>
      <sz val="8"/>
      <color theme="0"/>
      <name val="Trebuchet MS"/>
      <family val="2"/>
    </font>
    <font>
      <sz val="12"/>
      <name val="Trebuchet MS"/>
      <family val="2"/>
    </font>
    <font>
      <i/>
      <sz val="10"/>
      <name val="Trebuchet MS"/>
      <family val="2"/>
    </font>
    <font>
      <sz val="18"/>
      <color theme="4"/>
      <name val="Arial"/>
      <family val="2"/>
    </font>
    <font>
      <sz val="11"/>
      <name val="Arial"/>
      <family val="2"/>
    </font>
    <font>
      <b/>
      <sz val="11"/>
      <color theme="1"/>
      <name val="Arial"/>
      <family val="2"/>
    </font>
    <font>
      <u/>
      <sz val="10"/>
      <color rgb="FF0000FF"/>
      <name val="Trebuchet MS"/>
      <family val="2"/>
    </font>
    <font>
      <sz val="10"/>
      <color theme="4"/>
      <name val="Trebuchet MS"/>
      <family val="2"/>
    </font>
    <font>
      <b/>
      <sz val="10"/>
      <color theme="4"/>
      <name val="Trebuchet MS"/>
      <family val="2"/>
    </font>
    <font>
      <b/>
      <sz val="11"/>
      <color theme="4"/>
      <name val="Trebuchet MS"/>
      <family val="2"/>
    </font>
    <font>
      <i/>
      <sz val="10"/>
      <color theme="4"/>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17" fillId="5" borderId="7" applyNumberFormat="0" applyFont="0" applyAlignment="0" applyProtection="0"/>
    <xf numFmtId="0" fontId="18" fillId="17"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8" fillId="0" borderId="0" applyNumberFormat="0" applyFill="0" applyBorder="0" applyAlignment="0" applyProtection="0"/>
  </cellStyleXfs>
  <cellXfs count="70">
    <xf numFmtId="0" fontId="0" fillId="0" borderId="0" xfId="0"/>
    <xf numFmtId="0" fontId="0" fillId="0" borderId="0" xfId="0"/>
    <xf numFmtId="0" fontId="0" fillId="0" borderId="0" xfId="0" applyProtection="1"/>
    <xf numFmtId="0" fontId="0" fillId="0" borderId="0" xfId="0" applyAlignment="1" applyProtection="1">
      <alignment vertical="center"/>
    </xf>
    <xf numFmtId="0" fontId="3" fillId="0" borderId="0" xfId="0" applyFont="1" applyAlignment="1" applyProtection="1">
      <protection locked="0"/>
    </xf>
    <xf numFmtId="0" fontId="0" fillId="0" borderId="0" xfId="0" applyAlignment="1">
      <alignment horizontal="center"/>
    </xf>
    <xf numFmtId="0" fontId="0" fillId="0" borderId="0" xfId="0" pivotButton="1"/>
    <xf numFmtId="0" fontId="0" fillId="0" borderId="0" xfId="0" applyFont="1" applyFill="1" applyBorder="1" applyAlignment="1" applyProtection="1">
      <alignment horizontal="center" vertical="center" wrapText="1"/>
    </xf>
    <xf numFmtId="0" fontId="0" fillId="0" borderId="0" xfId="0" applyFont="1" applyFill="1" applyBorder="1" applyAlignment="1">
      <alignment horizontal="center"/>
    </xf>
    <xf numFmtId="0" fontId="0" fillId="0" borderId="0" xfId="0" applyFont="1" applyFill="1" applyBorder="1"/>
    <xf numFmtId="0" fontId="0" fillId="0" borderId="0" xfId="0" applyAlignment="1" applyProtection="1">
      <alignment horizontal="right"/>
    </xf>
    <xf numFmtId="0" fontId="0" fillId="0" borderId="10" xfId="0" applyBorder="1" applyProtection="1"/>
    <xf numFmtId="0" fontId="0" fillId="0" borderId="0" xfId="0" applyAlignment="1" applyProtection="1">
      <alignment horizontal="center"/>
    </xf>
    <xf numFmtId="0" fontId="0" fillId="0" borderId="0" xfId="0" applyFont="1" applyAlignment="1" applyProtection="1">
      <alignment horizontal="right"/>
    </xf>
    <xf numFmtId="0" fontId="0" fillId="0" borderId="0" xfId="0" applyFont="1" applyFill="1" applyAlignment="1">
      <alignment horizontal="center"/>
    </xf>
    <xf numFmtId="0" fontId="0" fillId="0" borderId="0" xfId="0" applyFont="1" applyFill="1"/>
    <xf numFmtId="0" fontId="0" fillId="0" borderId="0" xfId="0" applyBorder="1"/>
    <xf numFmtId="0" fontId="27" fillId="0" borderId="0" xfId="0" applyFont="1" applyProtection="1"/>
    <xf numFmtId="0" fontId="38" fillId="0" borderId="0" xfId="42" applyProtection="1"/>
    <xf numFmtId="0" fontId="11" fillId="0" borderId="3" xfId="30" applyAlignment="1">
      <alignment horizontal="left"/>
    </xf>
    <xf numFmtId="0" fontId="0" fillId="0" borderId="0" xfId="0" pivotButton="1" applyAlignment="1"/>
    <xf numFmtId="0" fontId="30" fillId="21" borderId="0" xfId="0" applyFont="1" applyFill="1" applyAlignment="1" applyProtection="1">
      <alignment vertical="center"/>
    </xf>
    <xf numFmtId="0" fontId="29" fillId="0" borderId="0" xfId="0" applyFont="1" applyFill="1" applyBorder="1" applyAlignment="1" applyProtection="1">
      <alignment horizontal="center" vertical="center" wrapText="1"/>
    </xf>
    <xf numFmtId="0" fontId="28" fillId="0" borderId="0" xfId="0" applyFont="1" applyFill="1" applyBorder="1" applyAlignment="1" applyProtection="1">
      <alignment horizontal="center" vertical="center" wrapText="1"/>
    </xf>
    <xf numFmtId="0" fontId="31" fillId="0" borderId="0" xfId="0" applyFont="1"/>
    <xf numFmtId="0" fontId="0" fillId="0" borderId="0" xfId="0" applyBorder="1" applyProtection="1"/>
    <xf numFmtId="0" fontId="29" fillId="0" borderId="0" xfId="0" applyFont="1" applyFill="1" applyBorder="1" applyAlignment="1" applyProtection="1">
      <alignment horizontal="left" vertical="center" wrapText="1"/>
    </xf>
    <xf numFmtId="4" fontId="0" fillId="22" borderId="11" xfId="0" applyNumberFormat="1" applyFont="1" applyFill="1" applyBorder="1" applyAlignment="1" applyProtection="1">
      <alignment horizontal="center" vertical="center"/>
    </xf>
    <xf numFmtId="0" fontId="33" fillId="0" borderId="11" xfId="0" applyNumberFormat="1" applyFont="1" applyFill="1" applyBorder="1" applyAlignment="1" applyProtection="1">
      <alignment horizontal="center" vertical="center"/>
      <protection locked="0"/>
    </xf>
    <xf numFmtId="165" fontId="0" fillId="0" borderId="11" xfId="0" applyNumberFormat="1" applyFont="1" applyFill="1" applyBorder="1" applyAlignment="1" applyProtection="1">
      <alignment horizontal="center" vertical="center"/>
    </xf>
    <xf numFmtId="0" fontId="0" fillId="0" borderId="11" xfId="0" applyNumberFormat="1" applyFont="1" applyFill="1" applyBorder="1" applyAlignment="1" applyProtection="1">
      <alignment horizontal="left" vertical="center"/>
    </xf>
    <xf numFmtId="0" fontId="2" fillId="0" borderId="11" xfId="0" applyNumberFormat="1" applyFont="1" applyFill="1" applyBorder="1" applyAlignment="1" applyProtection="1">
      <alignment horizontal="left" vertical="center"/>
      <protection locked="0"/>
    </xf>
    <xf numFmtId="164" fontId="2" fillId="0" borderId="11" xfId="0" applyNumberFormat="1" applyFont="1" applyFill="1" applyBorder="1" applyAlignment="1" applyProtection="1">
      <alignment horizontal="center" vertical="center"/>
      <protection locked="0"/>
    </xf>
    <xf numFmtId="0" fontId="2" fillId="0" borderId="11" xfId="0" applyNumberFormat="1" applyFont="1" applyFill="1" applyBorder="1" applyAlignment="1" applyProtection="1">
      <alignment horizontal="center" vertical="center"/>
      <protection locked="0"/>
    </xf>
    <xf numFmtId="4" fontId="0" fillId="22" borderId="11" xfId="0" applyNumberFormat="1" applyFont="1" applyFill="1" applyBorder="1" applyAlignment="1">
      <alignment horizontal="center" vertical="center"/>
    </xf>
    <xf numFmtId="0" fontId="0" fillId="20" borderId="0" xfId="0" applyFill="1" applyAlignment="1" applyProtection="1">
      <alignment horizontal="center"/>
    </xf>
    <xf numFmtId="166" fontId="0" fillId="20" borderId="0" xfId="0" applyNumberFormat="1" applyFill="1" applyAlignment="1" applyProtection="1">
      <alignment horizontal="center"/>
    </xf>
    <xf numFmtId="0" fontId="0" fillId="23" borderId="0" xfId="0" applyFill="1" applyAlignment="1" applyProtection="1">
      <alignment horizontal="center"/>
    </xf>
    <xf numFmtId="0" fontId="34" fillId="23" borderId="0" xfId="0" applyFont="1" applyFill="1" applyAlignment="1" applyProtection="1">
      <alignment horizontal="centerContinuous" vertical="center"/>
    </xf>
    <xf numFmtId="166" fontId="0" fillId="23" borderId="0" xfId="0" applyNumberFormat="1" applyFill="1" applyAlignment="1" applyProtection="1">
      <alignment horizontal="center"/>
    </xf>
    <xf numFmtId="165" fontId="0" fillId="0" borderId="12" xfId="0" applyNumberFormat="1" applyFill="1" applyBorder="1" applyAlignment="1" applyProtection="1">
      <alignment horizontal="center"/>
    </xf>
    <xf numFmtId="0" fontId="0" fillId="0" borderId="0" xfId="0" applyFont="1" applyAlignment="1" applyProtection="1">
      <alignment horizontal="right"/>
      <protection locked="0"/>
    </xf>
    <xf numFmtId="0" fontId="0" fillId="23" borderId="0" xfId="0" applyFont="1" applyFill="1" applyAlignment="1" applyProtection="1">
      <alignment horizontal="center" vertical="center"/>
    </xf>
    <xf numFmtId="0" fontId="0" fillId="0" borderId="0" xfId="0" applyBorder="1" applyAlignment="1">
      <alignment horizontal="center"/>
    </xf>
    <xf numFmtId="0" fontId="0" fillId="0" borderId="0" xfId="0" applyNumberFormat="1" applyAlignment="1">
      <alignment horizontal="center"/>
    </xf>
    <xf numFmtId="0" fontId="0" fillId="0" borderId="0" xfId="0" applyNumberFormat="1" applyAlignment="1">
      <alignment horizontal="center" vertical="center"/>
    </xf>
    <xf numFmtId="0" fontId="1" fillId="0" borderId="13" xfId="0" applyFont="1" applyBorder="1"/>
    <xf numFmtId="0" fontId="35" fillId="0" borderId="14" xfId="0" applyFont="1" applyFill="1" applyBorder="1" applyAlignment="1">
      <alignment horizontal="left" vertical="center"/>
    </xf>
    <xf numFmtId="0" fontId="0" fillId="0" borderId="13" xfId="0" applyBorder="1"/>
    <xf numFmtId="0" fontId="22" fillId="0" borderId="15" xfId="0" applyFont="1" applyBorder="1" applyAlignment="1">
      <alignment horizontal="left" wrapText="1" indent="1"/>
    </xf>
    <xf numFmtId="0" fontId="36" fillId="0" borderId="13" xfId="0" applyFont="1" applyBorder="1"/>
    <xf numFmtId="0" fontId="22" fillId="0" borderId="13" xfId="0" applyFont="1" applyBorder="1" applyAlignment="1">
      <alignment horizontal="left" wrapText="1"/>
    </xf>
    <xf numFmtId="0" fontId="23" fillId="0" borderId="13" xfId="0" applyFont="1" applyBorder="1" applyAlignment="1">
      <alignment horizontal="left" wrapText="1"/>
    </xf>
    <xf numFmtId="0" fontId="24" fillId="0" borderId="13" xfId="0" applyFont="1" applyBorder="1" applyAlignment="1" applyProtection="1">
      <alignment horizontal="left" wrapText="1"/>
    </xf>
    <xf numFmtId="0" fontId="22" fillId="0" borderId="13" xfId="0" applyFont="1" applyBorder="1" applyAlignment="1">
      <alignment horizontal="left"/>
    </xf>
    <xf numFmtId="0" fontId="36" fillId="0" borderId="13" xfId="0" applyFont="1" applyBorder="1" applyAlignment="1">
      <alignment horizontal="left" wrapText="1"/>
    </xf>
    <xf numFmtId="0" fontId="1" fillId="0" borderId="0" xfId="0" applyFont="1"/>
    <xf numFmtId="0" fontId="38" fillId="0" borderId="13" xfId="42" applyBorder="1" applyAlignment="1">
      <alignment horizontal="left" wrapText="1"/>
    </xf>
    <xf numFmtId="0" fontId="39" fillId="0" borderId="0" xfId="0" applyFont="1" applyProtection="1"/>
    <xf numFmtId="0" fontId="41" fillId="0" borderId="0" xfId="0" applyFont="1" applyAlignment="1" applyProtection="1">
      <alignment vertical="center"/>
    </xf>
    <xf numFmtId="0" fontId="39" fillId="0" borderId="0" xfId="0" applyFont="1"/>
    <xf numFmtId="0" fontId="41" fillId="20" borderId="0" xfId="0" applyFont="1" applyFill="1" applyAlignment="1">
      <alignment horizontal="left" indent="1"/>
    </xf>
    <xf numFmtId="0" fontId="0" fillId="20" borderId="0" xfId="0" applyFill="1" applyAlignment="1">
      <alignment horizontal="left" indent="1"/>
    </xf>
    <xf numFmtId="0" fontId="39" fillId="20" borderId="0" xfId="0" applyFont="1" applyFill="1" applyAlignment="1">
      <alignment horizontal="left" vertical="top" wrapText="1"/>
    </xf>
    <xf numFmtId="0" fontId="39" fillId="20" borderId="0" xfId="0" applyFont="1" applyFill="1" applyAlignment="1">
      <alignment horizontal="left" indent="1"/>
    </xf>
    <xf numFmtId="0" fontId="40" fillId="20" borderId="0" xfId="0" applyFont="1" applyFill="1" applyAlignment="1">
      <alignment horizontal="left" vertical="top" wrapText="1" indent="1"/>
    </xf>
    <xf numFmtId="0" fontId="39" fillId="0" borderId="0" xfId="0" applyFont="1" applyAlignment="1" applyProtection="1">
      <alignment horizontal="left" vertical="top" wrapText="1"/>
    </xf>
    <xf numFmtId="0" fontId="39" fillId="20" borderId="0" xfId="0" applyFont="1" applyFill="1" applyAlignment="1">
      <alignment horizontal="left" vertical="top" wrapText="1" indent="1"/>
    </xf>
    <xf numFmtId="0" fontId="40" fillId="20" borderId="0" xfId="0" applyFont="1" applyFill="1" applyAlignment="1">
      <alignment horizontal="left" vertical="top" wrapText="1" indent="1"/>
    </xf>
    <xf numFmtId="0" fontId="2" fillId="0" borderId="0" xfId="0" applyFont="1" applyProtection="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4">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dxf>
    <dxf>
      <font>
        <strike val="0"/>
        <outline val="0"/>
        <shadow val="0"/>
        <u val="none"/>
        <vertAlign val="baseline"/>
        <sz val="10"/>
        <color auto="1"/>
        <name val="Trebuchet MS"/>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0"/>
        <color auto="1"/>
        <name val="Trebuchet MS"/>
        <scheme val="none"/>
      </font>
      <fill>
        <patternFill patternType="none">
          <fgColor indexed="64"/>
          <bgColor auto="1"/>
        </patternFill>
      </fill>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2"/>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0"/>
        <color auto="1"/>
        <name val="Trebuchet MS"/>
        <scheme val="none"/>
      </font>
      <numFmt numFmtId="4" formatCode="#,##0.00"/>
      <fill>
        <patternFill patternType="solid">
          <fgColor indexed="64"/>
          <bgColor theme="3" tint="0.79998168889431442"/>
        </patternFill>
      </fill>
      <alignment horizontal="center" vertical="center" textRotation="0" wrapText="0" indent="0" justifyLastLine="0" shrinkToFit="0" readingOrder="0"/>
      <border diagonalUp="0" diagonalDown="0">
        <left/>
        <right style="thin">
          <color theme="0" tint="-0.24994659260841701"/>
        </right>
        <top/>
        <bottom/>
      </border>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164" formatCode="[$-409]h:mm\ AM/PM;@"/>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0"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numFmt numFmtId="165" formatCode="m/d/yy;@"/>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10"/>
        <color auto="1"/>
        <name val="Trebuchet MS"/>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0"/>
        <name val="Trebuchet MS"/>
        <scheme val="none"/>
      </font>
      <fill>
        <patternFill patternType="none">
          <fgColor indexed="64"/>
          <bgColor auto="1"/>
        </patternFill>
      </fill>
      <alignment horizontal="center" vertical="center" textRotation="0" wrapText="1" indent="0" justifyLastLine="0" shrinkToFit="0" readingOrder="0"/>
      <protection locked="1" hidden="0"/>
    </dxf>
    <dxf>
      <fill>
        <patternFill>
          <bgColor theme="5" tint="0.79998168889431442"/>
        </patternFill>
      </fill>
    </dxf>
    <dxf>
      <fill>
        <patternFill>
          <bgColor theme="5" tint="0.79998168889431442"/>
        </patternFill>
      </fill>
    </dxf>
    <dxf>
      <alignment horizontal="center"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fill>
        <patternFill patternType="solid">
          <fgColor theme="0" tint="-0.14999847407452621"/>
          <bgColor theme="0" tint="-0.14999847407452621"/>
        </patternFill>
      </fill>
    </dxf>
    <dxf>
      <font>
        <b/>
        <color theme="1"/>
      </font>
    </dxf>
    <dxf>
      <font>
        <b/>
        <color theme="1"/>
      </font>
      <fill>
        <patternFill patternType="solid">
          <fgColor theme="0" tint="-0.249977111117893"/>
          <bgColor theme="0" tint="-0.249977111117893"/>
        </patternFill>
      </fill>
    </dxf>
    <dxf>
      <font>
        <b/>
        <color theme="1"/>
      </font>
      <border>
        <left style="medium">
          <color theme="0" tint="-0.249977111117893"/>
        </left>
        <right style="medium">
          <color theme="0" tint="-0.249977111117893"/>
        </right>
        <top style="medium">
          <color theme="0" tint="-0.249977111117893"/>
        </top>
        <bottom style="medium">
          <color theme="0" tint="-0.249977111117893"/>
        </bottom>
      </border>
    </dxf>
    <dxf>
      <border>
        <left style="medium">
          <color theme="0" tint="-0.14999847407452621"/>
        </left>
        <right style="medium">
          <color theme="0" tint="-0.14999847407452621"/>
        </right>
      </border>
    </dxf>
    <dxf>
      <border>
        <top style="thin">
          <color theme="0" tint="-0.249977111117893"/>
        </top>
        <bottom style="thin">
          <color theme="0" tint="-0.249977111117893"/>
        </bottom>
        <horizontal style="thin">
          <color theme="0" tint="-0.249977111117893"/>
        </horizontal>
      </border>
    </dxf>
    <dxf>
      <font>
        <b/>
        <color theme="1"/>
      </font>
      <border>
        <top style="thin">
          <color theme="1"/>
        </top>
        <bottom style="medium">
          <color theme="1" tint="0.499984740745262"/>
        </bottom>
      </border>
    </dxf>
    <dxf>
      <font>
        <b/>
        <color theme="0"/>
      </font>
      <fill>
        <patternFill patternType="solid">
          <fgColor theme="1" tint="0.499984740745262"/>
          <bgColor theme="1" tint="0.499984740745262"/>
        </patternFill>
      </fill>
      <border>
        <top style="medium">
          <color theme="1" tint="0.499984740745262"/>
        </top>
      </border>
    </dxf>
    <dxf>
      <font>
        <color theme="1"/>
      </font>
      <border>
        <left style="thin">
          <color theme="0" tint="-0.24994659260841701"/>
        </left>
        <right style="thin">
          <color theme="0" tint="-0.24994659260841701"/>
        </right>
        <top style="thin">
          <color theme="0" tint="-0.24994659260841701"/>
        </top>
        <bottom style="thin">
          <color theme="0" tint="-0.24994659260841701"/>
        </bottom>
      </border>
    </dxf>
  </dxfs>
  <tableStyles count="1" defaultTableStyle="TableStyleMedium2" defaultPivotStyle="PivotStyleLight16">
    <tableStyle name="V42_List1" table="0" count="12">
      <tableStyleElement type="wholeTable" dxfId="33"/>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99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FF3"/>
      <rgbColor rgb="001849B5"/>
      <rgbColor rgb="0036ACA2"/>
      <rgbColor rgb="00F0BA00"/>
      <rgbColor rgb="00BCD5E1"/>
      <rgbColor rgb="0083B3C9"/>
      <rgbColor rgb="00346378"/>
      <rgbColor rgb="0087533B"/>
      <rgbColor rgb="00C0C0C0"/>
      <rgbColor rgb="00003366"/>
      <rgbColor rgb="00109618"/>
      <rgbColor rgb="00085108"/>
      <rgbColor rgb="00635100"/>
      <rgbColor rgb="0023414F"/>
      <rgbColor rgb="00E1C8BC"/>
      <rgbColor rgb="00593727"/>
      <rgbColor rgb="00333333"/>
    </indexed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vertex42.com/ExcelTemplates/time-tracker.html"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92869</xdr:rowOff>
    </xdr:from>
    <xdr:to>
      <xdr:col>13</xdr:col>
      <xdr:colOff>1619250</xdr:colOff>
      <xdr:row>2</xdr:row>
      <xdr:rowOff>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96200" y="92869"/>
          <a:ext cx="1619250" cy="364331"/>
        </a:xfrm>
        <a:prstGeom prst="rect">
          <a:avLst/>
        </a:prstGeom>
      </xdr:spPr>
    </xdr:pic>
    <xdr:clientData/>
  </xdr:twoCellAnchor>
  <xdr:oneCellAnchor>
    <xdr:from>
      <xdr:col>13</xdr:col>
      <xdr:colOff>0</xdr:colOff>
      <xdr:row>5</xdr:row>
      <xdr:rowOff>0</xdr:rowOff>
    </xdr:from>
    <xdr:ext cx="2857500" cy="1047750"/>
    <xdr:pic>
      <xdr:nvPicPr>
        <xdr:cNvPr id="6" name="Picture 5">
          <a:hlinkClick xmlns:r="http://schemas.openxmlformats.org/officeDocument/2006/relationships" r:id="rId2"/>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96200" y="102870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1371600</xdr:colOff>
      <xdr:row>9</xdr:row>
      <xdr:rowOff>0</xdr:rowOff>
    </xdr:to>
    <mc:AlternateContent xmlns:mc="http://schemas.openxmlformats.org/markup-compatibility/2006" xmlns:a14="http://schemas.microsoft.com/office/drawing/2010/main">
      <mc:Choice Requires="a14">
        <xdr:graphicFrame macro="">
          <xdr:nvGraphicFramePr>
            <xdr:cNvPr id="3" name="Bille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Billed"/>
            </a:graphicData>
          </a:graphic>
        </xdr:graphicFrame>
      </mc:Choice>
      <mc:Fallback xmlns="">
        <xdr:sp macro="" textlink="">
          <xdr:nvSpPr>
            <xdr:cNvPr id="0" name=""/>
            <xdr:cNvSpPr>
              <a:spLocks noTextEdit="1"/>
            </xdr:cNvSpPr>
          </xdr:nvSpPr>
          <xdr:spPr>
            <a:xfrm>
              <a:off x="5743575" y="485775"/>
              <a:ext cx="13716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2</xdr:row>
      <xdr:rowOff>0</xdr:rowOff>
    </xdr:from>
    <xdr:to>
      <xdr:col>4</xdr:col>
      <xdr:colOff>1447800</xdr:colOff>
      <xdr:row>9</xdr:row>
      <xdr:rowOff>0</xdr:rowOff>
    </xdr:to>
    <mc:AlternateContent xmlns:mc="http://schemas.openxmlformats.org/markup-compatibility/2006" xmlns:a14="http://schemas.microsoft.com/office/drawing/2010/main">
      <mc:Choice Requires="a14">
        <xdr:graphicFrame macro="">
          <xdr:nvGraphicFramePr>
            <xdr:cNvPr id="2" name="Current Perio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urrent Period"/>
            </a:graphicData>
          </a:graphic>
        </xdr:graphicFrame>
      </mc:Choice>
      <mc:Fallback xmlns="">
        <xdr:sp macro="" textlink="">
          <xdr:nvSpPr>
            <xdr:cNvPr id="0" name=""/>
            <xdr:cNvSpPr>
              <a:spLocks noTextEdit="1"/>
            </xdr:cNvSpPr>
          </xdr:nvSpPr>
          <xdr:spPr>
            <a:xfrm>
              <a:off x="4200525" y="485775"/>
              <a:ext cx="1447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3619500</xdr:colOff>
      <xdr:row>0</xdr:row>
      <xdr:rowOff>38100</xdr:rowOff>
    </xdr:from>
    <xdr:to>
      <xdr:col>1</xdr:col>
      <xdr:colOff>5048250</xdr:colOff>
      <xdr:row>0</xdr:row>
      <xdr:rowOff>359569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19525" y="38100"/>
          <a:ext cx="1428750" cy="3214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n" refreshedDate="42052.43133240741" createdVersion="4" refreshedVersion="4" recordCount="39">
  <cacheSource type="worksheet">
    <worksheetSource ref="A3:C42" sheet="Projects"/>
  </cacheSource>
  <cacheFields count="3">
    <cacheField name="Active" numFmtId="0">
      <sharedItems containsBlank="1" count="2">
        <s v="x"/>
        <m/>
      </sharedItems>
    </cacheField>
    <cacheField name="Project ID" numFmtId="0">
      <sharedItems containsBlank="1" count="23">
        <s v="Customer 1"/>
        <s v="Customer 2"/>
        <s v="Customer 3"/>
        <s v="Customer 4"/>
        <s v="Other"/>
        <m/>
        <s v="Marketing" u="1"/>
        <s v="Template Design" u="1"/>
        <s v="Email" u="1"/>
        <s v="Paid Time Off" u="1"/>
        <s v="Templates" u="1"/>
        <s v="Traffic" u="1"/>
        <s v="Contract 001" u="1"/>
        <s v="SEO" u="1"/>
        <s v="Template Modifications" u="1"/>
        <s v="Contract 003" u="1"/>
        <s v="Website" u="1"/>
        <s v="Blog" u="1"/>
        <s v="Blog " u="1"/>
        <s v="Holiday" u="1"/>
        <s v="Contract 002" u="1"/>
        <s v="Tech Support" u="1"/>
        <s v="Vacation" u="1"/>
      </sharedItems>
    </cacheField>
    <cacheField name="Task ID" numFmtId="0">
      <sharedItems containsBlank="1" count="24">
        <m/>
        <s v="Holiday"/>
        <s v="Sick Leave"/>
        <s v="Vacation"/>
        <s v="Collaboration" u="1"/>
        <s v=" " u="1"/>
        <s v="General Development" u="1"/>
        <s v="B2B" u="1"/>
        <s v="Design" u="1"/>
        <s v="Paid Time Off" u="1"/>
        <s v="Templates" u="1"/>
        <s v="SEO" u="1"/>
        <s v="First task" u="1"/>
        <s v="SMO" u="1"/>
        <s v="Download Problems" u="1"/>
        <s v="Updating" u="1"/>
        <s v="Personal" u="1"/>
        <s v="General" u="1"/>
        <s v="Updates" u="1"/>
        <s v="OpenOffice" u="1"/>
        <s v=" - " u="1"/>
        <s v="Office Apps" u="1"/>
        <s v="Second task" u="1"/>
        <s v="Tech Support"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n" refreshedDate="42052.431332638887" createdVersion="4" refreshedVersion="4" minRefreshableVersion="3" recordCount="22">
  <cacheSource type="worksheet">
    <worksheetSource ref="A13:L35" sheet="TimeLog"/>
  </cacheSource>
  <cacheFields count="12">
    <cacheField name="Date" numFmtId="165">
      <sharedItems containsNonDate="0" containsDate="1" containsString="0" containsBlank="1" minDate="2015-02-09T00:00:00" maxDate="2015-02-12T00:00:00"/>
    </cacheField>
    <cacheField name="Project ID" numFmtId="0">
      <sharedItems containsBlank="1" count="6">
        <s v="Other"/>
        <s v="Customer 1"/>
        <m/>
        <s v="Template Design" u="1"/>
        <s v="Email" u="1"/>
        <s v="Templates" u="1"/>
      </sharedItems>
    </cacheField>
    <cacheField name="Task ID" numFmtId="0">
      <sharedItems containsBlank="1" count="4">
        <s v="Holiday"/>
        <m/>
        <s v="Design" u="1"/>
        <s v="Tech Support" u="1"/>
      </sharedItems>
    </cacheField>
    <cacheField name="Notes" numFmtId="0">
      <sharedItems containsNonDate="0" containsString="0" containsBlank="1"/>
    </cacheField>
    <cacheField name="Start_x000a_Time" numFmtId="164">
      <sharedItems containsNonDate="0" containsDate="1" containsString="0" containsBlank="1" minDate="1899-12-30T08:00:00" maxDate="1899-12-30T09:30:00"/>
    </cacheField>
    <cacheField name="Breaks_x000a_(minutes)" numFmtId="0">
      <sharedItems containsString="0" containsBlank="1" containsNumber="1" containsInteger="1" minValue="15" maxValue="45"/>
    </cacheField>
    <cacheField name="End_x000a_Time" numFmtId="164">
      <sharedItems containsNonDate="0" containsDate="1" containsString="0" containsBlank="1" minDate="1899-12-30T10:00:00" maxDate="1899-12-30T17:00:00"/>
    </cacheField>
    <cacheField name="Minutes Worked" numFmtId="0">
      <sharedItems containsNonDate="0" containsString="0" containsBlank="1"/>
    </cacheField>
    <cacheField name="Hours" numFmtId="4">
      <sharedItems containsSemiMixedTypes="0" containsString="0" containsNumber="1" minValue="0" maxValue="8"/>
    </cacheField>
    <cacheField name="Current Period" numFmtId="4">
      <sharedItems count="2">
        <s v="yes"/>
        <s v="no"/>
      </sharedItems>
    </cacheField>
    <cacheField name="Billed" numFmtId="0">
      <sharedItems containsBlank="1" count="3">
        <s v="x"/>
        <m/>
        <s v="n/a" u="1"/>
      </sharedItems>
    </cacheField>
    <cacheField name="Invoice #"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9">
  <r>
    <x v="0"/>
    <x v="0"/>
    <x v="0"/>
  </r>
  <r>
    <x v="0"/>
    <x v="1"/>
    <x v="0"/>
  </r>
  <r>
    <x v="0"/>
    <x v="2"/>
    <x v="0"/>
  </r>
  <r>
    <x v="0"/>
    <x v="3"/>
    <x v="0"/>
  </r>
  <r>
    <x v="0"/>
    <x v="4"/>
    <x v="1"/>
  </r>
  <r>
    <x v="0"/>
    <x v="4"/>
    <x v="2"/>
  </r>
  <r>
    <x v="0"/>
    <x v="4"/>
    <x v="3"/>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r>
    <x v="1"/>
    <x v="5"/>
    <x v="0"/>
  </r>
</pivotCacheRecords>
</file>

<file path=xl/pivotCache/pivotCacheRecords2.xml><?xml version="1.0" encoding="utf-8"?>
<pivotCacheRecords xmlns="http://schemas.openxmlformats.org/spreadsheetml/2006/main" xmlns:r="http://schemas.openxmlformats.org/officeDocument/2006/relationships" count="22">
  <r>
    <d v="2015-02-09T00:00:00"/>
    <x v="0"/>
    <x v="0"/>
    <m/>
    <d v="1899-12-30T09:00:00"/>
    <m/>
    <d v="1899-12-30T17:00:00"/>
    <m/>
    <n v="8"/>
    <x v="0"/>
    <x v="0"/>
    <m/>
  </r>
  <r>
    <d v="2015-02-10T00:00:00"/>
    <x v="1"/>
    <x v="1"/>
    <m/>
    <d v="1899-12-30T09:30:00"/>
    <n v="45"/>
    <d v="1899-12-30T15:00:00"/>
    <m/>
    <n v="4.75"/>
    <x v="0"/>
    <x v="1"/>
    <m/>
  </r>
  <r>
    <d v="2015-02-11T00:00:00"/>
    <x v="1"/>
    <x v="1"/>
    <m/>
    <d v="1899-12-30T08:00:00"/>
    <n v="15"/>
    <d v="1899-12-30T10:00:00"/>
    <m/>
    <n v="1.75"/>
    <x v="0"/>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r>
    <m/>
    <x v="2"/>
    <x v="1"/>
    <m/>
    <m/>
    <m/>
    <m/>
    <m/>
    <n v="0"/>
    <x v="1"/>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5" autoFormatId="4117" applyNumberFormats="1" applyBorderFormats="1" applyFontFormats="1" applyPatternFormats="1" applyAlignmentFormats="1" applyWidthHeightFormats="1" dataCaption="Data" updatedVersion="4" minRefreshableVersion="3" showMemberPropertyTips="0" useAutoFormatting="1" itemPrintTitles="1" createdVersion="4" indent="0" compact="0" compactData="0" gridDropZones="1">
  <location ref="A6:C13" firstHeaderRow="1" firstDataRow="1" firstDataCol="2" rowPageCount="2" colPageCount="1"/>
  <pivotFields count="12">
    <pivotField compact="0" outline="0" subtotalTop="0" showAll="0" includeNewItemsInFilter="1"/>
    <pivotField axis="axisRow" compact="0" outline="0" subtotalTop="0" showAll="0" includeNewItemsInFilter="1">
      <items count="7">
        <item x="2"/>
        <item x="0"/>
        <item m="1" x="4"/>
        <item m="1" x="3"/>
        <item m="1" x="5"/>
        <item x="1"/>
        <item t="default"/>
      </items>
    </pivotField>
    <pivotField axis="axisRow" compact="0" outline="0" subtotalTop="0" showAll="0" includeNewItemsInFilter="1">
      <items count="5">
        <item x="1"/>
        <item m="1" x="3"/>
        <item x="0"/>
        <item m="1" x="2"/>
        <item t="default"/>
      </items>
    </pivotField>
    <pivotField compact="0" outline="0" showAll="0" defaultSubtotal="0"/>
    <pivotField compact="0" outline="0" showAll="0" defaultSubtotal="0"/>
    <pivotField compact="0" outline="0" subtotalTop="0" showAll="0" includeNewItemsInFilter="1"/>
    <pivotField compact="0" outline="0" showAll="0" defaultSubtotal="0"/>
    <pivotField compact="0" outline="0" showAll="0" defaultSubtotal="0"/>
    <pivotField dataField="1" compact="0" numFmtId="4" outline="0" showAll="0" defaultSubtotal="0"/>
    <pivotField axis="axisPage" compact="0" outline="0" showAll="0" defaultSubtotal="0">
      <items count="2">
        <item x="1"/>
        <item x="0"/>
      </items>
    </pivotField>
    <pivotField axis="axisPage" compact="0" outline="0" subtotalTop="0" showAll="0" defaultSubtotal="0">
      <items count="3">
        <item x="1"/>
        <item x="0"/>
        <item m="1" x="2"/>
      </items>
    </pivotField>
    <pivotField compact="0" outline="0" showAll="0" defaultSubtotal="0"/>
  </pivotFields>
  <rowFields count="2">
    <field x="1"/>
    <field x="2"/>
  </rowFields>
  <rowItems count="7">
    <i>
      <x/>
      <x/>
    </i>
    <i t="default">
      <x/>
    </i>
    <i>
      <x v="1"/>
      <x v="2"/>
    </i>
    <i t="default">
      <x v="1"/>
    </i>
    <i>
      <x v="5"/>
      <x/>
    </i>
    <i t="default">
      <x v="5"/>
    </i>
    <i t="grand">
      <x/>
    </i>
  </rowItems>
  <colItems count="1">
    <i/>
  </colItems>
  <pageFields count="2">
    <pageField fld="9" hier="-1"/>
    <pageField fld="10" hier="-1"/>
  </pageFields>
  <dataFields count="1">
    <dataField name="Sum of Hours" fld="8" baseField="0" baseItem="0"/>
  </dataFields>
  <formats count="1">
    <format dxfId="21">
      <pivotArea outline="0" collapsedLevelsAreSubtotals="1" fieldPosition="0"/>
    </format>
  </formats>
  <pivotTableStyleInfo name="PivotStyleMedium9" showRowHeaders="0" showColHeaders="1" showRowStripes="0" showColStripes="0" showLastColumn="1"/>
</pivotTableDefinition>
</file>

<file path=xl/pivotTables/pivotTable2.xml><?xml version="1.0" encoding="utf-8"?>
<pivotTableDefinition xmlns="http://schemas.openxmlformats.org/spreadsheetml/2006/main" name="TaskIDList" cacheId="154" dataOnRows="1" applyNumberFormats="0" applyBorderFormats="0" applyFontFormats="0" applyPatternFormats="0" applyAlignmentFormats="0" applyWidthHeightFormats="1" dataCaption="Data" updatedVersion="4" minRefreshableVersion="3" asteriskTotals="1" showDrill="0" showMemberPropertyTips="0" rowGrandTotals="0" colGrandTotals="0" itemPrintTitles="1" createdVersion="4" indent="0" compact="0" compactData="0">
  <location ref="H19:I22" firstHeaderRow="1" firstDataRow="1" firstDataCol="2" rowPageCount="1" colPageCount="1"/>
  <pivotFields count="3">
    <pivotField axis="axisPage" compact="0" outline="0" subtotalTop="0" showAll="0" includeNewItemsInFilter="1" defaultSubtotal="0">
      <items count="2">
        <item x="0"/>
        <item h="1" x="1"/>
      </items>
    </pivotField>
    <pivotField axis="axisRow" compact="0" outline="0" subtotalTop="0" showAll="0" includeNewItemsInFilter="1" sortType="ascending" defaultSubtotal="0">
      <items count="23">
        <item m="1" x="17"/>
        <item m="1" x="18"/>
        <item m="1" x="12"/>
        <item m="1" x="20"/>
        <item m="1" x="15"/>
        <item x="0"/>
        <item x="1"/>
        <item x="2"/>
        <item x="3"/>
        <item m="1" x="8"/>
        <item m="1" x="19"/>
        <item m="1" x="6"/>
        <item x="4"/>
        <item m="1" x="9"/>
        <item m="1" x="13"/>
        <item m="1" x="21"/>
        <item m="1" x="7"/>
        <item m="1" x="14"/>
        <item m="1" x="10"/>
        <item m="1" x="11"/>
        <item m="1" x="22"/>
        <item m="1" x="16"/>
        <item x="5"/>
      </items>
      <extLst>
        <ext xmlns:x14="http://schemas.microsoft.com/office/spreadsheetml/2009/9/main" uri="{2946ED86-A175-432a-8AC1-64E0C546D7DE}">
          <x14:pivotField fillDownLabels="1"/>
        </ext>
      </extLst>
    </pivotField>
    <pivotField axis="axisRow" compact="0" outline="0" subtotalTop="0" showAll="0" includeNewItemsInFilter="1" defaultSubtotal="0">
      <items count="24">
        <item h="1" m="1" x="5"/>
        <item m="1" x="7"/>
        <item m="1" x="4"/>
        <item m="1" x="14"/>
        <item m="1" x="12"/>
        <item m="1" x="17"/>
        <item x="1"/>
        <item m="1" x="21"/>
        <item m="1" x="9"/>
        <item m="1" x="16"/>
        <item m="1" x="22"/>
        <item m="1" x="23"/>
        <item m="1" x="10"/>
        <item x="3"/>
        <item h="1" x="0"/>
        <item m="1" x="11"/>
        <item m="1" x="8"/>
        <item m="1" x="15"/>
        <item m="1" x="6"/>
        <item m="1" x="19"/>
        <item m="1" x="13"/>
        <item m="1" x="18"/>
        <item x="2"/>
        <item m="1" x="20"/>
      </items>
    </pivotField>
  </pivotFields>
  <rowFields count="2">
    <field x="1"/>
    <field x="2"/>
  </rowFields>
  <rowItems count="3">
    <i>
      <x v="12"/>
      <x v="6"/>
    </i>
    <i r="1">
      <x v="13"/>
    </i>
    <i r="1">
      <x v="22"/>
    </i>
  </rowItems>
  <colItems count="1">
    <i/>
  </colItems>
  <pageFields count="1">
    <pageField fld="0" item="0" hier="0"/>
  </pageFields>
  <pivotTableStyleInfo name="V42_List1" showRowHeaders="0" showColHeaders="1" showRowStripes="0" showColStripes="0" showLastColumn="1"/>
  <extLst>
    <ext xmlns:x14="http://schemas.microsoft.com/office/spreadsheetml/2009/9/main" uri="{962EF5D1-5CA2-4c93-8EF4-DBF5C05439D2}">
      <x14:pivotTableDefinition xmlns:xm="http://schemas.microsoft.com/office/excel/2006/main" altText="Task ID List for Drop-Down Box"/>
    </ext>
  </extLst>
</pivotTableDefinition>
</file>

<file path=xl/pivotTables/pivotTable3.xml><?xml version="1.0" encoding="utf-8"?>
<pivotTableDefinition xmlns="http://schemas.openxmlformats.org/spreadsheetml/2006/main" name="ProjectIDList" cacheId="154" dataOnRows="1" applyNumberFormats="0" applyBorderFormats="0" applyFontFormats="0" applyPatternFormats="0" applyAlignmentFormats="0" applyWidthHeightFormats="1" dataCaption="Data" updatedVersion="4" minRefreshableVersion="3" asteriskTotals="1" showDrill="0" showMemberPropertyTips="0" rowGrandTotals="0" colGrandTotals="0" itemPrintTitles="1" createdVersion="4" indent="0" compact="0" compactData="0">
  <location ref="E19:E24" firstHeaderRow="1" firstDataRow="1" firstDataCol="1" rowPageCount="1" colPageCount="1"/>
  <pivotFields count="3">
    <pivotField axis="axisPage" compact="0" outline="0" subtotalTop="0" showAll="0" includeNewItemsInFilter="1">
      <items count="3">
        <item x="0"/>
        <item h="1" x="1"/>
        <item t="default"/>
      </items>
    </pivotField>
    <pivotField axis="axisRow" compact="0" outline="0" subtotalTop="0" showAll="0" includeNewItemsInFilter="1" sortType="ascending" defaultSubtotal="0">
      <items count="23">
        <item m="1" x="17"/>
        <item m="1" x="18"/>
        <item m="1" x="12"/>
        <item m="1" x="20"/>
        <item m="1" x="15"/>
        <item x="0"/>
        <item x="1"/>
        <item x="2"/>
        <item x="3"/>
        <item m="1" x="8"/>
        <item m="1" x="19"/>
        <item m="1" x="6"/>
        <item x="4"/>
        <item m="1" x="9"/>
        <item m="1" x="13"/>
        <item m="1" x="21"/>
        <item m="1" x="7"/>
        <item m="1" x="14"/>
        <item m="1" x="10"/>
        <item m="1" x="11"/>
        <item m="1" x="22"/>
        <item m="1" x="16"/>
        <item x="5"/>
      </items>
    </pivotField>
    <pivotField compact="0" outline="0" subtotalTop="0" showAll="0" includeNewItemsInFilter="1"/>
  </pivotFields>
  <rowFields count="1">
    <field x="1"/>
  </rowFields>
  <rowItems count="5">
    <i>
      <x v="5"/>
    </i>
    <i>
      <x v="6"/>
    </i>
    <i>
      <x v="7"/>
    </i>
    <i>
      <x v="8"/>
    </i>
    <i>
      <x v="12"/>
    </i>
  </rowItems>
  <colItems count="1">
    <i/>
  </colItems>
  <pageFields count="1">
    <pageField fld="0" item="0" hier="0"/>
  </pageFields>
  <pivotTableStyleInfo name="V42_List1" showRowHeaders="1" showColHeaders="1" showRowStripes="0" showColStripes="0" showLastColumn="1"/>
  <extLst>
    <ext xmlns:x14="http://schemas.microsoft.com/office/spreadsheetml/2009/9/main" uri="{962EF5D1-5CA2-4c93-8EF4-DBF5C05439D2}">
      <x14:pivotTableDefinition xmlns:xm="http://schemas.microsoft.com/office/excel/2006/main" altText="Project ID List for Drop-Down Box"/>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ed" sourceName="Billed">
  <pivotTables>
    <pivotTable tabId="17" name="PivotTable2"/>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rrent_Period" sourceName="Current Period">
  <pivotTables>
    <pivotTable tabId="17" name="PivotTable2"/>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ed" cache="Slicer_Billed" caption="Billed" rowHeight="241300"/>
  <slicer name="Current Period" cache="Slicer_Current_Period" caption="Current Period" rowHeight="241300"/>
</slicers>
</file>

<file path=xl/tables/table1.xml><?xml version="1.0" encoding="utf-8"?>
<table xmlns="http://schemas.openxmlformats.org/spreadsheetml/2006/main" id="2" name="logTable" displayName="logTable" ref="A13:L35" totalsRowShown="0" headerRowDxfId="18" dataDxfId="17">
  <tableColumns count="12">
    <tableColumn id="1" name="Date" dataDxfId="16"/>
    <tableColumn id="2" name="Project ID" dataDxfId="15"/>
    <tableColumn id="3" name="Task ID" dataDxfId="14"/>
    <tableColumn id="12" name="Notes" dataDxfId="13"/>
    <tableColumn id="4" name="Start_x000a_Time" dataDxfId="12"/>
    <tableColumn id="5" name="Breaks_x000a_(minutes)" dataDxfId="11"/>
    <tableColumn id="6" name="End_x000a_Time" dataDxfId="10"/>
    <tableColumn id="13" name="Minutes Worked" dataDxfId="9"/>
    <tableColumn id="7" name="Hours" dataDxfId="8">
      <calculatedColumnFormula>H14/60+ROUND(IF((OR(E14="",G14="")),0,IF((G14&lt;E14),((G14-E14)*24)+24,(G14-E14)*24)-F14/60),2)</calculatedColumnFormula>
    </tableColumn>
    <tableColumn id="8" name="Current Period" dataDxfId="7">
      <calculatedColumnFormula>IF(AND(A14&gt;=$G$8,A14&lt;=$G$9),"yes","no")</calculatedColumnFormula>
    </tableColumn>
    <tableColumn id="9" name="Billed" dataDxfId="6"/>
    <tableColumn id="10" name="Invoice #" dataDxfId="5"/>
  </tableColumns>
  <tableStyleInfo name="TableStyleLight9" showFirstColumn="0" showLastColumn="0" showRowStripes="1" showColumnStripes="0"/>
</table>
</file>

<file path=xl/tables/table2.xml><?xml version="1.0" encoding="utf-8"?>
<table xmlns="http://schemas.openxmlformats.org/spreadsheetml/2006/main" id="1" name="Projects" displayName="Projects" ref="A3:C42" totalsRowShown="0" headerRowDxfId="4" dataDxfId="3">
  <autoFilter ref="A3:C42"/>
  <sortState ref="A4:C42">
    <sortCondition ref="B4:B42"/>
    <sortCondition ref="C4:C42"/>
  </sortState>
  <tableColumns count="3">
    <tableColumn id="1" name="Active" dataDxfId="2"/>
    <tableColumn id="2" name="Project ID" dataDxfId="1"/>
    <tableColumn id="3" name="Task ID" dataDxfId="0"/>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time-tracker.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time-tracker.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5"/>
  <sheetViews>
    <sheetView showGridLines="0" tabSelected="1" workbookViewId="0">
      <selection activeCell="B5" sqref="B5"/>
    </sheetView>
  </sheetViews>
  <sheetFormatPr defaultColWidth="9.140625" defaultRowHeight="14.45"/>
  <cols>
    <col min="1" max="1" width="10.28515625" style="2" customWidth="1"/>
    <col min="2" max="2" width="18.7109375" style="2" customWidth="1"/>
    <col min="3" max="3" width="16.5703125" style="2" customWidth="1"/>
    <col min="4" max="4" width="5.85546875" style="2" hidden="1" customWidth="1"/>
    <col min="5" max="5" width="10" style="2" customWidth="1"/>
    <col min="6" max="6" width="8.42578125" style="2" customWidth="1"/>
    <col min="7" max="7" width="10" style="2" customWidth="1"/>
    <col min="8" max="8" width="8.28515625" hidden="1" customWidth="1"/>
    <col min="9" max="9" width="8.28515625" style="2" customWidth="1"/>
    <col min="10" max="10" width="7.85546875" style="2" customWidth="1"/>
    <col min="11" max="11" width="8" style="2" bestFit="1" customWidth="1"/>
    <col min="12" max="12" width="10.140625" style="2" customWidth="1"/>
    <col min="13" max="13" width="7.140625" style="2" customWidth="1"/>
    <col min="14" max="14" width="43.28515625" style="2" customWidth="1"/>
    <col min="15" max="16384" width="9.140625" style="2"/>
  </cols>
  <sheetData>
    <row r="1" spans="1:14" ht="22.15">
      <c r="A1" s="4" t="s">
        <v>0</v>
      </c>
      <c r="H1" s="1"/>
      <c r="I1" s="12"/>
    </row>
    <row r="2" spans="1:14">
      <c r="A2" s="2" t="s">
        <v>1</v>
      </c>
      <c r="B2" s="69"/>
      <c r="C2" s="69"/>
      <c r="D2" s="69"/>
      <c r="E2" s="69"/>
      <c r="F2" s="38" t="s">
        <v>2</v>
      </c>
      <c r="G2" s="38"/>
      <c r="H2" s="1"/>
      <c r="J2" s="1"/>
      <c r="K2" s="38" t="s">
        <v>3</v>
      </c>
      <c r="L2" s="38"/>
    </row>
    <row r="3" spans="1:14">
      <c r="F3" s="10" t="s">
        <v>4</v>
      </c>
      <c r="G3" s="40">
        <f ca="1">TODAY()</f>
        <v>42531</v>
      </c>
      <c r="H3" s="1"/>
      <c r="K3" s="36">
        <f ca="1">(TODAY()-WEEKDAY(TODAY(),1)+2)</f>
        <v>42527</v>
      </c>
      <c r="L3" s="35">
        <f ca="1">SUMIF(logTable[[#All],[Date]],"="&amp;K3,logTable[[#All],[Hours]])</f>
        <v>0</v>
      </c>
      <c r="N3" s="17" t="s">
        <v>5</v>
      </c>
    </row>
    <row r="4" spans="1:14">
      <c r="F4" s="41" t="s">
        <v>6</v>
      </c>
      <c r="G4" s="42">
        <f ca="1">SUMIF(logTable[[#All],[Date]],"="&amp;G3,logTable[[#All],[Hours]])</f>
        <v>0</v>
      </c>
      <c r="H4" s="1"/>
      <c r="K4" s="36">
        <f t="shared" ref="K4:K9" ca="1" si="0">K3+1</f>
        <v>42528</v>
      </c>
      <c r="L4" s="35">
        <f ca="1">SUMIF(logTable[[#All],[Date]],"="&amp;K4,logTable[[#All],[Hours]])</f>
        <v>0</v>
      </c>
      <c r="N4" s="18" t="s">
        <v>7</v>
      </c>
    </row>
    <row r="5" spans="1:14">
      <c r="A5" s="10" t="s">
        <v>8</v>
      </c>
      <c r="B5" s="11"/>
      <c r="C5" s="11"/>
      <c r="D5" s="25"/>
      <c r="H5" s="1"/>
      <c r="K5" s="36">
        <f t="shared" ca="1" si="0"/>
        <v>42529</v>
      </c>
      <c r="L5" s="35">
        <f ca="1">SUMIF(logTable[[#All],[Date]],"="&amp;K5,logTable[[#All],[Hours]])</f>
        <v>0</v>
      </c>
      <c r="N5" s="58"/>
    </row>
    <row r="6" spans="1:14">
      <c r="H6" s="1"/>
      <c r="K6" s="36">
        <f t="shared" ca="1" si="0"/>
        <v>42530</v>
      </c>
      <c r="L6" s="35">
        <f ca="1">SUMIF(logTable[[#All],[Date]],"="&amp;K6,logTable[[#All],[Hours]])</f>
        <v>0</v>
      </c>
      <c r="N6" s="58"/>
    </row>
    <row r="7" spans="1:14">
      <c r="F7" s="38" t="s">
        <v>9</v>
      </c>
      <c r="G7" s="38"/>
      <c r="H7" s="1"/>
      <c r="I7" s="1"/>
      <c r="K7" s="36">
        <f t="shared" ca="1" si="0"/>
        <v>42531</v>
      </c>
      <c r="L7" s="35">
        <f ca="1">SUMIF(logTable[[#All],[Date]],"="&amp;K7,logTable[[#All],[Hours]])</f>
        <v>0</v>
      </c>
      <c r="N7" s="58"/>
    </row>
    <row r="8" spans="1:14">
      <c r="F8" s="13" t="s">
        <v>10</v>
      </c>
      <c r="G8" s="40">
        <v>42044</v>
      </c>
      <c r="H8" s="1"/>
      <c r="I8" s="12"/>
      <c r="J8" s="1"/>
      <c r="K8" s="36">
        <f t="shared" ca="1" si="0"/>
        <v>42532</v>
      </c>
      <c r="L8" s="35">
        <f ca="1">SUMIF(logTable[[#All],[Date]],"="&amp;K8,logTable[[#All],[Hours]])</f>
        <v>0</v>
      </c>
      <c r="N8" s="58"/>
    </row>
    <row r="9" spans="1:14">
      <c r="E9" s="69"/>
      <c r="F9" s="13" t="s">
        <v>11</v>
      </c>
      <c r="G9" s="40">
        <f>G8+7</f>
        <v>42051</v>
      </c>
      <c r="H9" s="1"/>
      <c r="I9" s="12" t="str">
        <f>"("&amp;G9-G8&amp;" days)"</f>
        <v>(7 days)</v>
      </c>
      <c r="J9" s="1"/>
      <c r="K9" s="36">
        <f t="shared" ca="1" si="0"/>
        <v>42533</v>
      </c>
      <c r="L9" s="35">
        <f ca="1">SUMIF(logTable[[#All],[Date]],"="&amp;K9,logTable[[#All],[Hours]])</f>
        <v>0</v>
      </c>
      <c r="N9" s="66"/>
    </row>
    <row r="10" spans="1:14">
      <c r="E10" s="69"/>
      <c r="F10" s="41" t="s">
        <v>6</v>
      </c>
      <c r="G10" s="42">
        <f>SUMIF(logTable[[#All],[Current Period]],"=yes",logTable[[#All],[Hours]])</f>
        <v>14.5</v>
      </c>
      <c r="H10" s="1"/>
      <c r="I10" s="12"/>
      <c r="J10" s="1"/>
      <c r="K10" s="39" t="s">
        <v>12</v>
      </c>
      <c r="L10" s="37">
        <f ca="1">SUM(L3:L9)</f>
        <v>0</v>
      </c>
      <c r="N10" s="66"/>
    </row>
    <row r="11" spans="1:14">
      <c r="A11" s="69"/>
      <c r="B11" s="69"/>
      <c r="C11" s="69"/>
      <c r="D11" s="69"/>
      <c r="E11" s="69"/>
      <c r="F11" s="69"/>
      <c r="G11" s="1"/>
      <c r="H11" s="1"/>
      <c r="I11" s="1"/>
      <c r="J11" s="1"/>
      <c r="K11" s="1"/>
      <c r="L11" s="1"/>
      <c r="N11" s="66"/>
    </row>
    <row r="12" spans="1:14">
      <c r="A12" s="69"/>
      <c r="B12" s="69"/>
      <c r="C12" s="69"/>
      <c r="D12" s="69"/>
      <c r="E12" s="69"/>
      <c r="F12" s="69"/>
      <c r="G12" s="1"/>
      <c r="H12" s="1"/>
      <c r="I12" s="1"/>
      <c r="J12" s="1"/>
      <c r="K12" s="1"/>
      <c r="L12" s="1"/>
      <c r="N12" s="58"/>
    </row>
    <row r="13" spans="1:14" s="3" customFormat="1" ht="27.75" customHeight="1">
      <c r="A13" s="22" t="s">
        <v>13</v>
      </c>
      <c r="B13" s="22" t="s">
        <v>14</v>
      </c>
      <c r="C13" s="22" t="s">
        <v>15</v>
      </c>
      <c r="D13" s="26" t="s">
        <v>16</v>
      </c>
      <c r="E13" s="23" t="s">
        <v>17</v>
      </c>
      <c r="F13" s="23" t="s">
        <v>18</v>
      </c>
      <c r="G13" s="23" t="s">
        <v>19</v>
      </c>
      <c r="H13" s="23" t="s">
        <v>20</v>
      </c>
      <c r="I13" s="22" t="s">
        <v>21</v>
      </c>
      <c r="J13" s="22" t="s">
        <v>9</v>
      </c>
      <c r="K13" s="22" t="s">
        <v>22</v>
      </c>
      <c r="L13" s="22" t="s">
        <v>23</v>
      </c>
      <c r="N13" s="59" t="s">
        <v>24</v>
      </c>
    </row>
    <row r="14" spans="1:14" ht="16.149999999999999">
      <c r="A14" s="29">
        <v>42044</v>
      </c>
      <c r="B14" s="30" t="s">
        <v>25</v>
      </c>
      <c r="C14" s="30" t="s">
        <v>26</v>
      </c>
      <c r="D14" s="31"/>
      <c r="E14" s="32">
        <v>0.375</v>
      </c>
      <c r="F14" s="33"/>
      <c r="G14" s="32">
        <v>0.70833333333333337</v>
      </c>
      <c r="H14" s="45"/>
      <c r="I14" s="34">
        <f>H14/60+ROUND(IF((OR(E14="",G14="")),0,IF((G14&lt;E14),((G14-E14)*24)+24,(G14-E14)*24)-F14/60),2)</f>
        <v>8</v>
      </c>
      <c r="J14" s="34" t="str">
        <f t="shared" ref="J14:J35" si="1">IF(AND(A14&gt;=$G$8,A14&lt;=$G$9),"yes","no")</f>
        <v>yes</v>
      </c>
      <c r="K14" s="28" t="s">
        <v>27</v>
      </c>
      <c r="L14" s="33"/>
      <c r="N14" s="66" t="s">
        <v>28</v>
      </c>
    </row>
    <row r="15" spans="1:14" ht="16.149999999999999">
      <c r="A15" s="29">
        <v>42045</v>
      </c>
      <c r="B15" s="30" t="s">
        <v>29</v>
      </c>
      <c r="C15" s="30"/>
      <c r="D15" s="31"/>
      <c r="E15" s="32">
        <v>0.39583333333333331</v>
      </c>
      <c r="F15" s="33">
        <v>45</v>
      </c>
      <c r="G15" s="32">
        <v>0.625</v>
      </c>
      <c r="H15" s="45"/>
      <c r="I15" s="34">
        <f t="shared" ref="I15:I35" si="2">H15/60+ROUND(IF((OR(E15="",G15="")),0,IF((G15&lt;E15),((G15-E15)*24)+24,(G15-E15)*24)-F15/60),2)</f>
        <v>4.75</v>
      </c>
      <c r="J15" s="34" t="str">
        <f t="shared" si="1"/>
        <v>yes</v>
      </c>
      <c r="K15" s="28"/>
      <c r="L15" s="33"/>
      <c r="N15" s="66"/>
    </row>
    <row r="16" spans="1:14" ht="16.149999999999999">
      <c r="A16" s="29">
        <v>42046</v>
      </c>
      <c r="B16" s="30" t="s">
        <v>29</v>
      </c>
      <c r="C16" s="30"/>
      <c r="D16" s="31"/>
      <c r="E16" s="32">
        <v>0.33333333333333331</v>
      </c>
      <c r="F16" s="33">
        <v>15</v>
      </c>
      <c r="G16" s="32">
        <v>0.41666666666666669</v>
      </c>
      <c r="H16" s="45"/>
      <c r="I16" s="34">
        <f t="shared" si="2"/>
        <v>1.75</v>
      </c>
      <c r="J16" s="34" t="str">
        <f t="shared" si="1"/>
        <v>yes</v>
      </c>
      <c r="K16" s="28"/>
      <c r="L16" s="33"/>
      <c r="N16" s="66"/>
    </row>
    <row r="17" spans="1:14" ht="16.149999999999999">
      <c r="A17" s="29"/>
      <c r="B17" s="30"/>
      <c r="C17" s="30"/>
      <c r="D17" s="31"/>
      <c r="E17" s="32"/>
      <c r="F17" s="33"/>
      <c r="G17" s="32"/>
      <c r="H17" s="45"/>
      <c r="I17" s="34">
        <f t="shared" si="2"/>
        <v>0</v>
      </c>
      <c r="J17" s="34" t="str">
        <f t="shared" si="1"/>
        <v>no</v>
      </c>
      <c r="K17" s="28"/>
      <c r="L17" s="33"/>
      <c r="N17" s="66"/>
    </row>
    <row r="18" spans="1:14" ht="16.149999999999999">
      <c r="A18" s="29"/>
      <c r="B18" s="30"/>
      <c r="C18" s="30"/>
      <c r="D18" s="31"/>
      <c r="E18" s="32"/>
      <c r="F18" s="33"/>
      <c r="G18" s="32"/>
      <c r="H18" s="45"/>
      <c r="I18" s="34">
        <f>H18/60+ROUND(IF((OR(E18="",G18="")),0,IF((G18&lt;E18),((G18-E18)*24)+24,(G18-E18)*24)-F18/60),2)</f>
        <v>0</v>
      </c>
      <c r="J18" s="34" t="str">
        <f>IF(AND(A18&gt;=$G$8,A18&lt;=$G$9),"yes","no")</f>
        <v>no</v>
      </c>
      <c r="K18" s="28"/>
      <c r="L18" s="33"/>
      <c r="N18" s="66"/>
    </row>
    <row r="19" spans="1:14" ht="16.149999999999999">
      <c r="A19" s="29"/>
      <c r="B19" s="30"/>
      <c r="C19" s="30"/>
      <c r="D19" s="31"/>
      <c r="E19" s="32"/>
      <c r="F19" s="33"/>
      <c r="G19" s="32"/>
      <c r="H19" s="45"/>
      <c r="I19" s="34">
        <f>H19/60+ROUND(IF((OR(E19="",G19="")),0,IF((G19&lt;E19),((G19-E19)*24)+24,(G19-E19)*24)-F19/60),2)</f>
        <v>0</v>
      </c>
      <c r="J19" s="34" t="str">
        <f>IF(AND(A19&gt;=$G$8,A19&lt;=$G$9),"yes","no")</f>
        <v>no</v>
      </c>
      <c r="K19" s="28"/>
      <c r="L19" s="33"/>
      <c r="N19" s="58"/>
    </row>
    <row r="20" spans="1:14" ht="16.149999999999999">
      <c r="A20" s="29"/>
      <c r="B20" s="30"/>
      <c r="C20" s="30"/>
      <c r="D20" s="31"/>
      <c r="E20" s="32"/>
      <c r="F20" s="33"/>
      <c r="G20" s="32"/>
      <c r="H20" s="45"/>
      <c r="I20" s="34">
        <f t="shared" si="2"/>
        <v>0</v>
      </c>
      <c r="J20" s="34" t="str">
        <f t="shared" si="1"/>
        <v>no</v>
      </c>
      <c r="K20" s="28"/>
      <c r="L20" s="33"/>
      <c r="N20" s="59" t="s">
        <v>30</v>
      </c>
    </row>
    <row r="21" spans="1:14" ht="16.149999999999999">
      <c r="A21" s="29"/>
      <c r="B21" s="30"/>
      <c r="C21" s="30"/>
      <c r="D21" s="31"/>
      <c r="E21" s="32"/>
      <c r="F21" s="33"/>
      <c r="G21" s="32"/>
      <c r="H21" s="45"/>
      <c r="I21" s="34">
        <f>H21/60+ROUND(IF((OR(E21="",G21="")),0,IF((G21&lt;E21),((G21-E21)*24)+24,(G21-E21)*24)-F21/60),2)</f>
        <v>0</v>
      </c>
      <c r="J21" s="34" t="str">
        <f>IF(AND(A21&gt;=$G$8,A21&lt;=$G$9),"yes","no")</f>
        <v>no</v>
      </c>
      <c r="K21" s="28"/>
      <c r="L21" s="33"/>
      <c r="N21" s="66" t="s">
        <v>31</v>
      </c>
    </row>
    <row r="22" spans="1:14" ht="16.149999999999999">
      <c r="A22" s="29"/>
      <c r="B22" s="30"/>
      <c r="C22" s="30"/>
      <c r="D22" s="31"/>
      <c r="E22" s="32"/>
      <c r="F22" s="33"/>
      <c r="G22" s="32"/>
      <c r="H22" s="45"/>
      <c r="I22" s="34">
        <f>H22/60+ROUND(IF((OR(E22="",G22="")),0,IF((G22&lt;E22),((G22-E22)*24)+24,(G22-E22)*24)-F22/60),2)</f>
        <v>0</v>
      </c>
      <c r="J22" s="34" t="str">
        <f>IF(AND(A22&gt;=$G$8,A22&lt;=$G$9),"yes","no")</f>
        <v>no</v>
      </c>
      <c r="K22" s="28"/>
      <c r="L22" s="33"/>
      <c r="N22" s="66"/>
    </row>
    <row r="23" spans="1:14" ht="16.149999999999999">
      <c r="A23" s="29"/>
      <c r="B23" s="30"/>
      <c r="C23" s="30"/>
      <c r="D23" s="31"/>
      <c r="E23" s="32"/>
      <c r="F23" s="33"/>
      <c r="G23" s="32"/>
      <c r="H23" s="45"/>
      <c r="I23" s="34">
        <f t="shared" si="2"/>
        <v>0</v>
      </c>
      <c r="J23" s="34" t="str">
        <f t="shared" si="1"/>
        <v>no</v>
      </c>
      <c r="K23" s="28"/>
      <c r="L23" s="33"/>
      <c r="N23" s="66"/>
    </row>
    <row r="24" spans="1:14" ht="16.149999999999999">
      <c r="A24" s="29"/>
      <c r="B24" s="30"/>
      <c r="C24" s="30"/>
      <c r="D24" s="31"/>
      <c r="E24" s="32"/>
      <c r="F24" s="33"/>
      <c r="G24" s="32"/>
      <c r="H24" s="45"/>
      <c r="I24" s="34">
        <f t="shared" si="2"/>
        <v>0</v>
      </c>
      <c r="J24" s="34" t="str">
        <f t="shared" si="1"/>
        <v>no</v>
      </c>
      <c r="K24" s="28"/>
      <c r="L24" s="33"/>
      <c r="N24" s="58"/>
    </row>
    <row r="25" spans="1:14" ht="18" customHeight="1">
      <c r="A25" s="29"/>
      <c r="B25" s="30"/>
      <c r="C25" s="30"/>
      <c r="D25" s="31"/>
      <c r="E25" s="32"/>
      <c r="F25" s="33"/>
      <c r="G25" s="32"/>
      <c r="H25" s="45"/>
      <c r="I25" s="34">
        <f t="shared" si="2"/>
        <v>0</v>
      </c>
      <c r="J25" s="34" t="str">
        <f t="shared" si="1"/>
        <v>no</v>
      </c>
      <c r="K25" s="28"/>
      <c r="L25" s="33"/>
      <c r="N25" s="59" t="s">
        <v>32</v>
      </c>
    </row>
    <row r="26" spans="1:14" ht="16.149999999999999">
      <c r="A26" s="29"/>
      <c r="B26" s="30"/>
      <c r="C26" s="30"/>
      <c r="D26" s="31"/>
      <c r="E26" s="32"/>
      <c r="F26" s="33"/>
      <c r="G26" s="32"/>
      <c r="H26" s="45"/>
      <c r="I26" s="34">
        <f t="shared" si="2"/>
        <v>0</v>
      </c>
      <c r="J26" s="34" t="str">
        <f t="shared" si="1"/>
        <v>no</v>
      </c>
      <c r="K26" s="28"/>
      <c r="L26" s="33"/>
      <c r="N26" s="66" t="s">
        <v>33</v>
      </c>
    </row>
    <row r="27" spans="1:14" ht="16.149999999999999">
      <c r="A27" s="29"/>
      <c r="B27" s="30"/>
      <c r="C27" s="30"/>
      <c r="D27" s="31"/>
      <c r="E27" s="32"/>
      <c r="F27" s="33"/>
      <c r="G27" s="32"/>
      <c r="H27" s="45"/>
      <c r="I27" s="34">
        <f t="shared" si="2"/>
        <v>0</v>
      </c>
      <c r="J27" s="34" t="str">
        <f t="shared" si="1"/>
        <v>no</v>
      </c>
      <c r="K27" s="28"/>
      <c r="L27" s="33"/>
      <c r="N27" s="66"/>
    </row>
    <row r="28" spans="1:14" ht="16.149999999999999">
      <c r="A28" s="29"/>
      <c r="B28" s="30"/>
      <c r="C28" s="30"/>
      <c r="D28" s="31"/>
      <c r="E28" s="32"/>
      <c r="F28" s="33"/>
      <c r="G28" s="32"/>
      <c r="H28" s="45"/>
      <c r="I28" s="34">
        <f t="shared" si="2"/>
        <v>0</v>
      </c>
      <c r="J28" s="34" t="str">
        <f t="shared" si="1"/>
        <v>no</v>
      </c>
      <c r="K28" s="28"/>
      <c r="L28" s="33"/>
      <c r="N28" s="66"/>
    </row>
    <row r="29" spans="1:14" ht="16.149999999999999">
      <c r="A29" s="29"/>
      <c r="B29" s="30"/>
      <c r="C29" s="30"/>
      <c r="D29" s="31"/>
      <c r="E29" s="32"/>
      <c r="F29" s="33"/>
      <c r="G29" s="32"/>
      <c r="H29" s="45"/>
      <c r="I29" s="34">
        <f t="shared" si="2"/>
        <v>0</v>
      </c>
      <c r="J29" s="34" t="str">
        <f t="shared" si="1"/>
        <v>no</v>
      </c>
      <c r="K29" s="28"/>
      <c r="L29" s="33"/>
      <c r="N29" s="58"/>
    </row>
    <row r="30" spans="1:14" ht="16.149999999999999">
      <c r="A30" s="29"/>
      <c r="B30" s="30"/>
      <c r="C30" s="30"/>
      <c r="D30" s="31"/>
      <c r="E30" s="32"/>
      <c r="F30" s="33"/>
      <c r="G30" s="32"/>
      <c r="H30" s="45"/>
      <c r="I30" s="34">
        <f t="shared" si="2"/>
        <v>0</v>
      </c>
      <c r="J30" s="34" t="str">
        <f t="shared" si="1"/>
        <v>no</v>
      </c>
      <c r="K30" s="28"/>
      <c r="L30" s="33"/>
      <c r="N30" s="58"/>
    </row>
    <row r="31" spans="1:14" ht="16.149999999999999">
      <c r="A31" s="29"/>
      <c r="B31" s="30"/>
      <c r="C31" s="30"/>
      <c r="D31" s="31"/>
      <c r="E31" s="32"/>
      <c r="F31" s="33"/>
      <c r="G31" s="32"/>
      <c r="H31" s="45"/>
      <c r="I31" s="27">
        <f t="shared" si="2"/>
        <v>0</v>
      </c>
      <c r="J31" s="27" t="str">
        <f t="shared" si="1"/>
        <v>no</v>
      </c>
      <c r="K31" s="28"/>
      <c r="L31" s="33"/>
      <c r="N31" s="58"/>
    </row>
    <row r="32" spans="1:14" ht="16.149999999999999">
      <c r="A32" s="29"/>
      <c r="B32" s="30"/>
      <c r="C32" s="30"/>
      <c r="D32" s="31"/>
      <c r="E32" s="32"/>
      <c r="F32" s="33"/>
      <c r="G32" s="32"/>
      <c r="H32" s="45"/>
      <c r="I32" s="27">
        <f t="shared" si="2"/>
        <v>0</v>
      </c>
      <c r="J32" s="27" t="str">
        <f t="shared" si="1"/>
        <v>no</v>
      </c>
      <c r="K32" s="28"/>
      <c r="L32" s="33"/>
    </row>
    <row r="33" spans="1:12" ht="16.149999999999999">
      <c r="A33" s="29"/>
      <c r="B33" s="30"/>
      <c r="C33" s="30"/>
      <c r="D33" s="31"/>
      <c r="E33" s="32"/>
      <c r="F33" s="33"/>
      <c r="G33" s="32"/>
      <c r="H33" s="45"/>
      <c r="I33" s="27">
        <f t="shared" si="2"/>
        <v>0</v>
      </c>
      <c r="J33" s="27" t="str">
        <f t="shared" si="1"/>
        <v>no</v>
      </c>
      <c r="K33" s="28"/>
      <c r="L33" s="33"/>
    </row>
    <row r="34" spans="1:12" ht="16.149999999999999">
      <c r="A34" s="29"/>
      <c r="B34" s="30"/>
      <c r="C34" s="30"/>
      <c r="D34" s="31"/>
      <c r="E34" s="32"/>
      <c r="F34" s="33"/>
      <c r="G34" s="32"/>
      <c r="H34" s="45"/>
      <c r="I34" s="27">
        <f t="shared" si="2"/>
        <v>0</v>
      </c>
      <c r="J34" s="27" t="str">
        <f t="shared" si="1"/>
        <v>no</v>
      </c>
      <c r="K34" s="28"/>
      <c r="L34" s="33"/>
    </row>
    <row r="35" spans="1:12" ht="16.149999999999999">
      <c r="A35" s="29"/>
      <c r="B35" s="30"/>
      <c r="C35" s="30"/>
      <c r="D35" s="31"/>
      <c r="E35" s="32"/>
      <c r="F35" s="33"/>
      <c r="G35" s="32"/>
      <c r="H35" s="45"/>
      <c r="I35" s="27">
        <f t="shared" si="2"/>
        <v>0</v>
      </c>
      <c r="J35" s="27" t="str">
        <f t="shared" si="1"/>
        <v>no</v>
      </c>
      <c r="K35" s="28"/>
      <c r="L35" s="33"/>
    </row>
  </sheetData>
  <mergeCells count="4">
    <mergeCell ref="N14:N18"/>
    <mergeCell ref="N21:N23"/>
    <mergeCell ref="N9:N11"/>
    <mergeCell ref="N26:N28"/>
  </mergeCells>
  <phoneticPr fontId="0" type="noConversion"/>
  <conditionalFormatting sqref="B14:B35">
    <cfRule type="expression" dxfId="20" priority="2">
      <formula>AND(NOT(ISBLANK(B14)),ISERROR(MATCH(B14,projectID,0)))</formula>
    </cfRule>
  </conditionalFormatting>
  <conditionalFormatting sqref="C14:C35">
    <cfRule type="expression" dxfId="19" priority="1">
      <formula>AND(NOT(ISBLANK(C14)),ISERROR(MATCH(C14,taskID,0)))</formula>
    </cfRule>
  </conditionalFormatting>
  <dataValidations count="3">
    <dataValidation type="time" allowBlank="1" showInputMessage="1" showErrorMessage="1" errorTitle="Incorrect Time Format" error="Please use the following format for entering the time: 12:00 AM" sqref="E14:E35 G14:G35">
      <formula1>0</formula1>
      <formula2>0.999988425925926</formula2>
    </dataValidation>
    <dataValidation type="list" allowBlank="1" showInputMessage="1" showErrorMessage="1" sqref="B14:B35">
      <formula1>projectID_list</formula1>
    </dataValidation>
    <dataValidation type="list" allowBlank="1" showInputMessage="1" showErrorMessage="1" sqref="C14:C35">
      <formula1>OFFSET(taskIDlabel,MATCH(B14,taskIDList_ProjectID,0),0,COUNTIF(taskIDList_ProjectID,B14),1)</formula1>
    </dataValidation>
  </dataValidations>
  <hyperlinks>
    <hyperlink ref="N4" r:id="rId1"/>
  </hyperlinks>
  <printOptions horizontalCentered="1"/>
  <pageMargins left="0.25" right="0.25" top="0.75" bottom="0.75" header="0.3" footer="0.3"/>
  <pageSetup scale="95" orientation="portrait" r:id="rId2"/>
  <headerFooter alignWithMargins="0">
    <oddFooter>&amp;L&amp;8Time Tracking Template by Vertex42.com&amp;R&amp;8© 2013 Vertex42 LLC</oddFooter>
  </headerFooter>
  <drawing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election activeCell="A2" sqref="A2"/>
    </sheetView>
  </sheetViews>
  <sheetFormatPr defaultRowHeight="14.45"/>
  <cols>
    <col min="1" max="1" width="23.5703125" customWidth="1"/>
    <col min="2" max="2" width="9.42578125" customWidth="1"/>
    <col min="3" max="3" width="6.140625" customWidth="1"/>
    <col min="4" max="4" width="4.5703125" customWidth="1"/>
    <col min="5" max="5" width="22.7109375" customWidth="1"/>
    <col min="6" max="6" width="21.140625" customWidth="1"/>
    <col min="7" max="7" width="4.5703125" customWidth="1"/>
    <col min="8" max="8" width="47.5703125" customWidth="1"/>
  </cols>
  <sheetData>
    <row r="1" spans="1:8" ht="23.45">
      <c r="A1" s="21" t="s">
        <v>34</v>
      </c>
      <c r="B1" s="21"/>
      <c r="C1" s="21"/>
      <c r="D1" s="1"/>
      <c r="E1" s="1"/>
      <c r="F1" s="1"/>
      <c r="G1" s="1"/>
      <c r="H1" s="61" t="s">
        <v>35</v>
      </c>
    </row>
    <row r="2" spans="1:8">
      <c r="A2" s="16"/>
      <c r="B2" s="16"/>
      <c r="C2" s="16"/>
      <c r="D2" s="16"/>
      <c r="E2" s="1"/>
      <c r="F2" s="1"/>
      <c r="G2" s="1"/>
      <c r="H2" s="62"/>
    </row>
    <row r="3" spans="1:8" ht="15" customHeight="1">
      <c r="A3" s="6" t="s">
        <v>9</v>
      </c>
      <c r="B3" s="1" t="s">
        <v>36</v>
      </c>
      <c r="C3" s="16"/>
      <c r="D3" s="16"/>
      <c r="E3" s="1"/>
      <c r="F3" s="1"/>
      <c r="G3" s="1"/>
      <c r="H3" s="67" t="s">
        <v>37</v>
      </c>
    </row>
    <row r="4" spans="1:8">
      <c r="A4" s="6" t="s">
        <v>22</v>
      </c>
      <c r="B4" s="1" t="s">
        <v>36</v>
      </c>
      <c r="C4" s="16"/>
      <c r="D4" s="16"/>
      <c r="E4" s="1"/>
      <c r="F4" s="1"/>
      <c r="G4" s="1"/>
      <c r="H4" s="67"/>
    </row>
    <row r="5" spans="1:8">
      <c r="A5" s="16"/>
      <c r="B5" s="16"/>
      <c r="C5" s="43"/>
      <c r="D5" s="16"/>
      <c r="E5" s="1"/>
      <c r="F5" s="1"/>
      <c r="G5" s="1"/>
      <c r="H5" s="67"/>
    </row>
    <row r="6" spans="1:8">
      <c r="A6" s="20" t="s">
        <v>14</v>
      </c>
      <c r="B6" s="20" t="s">
        <v>15</v>
      </c>
      <c r="C6" s="1" t="s">
        <v>21</v>
      </c>
      <c r="D6" s="1"/>
      <c r="E6" s="1"/>
      <c r="F6" s="1"/>
      <c r="G6" s="1"/>
      <c r="H6" s="64"/>
    </row>
    <row r="7" spans="1:8">
      <c r="A7" s="1" t="s">
        <v>38</v>
      </c>
      <c r="B7" s="1" t="s">
        <v>38</v>
      </c>
      <c r="C7" s="44">
        <v>0</v>
      </c>
      <c r="D7" s="1"/>
      <c r="E7" s="1"/>
      <c r="F7" s="1"/>
      <c r="G7" s="1"/>
      <c r="H7" s="67" t="s">
        <v>39</v>
      </c>
    </row>
    <row r="8" spans="1:8">
      <c r="A8" s="1" t="s">
        <v>40</v>
      </c>
      <c r="B8" s="1"/>
      <c r="C8" s="44">
        <v>0</v>
      </c>
      <c r="D8" s="1"/>
      <c r="E8" s="1"/>
      <c r="F8" s="1"/>
      <c r="G8" s="1"/>
      <c r="H8" s="67"/>
    </row>
    <row r="9" spans="1:8">
      <c r="A9" s="1" t="s">
        <v>25</v>
      </c>
      <c r="B9" s="1" t="s">
        <v>26</v>
      </c>
      <c r="C9" s="44">
        <v>8</v>
      </c>
      <c r="D9" s="1"/>
      <c r="E9" s="1"/>
      <c r="F9" s="1"/>
      <c r="G9" s="1"/>
      <c r="H9" s="67"/>
    </row>
    <row r="10" spans="1:8">
      <c r="A10" s="1" t="s">
        <v>41</v>
      </c>
      <c r="B10" s="1"/>
      <c r="C10" s="44">
        <v>8</v>
      </c>
      <c r="D10" s="1"/>
      <c r="E10" s="1"/>
      <c r="F10" s="1"/>
      <c r="G10" s="1"/>
      <c r="H10" s="67"/>
    </row>
    <row r="11" spans="1:8">
      <c r="A11" s="1" t="s">
        <v>29</v>
      </c>
      <c r="B11" s="1" t="s">
        <v>38</v>
      </c>
      <c r="C11" s="44">
        <v>6.5</v>
      </c>
      <c r="D11" s="1"/>
      <c r="E11" s="1"/>
      <c r="F11" s="1"/>
      <c r="G11" s="1"/>
      <c r="H11" s="67" t="s">
        <v>42</v>
      </c>
    </row>
    <row r="12" spans="1:8">
      <c r="A12" s="1" t="s">
        <v>43</v>
      </c>
      <c r="B12" s="1"/>
      <c r="C12" s="44">
        <v>6.5</v>
      </c>
      <c r="D12" s="1"/>
      <c r="E12" s="1"/>
      <c r="F12" s="1"/>
      <c r="G12" s="1"/>
      <c r="H12" s="67"/>
    </row>
    <row r="13" spans="1:8">
      <c r="A13" s="1" t="s">
        <v>44</v>
      </c>
      <c r="B13" s="1"/>
      <c r="C13" s="44">
        <v>14.5</v>
      </c>
      <c r="D13" s="1"/>
      <c r="E13" s="1"/>
      <c r="F13" s="1"/>
      <c r="G13" s="1"/>
      <c r="H13" s="67"/>
    </row>
    <row r="14" spans="1:8">
      <c r="A14" s="1"/>
      <c r="B14" s="1"/>
      <c r="C14" s="1"/>
      <c r="D14" s="16"/>
      <c r="E14" s="1"/>
      <c r="F14" s="1"/>
      <c r="G14" s="1"/>
      <c r="H14" s="64"/>
    </row>
    <row r="15" spans="1:8">
      <c r="A15" s="1"/>
      <c r="B15" s="1"/>
      <c r="C15" s="1"/>
      <c r="D15" s="16"/>
      <c r="E15" s="1"/>
      <c r="F15" s="1"/>
      <c r="G15" s="1"/>
      <c r="H15" s="60"/>
    </row>
    <row r="16" spans="1:8">
      <c r="A16" s="16"/>
      <c r="B16" s="16"/>
      <c r="C16" s="16"/>
      <c r="D16" s="16"/>
      <c r="E16" s="1"/>
      <c r="F16" s="1"/>
      <c r="G16" s="1"/>
      <c r="H16" s="60"/>
    </row>
    <row r="17" spans="1:8">
      <c r="A17" s="16"/>
      <c r="B17" s="16"/>
      <c r="C17" s="16"/>
      <c r="D17" s="16"/>
      <c r="E17" s="1"/>
      <c r="F17" s="1"/>
      <c r="G17" s="1"/>
      <c r="H17" s="60"/>
    </row>
    <row r="18" spans="1:8">
      <c r="A18" s="16"/>
      <c r="B18" s="16"/>
      <c r="C18" s="16"/>
      <c r="D18" s="16"/>
      <c r="E18" s="1"/>
      <c r="F18" s="1"/>
      <c r="G18" s="1"/>
      <c r="H18" s="60"/>
    </row>
    <row r="19" spans="1:8">
      <c r="A19" s="16"/>
      <c r="B19" s="16"/>
      <c r="C19" s="16"/>
      <c r="D19" s="16"/>
      <c r="E19" s="1"/>
      <c r="F19" s="1"/>
      <c r="G19" s="1"/>
      <c r="H19" s="60"/>
    </row>
    <row r="20" spans="1:8">
      <c r="A20" s="16"/>
      <c r="B20" s="16"/>
      <c r="C20" s="16"/>
      <c r="D20" s="16"/>
      <c r="E20" s="1"/>
      <c r="F20" s="1"/>
      <c r="G20" s="1"/>
      <c r="H20" s="60"/>
    </row>
    <row r="21" spans="1:8">
      <c r="A21" s="16"/>
      <c r="B21" s="16"/>
      <c r="C21" s="16"/>
      <c r="D21" s="16"/>
      <c r="E21" s="1"/>
      <c r="F21" s="1"/>
      <c r="G21" s="1"/>
      <c r="H21" s="60"/>
    </row>
    <row r="22" spans="1:8">
      <c r="A22" s="16"/>
      <c r="B22" s="16"/>
      <c r="C22" s="16"/>
      <c r="D22" s="16"/>
      <c r="E22" s="1"/>
      <c r="F22" s="1"/>
      <c r="G22" s="1"/>
      <c r="H22" s="1"/>
    </row>
  </sheetData>
  <mergeCells count="3">
    <mergeCell ref="H3:H5"/>
    <mergeCell ref="H7:H10"/>
    <mergeCell ref="H11:H13"/>
  </mergeCells>
  <pageMargins left="0.75" right="0.75" top="1" bottom="1" header="0.5" footer="0.5"/>
  <pageSetup orientation="portrait" r:id="rId2"/>
  <headerFooter alignWithMargins="0"/>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election activeCell="A2" sqref="A2"/>
    </sheetView>
  </sheetViews>
  <sheetFormatPr defaultRowHeight="14.45"/>
  <cols>
    <col min="1" max="1" width="11.140625" style="5" customWidth="1"/>
    <col min="2" max="3" width="24.7109375" customWidth="1"/>
    <col min="4" max="4" width="5.42578125" customWidth="1"/>
    <col min="5" max="5" width="25.7109375" customWidth="1"/>
    <col min="6" max="6" width="4.85546875" customWidth="1"/>
    <col min="7" max="7" width="5.42578125" customWidth="1"/>
    <col min="8" max="8" width="22.85546875" customWidth="1"/>
    <col min="9" max="9" width="24.7109375" customWidth="1"/>
    <col min="10" max="10" width="11" bestFit="1" customWidth="1"/>
  </cols>
  <sheetData>
    <row r="1" spans="1:9" ht="20.25" customHeight="1" thickBot="1">
      <c r="A1" s="19" t="s">
        <v>45</v>
      </c>
      <c r="B1" s="19"/>
      <c r="C1" s="19"/>
      <c r="D1" s="1"/>
      <c r="E1" s="61" t="s">
        <v>35</v>
      </c>
      <c r="F1" s="65"/>
      <c r="G1" s="65"/>
      <c r="H1" s="65"/>
      <c r="I1" s="65"/>
    </row>
    <row r="2" spans="1:9" ht="15" thickTop="1">
      <c r="B2" s="1"/>
      <c r="C2" s="1"/>
      <c r="D2" s="1"/>
      <c r="E2" s="65"/>
      <c r="F2" s="65"/>
      <c r="G2" s="65"/>
      <c r="H2" s="65"/>
      <c r="I2" s="65"/>
    </row>
    <row r="3" spans="1:9">
      <c r="A3" s="7" t="s">
        <v>46</v>
      </c>
      <c r="B3" s="7" t="s">
        <v>14</v>
      </c>
      <c r="C3" s="7" t="s">
        <v>15</v>
      </c>
      <c r="D3" s="1"/>
      <c r="E3" s="68" t="s">
        <v>47</v>
      </c>
      <c r="F3" s="68"/>
      <c r="G3" s="68"/>
      <c r="H3" s="68"/>
      <c r="I3" s="68"/>
    </row>
    <row r="4" spans="1:9">
      <c r="A4" s="8" t="s">
        <v>27</v>
      </c>
      <c r="B4" s="9" t="s">
        <v>29</v>
      </c>
      <c r="C4" s="9"/>
      <c r="D4" s="1"/>
      <c r="E4" s="68"/>
      <c r="F4" s="68"/>
      <c r="G4" s="68"/>
      <c r="H4" s="68"/>
      <c r="I4" s="68"/>
    </row>
    <row r="5" spans="1:9" ht="15" customHeight="1">
      <c r="A5" s="8" t="s">
        <v>27</v>
      </c>
      <c r="B5" s="9" t="s">
        <v>48</v>
      </c>
      <c r="C5" s="9"/>
      <c r="D5" s="1"/>
      <c r="E5" s="62"/>
      <c r="F5" s="62"/>
      <c r="G5" s="62"/>
      <c r="H5" s="62"/>
      <c r="I5" s="62"/>
    </row>
    <row r="6" spans="1:9">
      <c r="A6" s="8" t="s">
        <v>27</v>
      </c>
      <c r="B6" s="9" t="s">
        <v>49</v>
      </c>
      <c r="C6" s="9"/>
      <c r="D6" s="1"/>
      <c r="E6" s="67" t="s">
        <v>50</v>
      </c>
      <c r="F6" s="67"/>
      <c r="G6" s="67"/>
      <c r="H6" s="67"/>
      <c r="I6" s="67"/>
    </row>
    <row r="7" spans="1:9">
      <c r="A7" s="8" t="s">
        <v>27</v>
      </c>
      <c r="B7" s="9" t="s">
        <v>51</v>
      </c>
      <c r="C7" s="9"/>
      <c r="D7" s="1"/>
      <c r="E7" s="67"/>
      <c r="F7" s="67"/>
      <c r="G7" s="67"/>
      <c r="H7" s="67"/>
      <c r="I7" s="67"/>
    </row>
    <row r="8" spans="1:9">
      <c r="A8" s="8" t="s">
        <v>27</v>
      </c>
      <c r="B8" s="9" t="s">
        <v>25</v>
      </c>
      <c r="C8" s="9" t="s">
        <v>26</v>
      </c>
      <c r="D8" s="1"/>
      <c r="E8" s="62"/>
      <c r="F8" s="62"/>
      <c r="G8" s="62"/>
      <c r="H8" s="62"/>
      <c r="I8" s="62"/>
    </row>
    <row r="9" spans="1:9">
      <c r="A9" s="8" t="s">
        <v>27</v>
      </c>
      <c r="B9" s="9" t="s">
        <v>25</v>
      </c>
      <c r="C9" s="9" t="s">
        <v>52</v>
      </c>
      <c r="D9" s="1"/>
      <c r="E9" s="67" t="s">
        <v>53</v>
      </c>
      <c r="F9" s="67"/>
      <c r="G9" s="67"/>
      <c r="H9" s="67"/>
      <c r="I9" s="67"/>
    </row>
    <row r="10" spans="1:9">
      <c r="A10" s="8" t="s">
        <v>27</v>
      </c>
      <c r="B10" s="9" t="s">
        <v>25</v>
      </c>
      <c r="C10" s="9" t="s">
        <v>54</v>
      </c>
      <c r="D10" s="1"/>
      <c r="E10" s="67"/>
      <c r="F10" s="67"/>
      <c r="G10" s="67"/>
      <c r="H10" s="67"/>
      <c r="I10" s="67"/>
    </row>
    <row r="11" spans="1:9">
      <c r="A11" s="8"/>
      <c r="B11" s="9"/>
      <c r="C11" s="9"/>
      <c r="D11" s="1"/>
      <c r="E11" s="62"/>
      <c r="F11" s="62"/>
      <c r="G11" s="62"/>
      <c r="H11" s="62"/>
      <c r="I11" s="62"/>
    </row>
    <row r="12" spans="1:9">
      <c r="A12" s="8"/>
      <c r="B12" s="9"/>
      <c r="C12" s="9"/>
      <c r="D12" s="1"/>
      <c r="E12" s="67" t="s">
        <v>55</v>
      </c>
      <c r="F12" s="67"/>
      <c r="G12" s="67"/>
      <c r="H12" s="67"/>
      <c r="I12" s="67"/>
    </row>
    <row r="13" spans="1:9">
      <c r="A13" s="8"/>
      <c r="B13" s="9"/>
      <c r="C13" s="9"/>
      <c r="D13" s="1"/>
      <c r="E13" s="67"/>
      <c r="F13" s="67"/>
      <c r="G13" s="67"/>
      <c r="H13" s="67"/>
      <c r="I13" s="67"/>
    </row>
    <row r="14" spans="1:9">
      <c r="A14" s="8"/>
      <c r="B14" s="9"/>
      <c r="C14" s="9"/>
      <c r="D14" s="1"/>
      <c r="E14" s="63"/>
      <c r="F14" s="63"/>
      <c r="G14" s="63"/>
      <c r="H14" s="63"/>
      <c r="I14" s="63"/>
    </row>
    <row r="15" spans="1:9">
      <c r="A15" s="8"/>
      <c r="B15" s="9"/>
      <c r="C15" s="9"/>
      <c r="D15" s="1"/>
      <c r="E15" s="1"/>
      <c r="F15" s="1"/>
      <c r="G15" s="1"/>
      <c r="H15" s="1"/>
      <c r="I15" s="1"/>
    </row>
    <row r="16" spans="1:9">
      <c r="A16" s="8"/>
      <c r="B16" s="9"/>
      <c r="C16" s="9"/>
      <c r="D16" s="1"/>
      <c r="E16" s="24" t="s">
        <v>56</v>
      </c>
      <c r="F16" s="1"/>
      <c r="G16" s="1"/>
      <c r="H16" s="24" t="s">
        <v>57</v>
      </c>
      <c r="I16" s="1"/>
    </row>
    <row r="17" spans="1:9">
      <c r="A17" s="8"/>
      <c r="B17" s="9"/>
      <c r="C17" s="9"/>
      <c r="D17" s="1"/>
      <c r="E17" s="6" t="s">
        <v>46</v>
      </c>
      <c r="F17" s="1" t="s">
        <v>27</v>
      </c>
      <c r="G17" s="1"/>
      <c r="H17" s="6" t="s">
        <v>46</v>
      </c>
      <c r="I17" s="1" t="s">
        <v>27</v>
      </c>
    </row>
    <row r="18" spans="1:9">
      <c r="A18" s="8"/>
      <c r="B18" s="9"/>
      <c r="C18" s="9"/>
      <c r="D18" s="1"/>
      <c r="E18" s="1"/>
      <c r="F18" s="1"/>
      <c r="G18" s="1"/>
      <c r="H18" s="1"/>
      <c r="I18" s="1"/>
    </row>
    <row r="19" spans="1:9">
      <c r="A19" s="8"/>
      <c r="B19" s="9"/>
      <c r="C19" s="9"/>
      <c r="D19" s="1"/>
      <c r="E19" s="6" t="s">
        <v>14</v>
      </c>
      <c r="F19" s="1"/>
      <c r="G19" s="1"/>
      <c r="H19" s="6" t="s">
        <v>14</v>
      </c>
      <c r="I19" s="6" t="s">
        <v>15</v>
      </c>
    </row>
    <row r="20" spans="1:9">
      <c r="A20" s="8"/>
      <c r="B20" s="9"/>
      <c r="C20" s="9"/>
      <c r="D20" s="1"/>
      <c r="E20" s="1" t="s">
        <v>29</v>
      </c>
      <c r="F20" s="1"/>
      <c r="G20" s="1"/>
      <c r="H20" s="1" t="s">
        <v>25</v>
      </c>
      <c r="I20" s="1" t="s">
        <v>26</v>
      </c>
    </row>
    <row r="21" spans="1:9">
      <c r="A21" s="8"/>
      <c r="B21" s="9"/>
      <c r="C21" s="9"/>
      <c r="D21" s="1"/>
      <c r="E21" s="1" t="s">
        <v>48</v>
      </c>
      <c r="F21" s="1"/>
      <c r="G21" s="1"/>
      <c r="H21" s="1" t="s">
        <v>25</v>
      </c>
      <c r="I21" s="1" t="s">
        <v>54</v>
      </c>
    </row>
    <row r="22" spans="1:9">
      <c r="A22" s="8"/>
      <c r="B22" s="9"/>
      <c r="C22" s="9"/>
      <c r="D22" s="1"/>
      <c r="E22" s="1" t="s">
        <v>49</v>
      </c>
      <c r="F22" s="1"/>
      <c r="G22" s="1"/>
      <c r="H22" s="1" t="s">
        <v>25</v>
      </c>
      <c r="I22" s="1" t="s">
        <v>52</v>
      </c>
    </row>
    <row r="23" spans="1:9">
      <c r="A23" s="8"/>
      <c r="B23" s="9"/>
      <c r="C23" s="9"/>
      <c r="D23" s="1"/>
      <c r="E23" s="1" t="s">
        <v>51</v>
      </c>
      <c r="F23" s="1"/>
      <c r="G23" s="1"/>
      <c r="H23" s="1"/>
      <c r="I23" s="1"/>
    </row>
    <row r="24" spans="1:9">
      <c r="A24" s="8"/>
      <c r="B24" s="9"/>
      <c r="C24" s="9"/>
      <c r="D24" s="1"/>
      <c r="E24" s="1" t="s">
        <v>25</v>
      </c>
      <c r="F24" s="1"/>
      <c r="G24" s="1"/>
      <c r="H24" s="1"/>
      <c r="I24" s="1"/>
    </row>
    <row r="25" spans="1:9">
      <c r="A25" s="8"/>
      <c r="B25" s="9"/>
      <c r="C25" s="9"/>
      <c r="D25" s="1"/>
      <c r="E25" s="1"/>
      <c r="F25" s="1"/>
      <c r="G25" s="1"/>
      <c r="H25" s="1"/>
      <c r="I25" s="1"/>
    </row>
    <row r="26" spans="1:9">
      <c r="A26" s="8"/>
      <c r="B26" s="9"/>
      <c r="C26" s="9"/>
      <c r="D26" s="1"/>
      <c r="E26" s="1"/>
      <c r="F26" s="1"/>
      <c r="G26" s="1"/>
      <c r="H26" s="1"/>
      <c r="I26" s="1"/>
    </row>
    <row r="27" spans="1:9">
      <c r="A27" s="8"/>
      <c r="B27" s="9"/>
      <c r="C27" s="9"/>
      <c r="D27" s="1"/>
      <c r="E27" s="1"/>
      <c r="F27" s="1"/>
      <c r="G27" s="1"/>
      <c r="H27" s="1"/>
      <c r="I27" s="1"/>
    </row>
    <row r="28" spans="1:9">
      <c r="A28" s="8"/>
      <c r="B28" s="9"/>
      <c r="C28" s="9"/>
      <c r="D28" s="1"/>
      <c r="E28" s="1"/>
      <c r="F28" s="1"/>
      <c r="G28" s="1"/>
      <c r="H28" s="1"/>
      <c r="I28" s="1"/>
    </row>
    <row r="29" spans="1:9">
      <c r="A29" s="8"/>
      <c r="B29" s="9"/>
      <c r="C29" s="9"/>
      <c r="D29" s="1"/>
      <c r="E29" s="1"/>
      <c r="F29" s="1"/>
      <c r="G29" s="1"/>
      <c r="H29" s="1"/>
      <c r="I29" s="1"/>
    </row>
    <row r="30" spans="1:9">
      <c r="A30" s="8"/>
      <c r="B30" s="9"/>
      <c r="C30" s="9"/>
      <c r="D30" s="1"/>
      <c r="E30" s="1"/>
      <c r="F30" s="1"/>
      <c r="G30" s="1"/>
      <c r="H30" s="1"/>
      <c r="I30" s="1"/>
    </row>
    <row r="31" spans="1:9">
      <c r="A31" s="8"/>
      <c r="B31" s="9"/>
      <c r="C31" s="9"/>
      <c r="D31" s="1"/>
      <c r="E31" s="1"/>
      <c r="F31" s="1"/>
      <c r="G31" s="1"/>
      <c r="H31" s="1"/>
      <c r="I31" s="1"/>
    </row>
    <row r="32" spans="1:9">
      <c r="A32" s="8"/>
      <c r="B32" s="9"/>
      <c r="C32" s="9"/>
      <c r="D32" s="1"/>
      <c r="E32" s="1"/>
      <c r="F32" s="1"/>
      <c r="G32" s="1"/>
      <c r="H32" s="1"/>
      <c r="I32" s="1"/>
    </row>
    <row r="33" spans="1:3">
      <c r="A33" s="8"/>
      <c r="B33" s="9"/>
      <c r="C33" s="9"/>
    </row>
    <row r="34" spans="1:3">
      <c r="A34" s="8"/>
      <c r="B34" s="9"/>
      <c r="C34" s="9"/>
    </row>
    <row r="35" spans="1:3">
      <c r="A35" s="8"/>
      <c r="B35" s="9"/>
      <c r="C35" s="9"/>
    </row>
    <row r="36" spans="1:3">
      <c r="A36" s="14"/>
      <c r="B36" s="15"/>
      <c r="C36" s="15"/>
    </row>
    <row r="37" spans="1:3">
      <c r="A37" s="14"/>
      <c r="B37" s="15"/>
      <c r="C37" s="15"/>
    </row>
    <row r="38" spans="1:3">
      <c r="A38" s="14"/>
      <c r="B38" s="15"/>
      <c r="C38" s="15"/>
    </row>
    <row r="39" spans="1:3">
      <c r="A39" s="14"/>
      <c r="B39" s="15"/>
      <c r="C39" s="15"/>
    </row>
    <row r="40" spans="1:3">
      <c r="A40" s="14"/>
      <c r="B40" s="15"/>
      <c r="C40" s="15"/>
    </row>
    <row r="41" spans="1:3">
      <c r="A41" s="14"/>
      <c r="B41" s="15"/>
      <c r="C41" s="15"/>
    </row>
    <row r="42" spans="1:3">
      <c r="A42" s="14"/>
      <c r="B42" s="15"/>
      <c r="C42" s="15"/>
    </row>
  </sheetData>
  <mergeCells count="4">
    <mergeCell ref="E6:I7"/>
    <mergeCell ref="E9:I10"/>
    <mergeCell ref="E12:I13"/>
    <mergeCell ref="E3:I4"/>
  </mergeCells>
  <phoneticPr fontId="27" type="noConversion"/>
  <pageMargins left="0.75" right="0.75" top="1" bottom="1" header="0.5" footer="0.5"/>
  <headerFooter alignWithMargins="0"/>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4.45"/>
  <cols>
    <col min="1" max="1" width="3" style="56" customWidth="1"/>
    <col min="2" max="2" width="76" style="56" customWidth="1"/>
  </cols>
  <sheetData>
    <row r="1" spans="1:3" ht="32.1" customHeight="1">
      <c r="A1" s="46"/>
      <c r="B1" s="47" t="s">
        <v>7</v>
      </c>
      <c r="C1" s="48"/>
    </row>
    <row r="2" spans="1:3" ht="16.149999999999999">
      <c r="A2" s="46"/>
      <c r="B2" s="49"/>
      <c r="C2" s="48"/>
    </row>
    <row r="3" spans="1:3" ht="15">
      <c r="A3" s="46"/>
      <c r="B3" s="50" t="s">
        <v>58</v>
      </c>
      <c r="C3" s="48"/>
    </row>
    <row r="4" spans="1:3">
      <c r="A4" s="46"/>
      <c r="B4" s="57" t="s">
        <v>59</v>
      </c>
      <c r="C4" s="48"/>
    </row>
    <row r="5" spans="1:3" ht="16.149999999999999">
      <c r="A5" s="46"/>
      <c r="B5" s="51"/>
      <c r="C5" s="48"/>
    </row>
    <row r="6" spans="1:3" ht="16.149999999999999">
      <c r="A6" s="46"/>
      <c r="B6" s="52" t="s">
        <v>5</v>
      </c>
      <c r="C6" s="48"/>
    </row>
    <row r="7" spans="1:3" ht="16.149999999999999">
      <c r="A7" s="46"/>
      <c r="B7" s="51"/>
      <c r="C7" s="48"/>
    </row>
    <row r="8" spans="1:3" ht="46.15">
      <c r="A8" s="46"/>
      <c r="B8" s="51" t="s">
        <v>60</v>
      </c>
      <c r="C8" s="48"/>
    </row>
    <row r="9" spans="1:3" ht="16.149999999999999">
      <c r="A9" s="46"/>
      <c r="B9" s="51"/>
      <c r="C9" s="48"/>
    </row>
    <row r="10" spans="1:3" ht="31.15">
      <c r="A10" s="46"/>
      <c r="B10" s="51" t="s">
        <v>61</v>
      </c>
      <c r="C10" s="48"/>
    </row>
    <row r="11" spans="1:3" ht="16.149999999999999">
      <c r="A11" s="46"/>
      <c r="B11" s="51"/>
      <c r="C11" s="48"/>
    </row>
    <row r="12" spans="1:3" ht="31.15">
      <c r="A12" s="46"/>
      <c r="B12" s="51" t="s">
        <v>62</v>
      </c>
      <c r="C12" s="48"/>
    </row>
    <row r="13" spans="1:3" ht="16.149999999999999">
      <c r="A13" s="46"/>
      <c r="B13" s="51"/>
      <c r="C13" s="48"/>
    </row>
    <row r="14" spans="1:3" ht="16.149999999999999">
      <c r="A14" s="46"/>
      <c r="B14" s="53" t="s">
        <v>63</v>
      </c>
      <c r="C14" s="48"/>
    </row>
    <row r="15" spans="1:3" ht="16.149999999999999">
      <c r="A15" s="46"/>
      <c r="B15" s="51" t="s">
        <v>64</v>
      </c>
      <c r="C15" s="48"/>
    </row>
    <row r="16" spans="1:3" ht="16.149999999999999">
      <c r="A16" s="46"/>
      <c r="B16" s="54"/>
      <c r="C16" s="48"/>
    </row>
    <row r="17" spans="1:3" ht="28.9">
      <c r="A17" s="46"/>
      <c r="B17" s="55" t="s">
        <v>65</v>
      </c>
      <c r="C17" s="48"/>
    </row>
    <row r="18" spans="1:3">
      <c r="A18" s="46"/>
      <c r="B18" s="46"/>
      <c r="C18" s="48"/>
    </row>
    <row r="19" spans="1:3">
      <c r="A19" s="46"/>
      <c r="B19" s="46"/>
      <c r="C19" s="48"/>
    </row>
    <row r="20" spans="1:3">
      <c r="A20" s="46"/>
      <c r="B20" s="46"/>
      <c r="C20" s="48"/>
    </row>
    <row r="21" spans="1:3">
      <c r="A21" s="46"/>
      <c r="B21" s="46"/>
      <c r="C21" s="48"/>
    </row>
    <row r="22" spans="1:3">
      <c r="A22" s="46"/>
      <c r="B22" s="46"/>
      <c r="C22" s="48"/>
    </row>
    <row r="23" spans="1:3">
      <c r="A23" s="46"/>
      <c r="B23" s="46"/>
      <c r="C23" s="48"/>
    </row>
    <row r="24" spans="1:3">
      <c r="A24" s="46"/>
      <c r="B24" s="46"/>
      <c r="C24" s="48"/>
    </row>
    <row r="25" spans="1:3">
      <c r="A25" s="46"/>
      <c r="B25" s="46"/>
      <c r="C25" s="48"/>
    </row>
    <row r="26" spans="1:3">
      <c r="A26" s="46"/>
      <c r="B26" s="46"/>
      <c r="C26" s="48"/>
    </row>
    <row r="27" spans="1:3">
      <c r="A27" s="46"/>
      <c r="B27" s="46"/>
      <c r="C27" s="48"/>
    </row>
    <row r="28" spans="1:3">
      <c r="A28" s="46"/>
      <c r="B28" s="46"/>
      <c r="C28" s="48"/>
    </row>
    <row r="29" spans="1:3">
      <c r="A29" s="46"/>
      <c r="B29" s="46"/>
      <c r="C29" s="48"/>
    </row>
  </sheetData>
  <hyperlinks>
    <hyperlink ref="B14" r:id="rId1" display="http://www.vertex42.com/licensing/EULA_privateuse.html"/>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Time Tracking Template</dc:title>
  <dc:subject/>
  <dc:creator>Vertex42.com</dc:creator>
  <cp:keywords/>
  <dc:description>(c) 2013-2014 Vertex42 LLC. All Rights Reserved.</dc:description>
  <cp:lastModifiedBy>Jon</cp:lastModifiedBy>
  <cp:revision/>
  <dcterms:created xsi:type="dcterms:W3CDTF">2003-11-23T07:57:29Z</dcterms:created>
  <dcterms:modified xsi:type="dcterms:W3CDTF">2016-06-10T06:41:53Z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2013-2014 Vertex42 LLC</vt:lpwstr>
  </property>
  <property fmtid="{D5CDD505-2E9C-101B-9397-08002B2CF9AE}" pid="3" name="Version">
    <vt:lpwstr>1.1.1</vt:lpwstr>
  </property>
</Properties>
</file>