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1" name="ID_85F64DA1A0FE47A5AFF100A91BC62992" descr="bb0ed1f4112d80cc70993ccc5d7f7f95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10058400"/>
        </a:xfrm>
        <a:prstGeom prst="rect">
          <a:avLst/>
        </a:prstGeom>
      </xdr:spPr>
    </xdr:pic>
  </etc:cellImage>
  <etc:cellImage>
    <xdr:pic>
      <xdr:nvPicPr>
        <xdr:cNvPr id="84" name="ID_4B7616981A8242F59389A1B07915310F" descr="4d36e580bc9a6ce9f6736d9e2e57c56b"/>
        <xdr:cNvPicPr/>
      </xdr:nvPicPr>
      <xdr:blipFill>
        <a:blip r:embed="rId2"/>
        <a:stretch>
          <a:fillRect/>
        </a:stretch>
      </xdr:blipFill>
      <xdr:spPr>
        <a:xfrm>
          <a:off x="0" y="0"/>
          <a:ext cx="3381375" cy="3533775"/>
        </a:xfrm>
        <a:prstGeom prst="rect">
          <a:avLst/>
        </a:prstGeom>
      </xdr:spPr>
    </xdr:pic>
  </etc:cellImage>
  <etc:cellImage>
    <xdr:pic>
      <xdr:nvPicPr>
        <xdr:cNvPr id="83" name="ID_AF2988A7EC8948DCA8C0C74A52823A4B" descr="cabe428a96d711a39a0dea9c5dc0837b"/>
        <xdr:cNvPicPr/>
      </xdr:nvPicPr>
      <xdr:blipFill>
        <a:blip r:embed="rId3"/>
        <a:stretch>
          <a:fillRect/>
        </a:stretch>
      </xdr:blipFill>
      <xdr:spPr>
        <a:xfrm>
          <a:off x="0" y="0"/>
          <a:ext cx="6953250" cy="5076825"/>
        </a:xfrm>
        <a:prstGeom prst="rect">
          <a:avLst/>
        </a:prstGeom>
      </xdr:spPr>
    </xdr:pic>
  </etc:cellImage>
  <etc:cellImage>
    <xdr:pic>
      <xdr:nvPicPr>
        <xdr:cNvPr id="82" name="ID_400E4CE95EB8476DBE27ADB70EEA3095" descr="d5ee637717449e941e75cc021b27dd1c"/>
        <xdr:cNvPicPr/>
      </xdr:nvPicPr>
      <xdr:blipFill>
        <a:blip r:embed="rId4"/>
        <a:stretch>
          <a:fillRect/>
        </a:stretch>
      </xdr:blipFill>
      <xdr:spPr>
        <a:xfrm>
          <a:off x="0" y="0"/>
          <a:ext cx="4286250" cy="4048125"/>
        </a:xfrm>
        <a:prstGeom prst="rect">
          <a:avLst/>
        </a:prstGeom>
      </xdr:spPr>
    </xdr:pic>
  </etc:cellImage>
  <etc:cellImage>
    <xdr:pic>
      <xdr:nvPicPr>
        <xdr:cNvPr id="86" name="ID_D8576011928F410FA1BDD71127D79A9F" descr="b238ddc2cd1d8f570d16cb758e7e768d"/>
        <xdr:cNvPicPr/>
      </xdr:nvPicPr>
      <xdr:blipFill>
        <a:blip r:embed="rId5"/>
        <a:stretch>
          <a:fillRect/>
        </a:stretch>
      </xdr:blipFill>
      <xdr:spPr>
        <a:xfrm>
          <a:off x="0" y="0"/>
          <a:ext cx="6705600" cy="10058400"/>
        </a:xfrm>
        <a:prstGeom prst="rect">
          <a:avLst/>
        </a:prstGeom>
      </xdr:spPr>
    </xdr:pic>
  </etc:cellImage>
  <etc:cellImage>
    <xdr:pic>
      <xdr:nvPicPr>
        <xdr:cNvPr id="85" name="ID_D6FF8F66432D4178A972EDFB935A170C" descr="08ed44c8a8fff1eb835c33a151267dc2"/>
        <xdr:cNvPicPr/>
      </xdr:nvPicPr>
      <xdr:blipFill>
        <a:blip r:embed="rId6"/>
        <a:stretch>
          <a:fillRect/>
        </a:stretch>
      </xdr:blipFill>
      <xdr:spPr>
        <a:xfrm>
          <a:off x="0" y="0"/>
          <a:ext cx="3324225" cy="30956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<sst xmlns="http://schemas.openxmlformats.org/spreadsheetml/2006/main" count="37" uniqueCount="35">
  <si>
    <t>其他</t>
  </si>
  <si>
    <t xml:space="preserve">                  图片</t>
  </si>
  <si>
    <t xml:space="preserve">  名字</t>
  </si>
  <si>
    <t>尺寸</t>
  </si>
  <si>
    <t>作者</t>
  </si>
  <si>
    <t>纹理说明</t>
  </si>
  <si>
    <t>材料</t>
  </si>
  <si>
    <t>敦煌九色鹿</t>
  </si>
  <si>
    <t>直径 32cm</t>
  </si>
  <si>
    <t>黄时中</t>
  </si>
  <si>
    <t>采用鸡蛋壳镶嵌工艺，将蛋壳拼贴成鹿身形态，打磨后形成自然冰裂纹理，完美还原敦煌壁画中九色鹿的圣洁质感；
以深棕推光漆为底，模拟麻布 / 绢本肌理；太阳用金箔贴金 + 薄料晕金，祥云以描金 / 戗金技法勾勒，线条流畅，整体纹理薄透温润、无刷痕，完美还原福州脱胎「薄、透、润、雅」的核心特征。</t>
  </si>
  <si>
    <t>福州脱胎夹纻布胎板、鸡蛋壳、金箔、瓦灰、推光漆</t>
  </si>
  <si>
    <t>流彩山河</t>
  </si>
  <si>
    <t>约 25cm</t>
  </si>
  <si>
    <t>甘而可</t>
  </si>
  <si>
    <t>采用多层髹涂 + 打埝打磨的犀皮漆技法，以红、橙、黄、绿、蓝等多层色漆堆叠，打磨后形成自然流动的山河 / 流彩纹理，色彩层次丰富、过渡柔和，如泼墨山水般灵动，每一件纹理都独一无二；
完美融合福州脱胎变涂（犀皮漆）与蛋壳镶嵌两大核心技法，漆面经数十次推光，温润如镜，泛内敛金属柔光，符合脱胎漆「薄、透、润、雅」的核心特征。</t>
  </si>
  <si>
    <t>夏布 + 生漆裱褙、天然大漆、银泥 / 金泥、桐油</t>
  </si>
  <si>
    <t>藏式雪狮八宝</t>
  </si>
  <si>
    <t>约 28cm - 32cm</t>
  </si>
  <si>
    <t>福州脱胎漆器厂</t>
  </si>
  <si>
    <t>整体为十瓣菱花 / 莲瓣形。每一扇区独立构图，边缘由金箔勾勒分区线，口沿施深绿推光漆，形成鲜明红绿对比。
背景地子采用细密点纹（也叫 “鱼子纹” 或 “雨点纹”），通常由刻漆或印锦工艺制成，底色深红，金彩点缀，极具视觉冲击力。</t>
  </si>
  <si>
    <t>脱胎夹纻（夏布 + 生漆）</t>
  </si>
  <si>
    <t>旗袍纹团寿</t>
  </si>
  <si>
    <t xml:space="preserve"> 35cm - 45cm</t>
  </si>
  <si>
    <t xml:space="preserve">陈兴烺 </t>
  </si>
  <si>
    <t>瓶身正中刻画巨大的同心圆 “团寿” 纹（双喜变体），四周环绕缠枝卷草纹（西番莲纹）。
工艺：采用戗金 / 描金工艺，金线勾勒轮廓，内填金彩，线条刚劲有力，象征 “万寿无疆、富贵绵长”</t>
  </si>
  <si>
    <t>天然大漆：基底髹涂、纯金箔或铜金粉、鸡蛋壳</t>
  </si>
  <si>
    <t>金羽高瞻</t>
  </si>
  <si>
    <t>约 30cm - 35cm</t>
  </si>
  <si>
    <t>冬官 Lacquer</t>
  </si>
  <si>
    <t>鹰身：采用薄料彩绘技法，以金粉 / 金漆层层晕染羽毛，色彩通透金黄，质感厚重；
胸腹纹理：灰白色部分使用蛋壳镶嵌或薄料白漆晕染，模拟鳞片 / 羽毛的细腻质感；
利爪与轮廓：爪子、眼睛、喙部均由纯金勾勒，线条锐利精准</t>
  </si>
  <si>
    <t>天然大漆、99 纯金箔或高级金粉、瓦灰、贝壳粉</t>
  </si>
  <si>
    <t>玉堂春</t>
  </si>
  <si>
    <t>高 60cm × 宽 40cm</t>
  </si>
  <si>
    <t>花瓣采用鸡蛋壳镶嵌工艺，将蛋壳拼贴成
玉兰花瓣形态，打磨后形成自然冰裂纹理，
白釉质感通透温润，边缘以金粉 / 薄料晕染，
泛内敛金属柔光，完美还原花瓣的洁白圣洁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</si>
</sst>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6"/>
    </font>
    <font>
      <b/>
      <sz val="12"/>
      <color rgb="FF000000"/>
      <name val="微软雅黑"/>
      <family val="2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topLeftCell="A8" workbookViewId="0">
      <selection activeCell="F3" sqref="F3"/>
    </sheetView>
  </sheetViews>
  <sheetFormatPr defaultColWidth="8.72727272727273" defaultRowHeight="14" outlineLevelRow="7" outlineLevelCol="5"/>
  <sheetData>
    <row r="1" ht="15" spans="1:6">
      <c r="A1" s="1" t="s">
        <v>0</v>
      </c>
      <c r="B1" s="1"/>
      <c r="C1" s="1"/>
      <c r="D1" s="1"/>
      <c r="E1" s="1"/>
      <c r="F1" s="1"/>
    </row>
    <row r="2" ht="16.5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409.5" spans="1:6">
      <c r="A3" s="1" t="str">
        <f>_xlfn.DISPIMG("ID_85F64DA1A0FE47A5AFF100A91BC62992",1)</f>
        <v>=DISPIMG("ID_85F64DA1A0FE47A5AFF100A91BC62992",1)</v>
      </c>
      <c r="B3" s="1" t="s">
        <v>7</v>
      </c>
      <c r="C3" s="1" t="s">
        <v>8</v>
      </c>
      <c r="D3" s="1" t="s">
        <v>9</v>
      </c>
      <c r="E3" s="3" t="s">
        <v>10</v>
      </c>
      <c r="F3" s="1" t="s">
        <v>11</v>
      </c>
    </row>
    <row r="4" ht="409.5" spans="1:6">
      <c r="A4" s="1" t="str">
        <f>_xlfn.DISPIMG("ID_400E4CE95EB8476DBE27ADB70EEA3095",1)</f>
        <v>=DISPIMG("ID_400E4CE95EB8476DBE27ADB70EEA3095",1)</v>
      </c>
      <c r="B4" s="1" t="s">
        <v>12</v>
      </c>
      <c r="C4" s="1" t="s">
        <v>13</v>
      </c>
      <c r="D4" s="1" t="s">
        <v>14</v>
      </c>
      <c r="E4" s="3" t="s">
        <v>15</v>
      </c>
      <c r="F4" s="1" t="s">
        <v>16</v>
      </c>
    </row>
    <row r="5" ht="409.5" spans="1:6">
      <c r="A5" s="1" t="str">
        <f>_xlfn.DISPIMG("ID_AF2988A7EC8948DCA8C0C74A52823A4B",1)</f>
        <v>=DISPIMG("ID_AF2988A7EC8948DCA8C0C74A52823A4B",1)</v>
      </c>
      <c r="B5" s="1" t="s">
        <v>17</v>
      </c>
      <c r="C5" s="1" t="s">
        <v>18</v>
      </c>
      <c r="D5" s="1" t="s">
        <v>19</v>
      </c>
      <c r="E5" s="3" t="s">
        <v>20</v>
      </c>
      <c r="F5" s="1" t="s">
        <v>21</v>
      </c>
    </row>
    <row r="6" ht="409.5" spans="1:6">
      <c r="A6" s="1" t="str">
        <f>_xlfn.DISPIMG("ID_4B7616981A8242F59389A1B07915310F",1)</f>
        <v>=DISPIMG("ID_4B7616981A8242F59389A1B07915310F",1)</v>
      </c>
      <c r="B6" s="1" t="s">
        <v>22</v>
      </c>
      <c r="C6" s="1" t="s">
        <v>23</v>
      </c>
      <c r="D6" s="1" t="s">
        <v>24</v>
      </c>
      <c r="E6" s="3" t="s">
        <v>25</v>
      </c>
      <c r="F6" s="1" t="s">
        <v>26</v>
      </c>
    </row>
    <row r="7" ht="409.5" spans="1:6">
      <c r="A7" s="1" t="str">
        <f>_xlfn.DISPIMG("ID_D6FF8F66432D4178A972EDFB935A170C",1)</f>
        <v>=DISPIMG("ID_D6FF8F66432D4178A972EDFB935A170C",1)</v>
      </c>
      <c r="B7" s="1" t="s">
        <v>27</v>
      </c>
      <c r="C7" s="1" t="s">
        <v>28</v>
      </c>
      <c r="D7" s="1" t="s">
        <v>29</v>
      </c>
      <c r="E7" s="3" t="s">
        <v>30</v>
      </c>
      <c r="F7" s="1" t="s">
        <v>31</v>
      </c>
    </row>
    <row r="8" ht="405" spans="1:6">
      <c r="A8" s="1" t="str">
        <f>_xlfn.DISPIMG("ID_D8576011928F410FA1BDD71127D79A9F",1)</f>
        <v>=DISPIMG("ID_D8576011928F410FA1BDD71127D79A9F",1)</v>
      </c>
      <c r="B8" s="1" t="s">
        <v>32</v>
      </c>
      <c r="C8" s="1" t="s">
        <v>33</v>
      </c>
      <c r="D8" s="1" t="s">
        <v>9</v>
      </c>
      <c r="E8" s="3" t="s">
        <v>34</v>
      </c>
      <c r="F8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XXUZ</dc:creator>
  <cp:lastModifiedBy>山木有兮木有枝</cp:lastModifiedBy>
  <dcterms:created xsi:type="dcterms:W3CDTF">2026-04-18T08:15:09Z</dcterms:created>
  <dcterms:modified xsi:type="dcterms:W3CDTF">2026-04-18T08:15:35Z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A1844DC032FC4739B84BD9CC2A445B89_11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