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1. 선박 관리\2. TRMT\1. 입거 업무\260811 SAPS - 3차 캡서베이\"/>
    </mc:Choice>
  </mc:AlternateContent>
  <xr:revisionPtr revIDLastSave="0" documentId="13_ncr:1_{E50EEF81-94FD-41A0-A171-E20AB1931D05}" xr6:coauthVersionLast="47" xr6:coauthVersionMax="47" xr10:uidLastSave="{00000000-0000-0000-0000-000000000000}"/>
  <bookViews>
    <workbookView xWindow="-28920" yWindow="-120" windowWidth="29040" windowHeight="15720" firstSheet="27" activeTab="47" xr2:uid="{00000000-000D-0000-FFFF-FFFF00000000}"/>
  </bookViews>
  <sheets>
    <sheet name="INDEX" sheetId="1" r:id="rId1"/>
    <sheet name="R1" sheetId="2" r:id="rId2"/>
    <sheet name="R2" sheetId="3" r:id="rId3"/>
    <sheet name="R3" sheetId="4" r:id="rId4"/>
    <sheet name="R4" sheetId="5" r:id="rId5"/>
    <sheet name="R5" sheetId="6" r:id="rId6"/>
    <sheet name="R6" sheetId="7" r:id="rId7"/>
    <sheet name="R7" sheetId="8" r:id="rId8"/>
    <sheet name="R8" sheetId="9" r:id="rId9"/>
    <sheet name="R9" sheetId="10" r:id="rId10"/>
    <sheet name="R10" sheetId="11" r:id="rId11"/>
    <sheet name="R11" sheetId="12" r:id="rId12"/>
    <sheet name="R12" sheetId="13" r:id="rId13"/>
    <sheet name="R13" sheetId="14" r:id="rId14"/>
    <sheet name="R14" sheetId="15" r:id="rId15"/>
    <sheet name="R15" sheetId="16" r:id="rId16"/>
    <sheet name="R16" sheetId="17" r:id="rId17"/>
    <sheet name="R17" sheetId="18" r:id="rId18"/>
    <sheet name="R18" sheetId="19" r:id="rId19"/>
    <sheet name="R19" sheetId="20" r:id="rId20"/>
    <sheet name="R20" sheetId="21" r:id="rId21"/>
    <sheet name="R21" sheetId="22" r:id="rId22"/>
    <sheet name="R22" sheetId="23" r:id="rId23"/>
    <sheet name="R23" sheetId="24" r:id="rId24"/>
    <sheet name="R24" sheetId="25" r:id="rId25"/>
    <sheet name="R25" sheetId="26" r:id="rId26"/>
    <sheet name="R26" sheetId="74" r:id="rId27"/>
    <sheet name="R27" sheetId="75" r:id="rId28"/>
    <sheet name="R28" sheetId="76" r:id="rId29"/>
    <sheet name="R29" sheetId="77" r:id="rId30"/>
    <sheet name="R30" sheetId="78" r:id="rId31"/>
    <sheet name="R31" sheetId="79" r:id="rId32"/>
    <sheet name="S1" sheetId="27" r:id="rId33"/>
    <sheet name="S2" sheetId="28" r:id="rId34"/>
    <sheet name="S3" sheetId="29" r:id="rId35"/>
    <sheet name="S4" sheetId="30" r:id="rId36"/>
    <sheet name="S5" sheetId="31" r:id="rId37"/>
    <sheet name="S6" sheetId="32" r:id="rId38"/>
    <sheet name="S7" sheetId="33" r:id="rId39"/>
    <sheet name="S8" sheetId="34" r:id="rId40"/>
    <sheet name="S9" sheetId="35" r:id="rId41"/>
    <sheet name="S10" sheetId="36" r:id="rId42"/>
    <sheet name="S11" sheetId="37" r:id="rId43"/>
    <sheet name="S12" sheetId="38" r:id="rId44"/>
    <sheet name="S13" sheetId="39" r:id="rId45"/>
    <sheet name="S14" sheetId="40" r:id="rId46"/>
    <sheet name="S15" sheetId="41" r:id="rId47"/>
    <sheet name="S16" sheetId="42" r:id="rId48"/>
    <sheet name="S17" sheetId="43" r:id="rId49"/>
    <sheet name="S18" sheetId="44" r:id="rId50"/>
    <sheet name="S19" sheetId="45" r:id="rId51"/>
    <sheet name="S20" sheetId="46" r:id="rId52"/>
    <sheet name="S21" sheetId="47" r:id="rId53"/>
    <sheet name="S22" sheetId="48" r:id="rId54"/>
    <sheet name="S23" sheetId="49" r:id="rId55"/>
    <sheet name="S24" sheetId="50" r:id="rId56"/>
    <sheet name="S25" sheetId="51" r:id="rId57"/>
    <sheet name="S26" sheetId="52" r:id="rId58"/>
    <sheet name="S27" sheetId="53" r:id="rId59"/>
    <sheet name="S28" sheetId="54" r:id="rId60"/>
    <sheet name="S29" sheetId="55" r:id="rId61"/>
    <sheet name="S30" sheetId="56" r:id="rId62"/>
    <sheet name="ST1" sheetId="57" r:id="rId63"/>
    <sheet name="ST2" sheetId="58" r:id="rId64"/>
    <sheet name="ST3" sheetId="59" r:id="rId65"/>
    <sheet name="ST4" sheetId="60" r:id="rId66"/>
    <sheet name="ST5" sheetId="61" r:id="rId67"/>
    <sheet name="ST6" sheetId="62" r:id="rId68"/>
    <sheet name="ST7" sheetId="63" r:id="rId69"/>
    <sheet name="ST8" sheetId="64" r:id="rId70"/>
    <sheet name="ST9" sheetId="65" r:id="rId71"/>
    <sheet name="ST10" sheetId="66" r:id="rId72"/>
    <sheet name="ST11" sheetId="67" r:id="rId73"/>
    <sheet name="ST12" sheetId="68" r:id="rId74"/>
    <sheet name="ST13" sheetId="69" r:id="rId75"/>
    <sheet name="ST14" sheetId="70" r:id="rId76"/>
    <sheet name="ST15" sheetId="71" r:id="rId77"/>
    <sheet name="_TEMPLATE" sheetId="72" r:id="rId78"/>
    <sheet name="HOW TO USE" sheetId="73" r:id="rId79"/>
  </sheets>
  <definedNames>
    <definedName name="_xlnm.Print_Titles" localSheetId="77">_TEMPLATE!$1:$10</definedName>
    <definedName name="_xlnm.Print_Titles" localSheetId="0">INDEX!$1:$5</definedName>
    <definedName name="_xlnm.Print_Titles" localSheetId="1">'R1'!$1:$10</definedName>
    <definedName name="_xlnm.Print_Titles" localSheetId="10">'R10'!$1:$10</definedName>
    <definedName name="_xlnm.Print_Titles" localSheetId="11">'R11'!$1:$10</definedName>
    <definedName name="_xlnm.Print_Titles" localSheetId="12">'R12'!$1:$10</definedName>
    <definedName name="_xlnm.Print_Titles" localSheetId="13">'R13'!$1:$10</definedName>
    <definedName name="_xlnm.Print_Titles" localSheetId="14">'R14'!$1:$10</definedName>
    <definedName name="_xlnm.Print_Titles" localSheetId="15">'R15'!$1:$10</definedName>
    <definedName name="_xlnm.Print_Titles" localSheetId="16">'R16'!$1:$10</definedName>
    <definedName name="_xlnm.Print_Titles" localSheetId="17">'R17'!$1:$10</definedName>
    <definedName name="_xlnm.Print_Titles" localSheetId="18">'R18'!$1:$10</definedName>
    <definedName name="_xlnm.Print_Titles" localSheetId="19">'R19'!$1:$10</definedName>
    <definedName name="_xlnm.Print_Titles" localSheetId="2">'R2'!$1:$10</definedName>
    <definedName name="_xlnm.Print_Titles" localSheetId="20">'R20'!$1:$10</definedName>
    <definedName name="_xlnm.Print_Titles" localSheetId="21">'R21'!$1:$10</definedName>
    <definedName name="_xlnm.Print_Titles" localSheetId="22">'R22'!$1:$10</definedName>
    <definedName name="_xlnm.Print_Titles" localSheetId="23">'R23'!$1:$10</definedName>
    <definedName name="_xlnm.Print_Titles" localSheetId="24">'R24'!$1:$10</definedName>
    <definedName name="_xlnm.Print_Titles" localSheetId="25">'R25'!$1:$10</definedName>
    <definedName name="_xlnm.Print_Titles" localSheetId="26">'R26'!$1:$10</definedName>
    <definedName name="_xlnm.Print_Titles" localSheetId="27">'R27'!$1:$10</definedName>
    <definedName name="_xlnm.Print_Titles" localSheetId="28">'R28'!$1:$10</definedName>
    <definedName name="_xlnm.Print_Titles" localSheetId="29">'R29'!$1:$10</definedName>
    <definedName name="_xlnm.Print_Titles" localSheetId="3">'R3'!$1:$10</definedName>
    <definedName name="_xlnm.Print_Titles" localSheetId="30">'R30'!$1:$10</definedName>
    <definedName name="_xlnm.Print_Titles" localSheetId="31">'R31'!$1:$10</definedName>
    <definedName name="_xlnm.Print_Titles" localSheetId="4">'R4'!$1:$10</definedName>
    <definedName name="_xlnm.Print_Titles" localSheetId="5">'R5'!$1:$10</definedName>
    <definedName name="_xlnm.Print_Titles" localSheetId="6">'R6'!$1:$10</definedName>
    <definedName name="_xlnm.Print_Titles" localSheetId="7">'R7'!$1:$10</definedName>
    <definedName name="_xlnm.Print_Titles" localSheetId="8">'R8'!$1:$10</definedName>
    <definedName name="_xlnm.Print_Titles" localSheetId="9">'R9'!$1:$10</definedName>
    <definedName name="_xlnm.Print_Titles" localSheetId="32">'S1'!$1:$10</definedName>
    <definedName name="_xlnm.Print_Titles" localSheetId="41">'S10'!$1:$10</definedName>
    <definedName name="_xlnm.Print_Titles" localSheetId="42">'S11'!$1:$10</definedName>
    <definedName name="_xlnm.Print_Titles" localSheetId="43">'S12'!$1:$10</definedName>
    <definedName name="_xlnm.Print_Titles" localSheetId="44">'S13'!$1:$10</definedName>
    <definedName name="_xlnm.Print_Titles" localSheetId="45">'S14'!$1:$10</definedName>
    <definedName name="_xlnm.Print_Titles" localSheetId="46">'S15'!$1:$10</definedName>
    <definedName name="_xlnm.Print_Titles" localSheetId="47">'S16'!$1:$10</definedName>
    <definedName name="_xlnm.Print_Titles" localSheetId="48">'S17'!$1:$10</definedName>
    <definedName name="_xlnm.Print_Titles" localSheetId="49">'S18'!$1:$10</definedName>
    <definedName name="_xlnm.Print_Titles" localSheetId="50">'S19'!$1:$10</definedName>
    <definedName name="_xlnm.Print_Titles" localSheetId="33">'S2'!$1:$10</definedName>
    <definedName name="_xlnm.Print_Titles" localSheetId="51">'S20'!$1:$10</definedName>
    <definedName name="_xlnm.Print_Titles" localSheetId="52">'S21'!$1:$10</definedName>
    <definedName name="_xlnm.Print_Titles" localSheetId="53">'S22'!$1:$10</definedName>
    <definedName name="_xlnm.Print_Titles" localSheetId="54">'S23'!$1:$10</definedName>
    <definedName name="_xlnm.Print_Titles" localSheetId="55">'S24'!$1:$10</definedName>
    <definedName name="_xlnm.Print_Titles" localSheetId="56">'S25'!$1:$10</definedName>
    <definedName name="_xlnm.Print_Titles" localSheetId="57">'S26'!$1:$10</definedName>
    <definedName name="_xlnm.Print_Titles" localSheetId="58">'S27'!$1:$10</definedName>
    <definedName name="_xlnm.Print_Titles" localSheetId="59">'S28'!$1:$10</definedName>
    <definedName name="_xlnm.Print_Titles" localSheetId="60">'S29'!$1:$10</definedName>
    <definedName name="_xlnm.Print_Titles" localSheetId="34">'S3'!$1:$10</definedName>
    <definedName name="_xlnm.Print_Titles" localSheetId="61">'S30'!$1:$10</definedName>
    <definedName name="_xlnm.Print_Titles" localSheetId="35">'S4'!$1:$10</definedName>
    <definedName name="_xlnm.Print_Titles" localSheetId="36">'S5'!$1:$10</definedName>
    <definedName name="_xlnm.Print_Titles" localSheetId="37">'S6'!$1:$10</definedName>
    <definedName name="_xlnm.Print_Titles" localSheetId="38">'S7'!$1:$10</definedName>
    <definedName name="_xlnm.Print_Titles" localSheetId="39">'S8'!$1:$10</definedName>
    <definedName name="_xlnm.Print_Titles" localSheetId="40">'S9'!$1:$10</definedName>
    <definedName name="_xlnm.Print_Titles" localSheetId="62">'ST1'!$1:$10</definedName>
    <definedName name="_xlnm.Print_Titles" localSheetId="71">'ST10'!$1:$10</definedName>
    <definedName name="_xlnm.Print_Titles" localSheetId="72">'ST11'!$1:$10</definedName>
    <definedName name="_xlnm.Print_Titles" localSheetId="73">'ST12'!$1:$10</definedName>
    <definedName name="_xlnm.Print_Titles" localSheetId="74">'ST13'!$1:$10</definedName>
    <definedName name="_xlnm.Print_Titles" localSheetId="75">'ST14'!$1:$10</definedName>
    <definedName name="_xlnm.Print_Titles" localSheetId="76">'ST15'!$1:$10</definedName>
    <definedName name="_xlnm.Print_Titles" localSheetId="63">'ST2'!$1:$10</definedName>
    <definedName name="_xlnm.Print_Titles" localSheetId="64">'ST3'!$1:$10</definedName>
    <definedName name="_xlnm.Print_Titles" localSheetId="65">'ST4'!$1:$10</definedName>
    <definedName name="_xlnm.Print_Titles" localSheetId="66">'ST5'!$1:$10</definedName>
    <definedName name="_xlnm.Print_Titles" localSheetId="67">'ST6'!$1:$10</definedName>
    <definedName name="_xlnm.Print_Titles" localSheetId="68">'ST7'!$1:$10</definedName>
    <definedName name="_xlnm.Print_Titles" localSheetId="69">'ST8'!$1:$10</definedName>
    <definedName name="_xlnm.Print_Titles" localSheetId="70">'ST9'!$1:$10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9" l="1"/>
  <c r="C3" i="79"/>
  <c r="C4" i="78"/>
  <c r="C3" i="78"/>
  <c r="C4" i="77"/>
  <c r="C3" i="77"/>
  <c r="C4" i="76"/>
  <c r="C3" i="76"/>
  <c r="C4" i="75"/>
  <c r="C3" i="75"/>
  <c r="C4" i="26" l="1"/>
  <c r="C3" i="26"/>
  <c r="C4" i="74"/>
  <c r="C3" i="74"/>
  <c r="K62" i="32" l="1"/>
  <c r="L62" i="32" s="1"/>
  <c r="K61" i="32"/>
  <c r="L61" i="32" s="1"/>
  <c r="K59" i="32"/>
  <c r="L59" i="32" s="1"/>
  <c r="K58" i="32"/>
  <c r="K57" i="32"/>
  <c r="L57" i="32" s="1"/>
  <c r="K55" i="32"/>
  <c r="K53" i="32"/>
  <c r="L53" i="32" s="1"/>
  <c r="K52" i="32"/>
  <c r="K51" i="32"/>
  <c r="L51" i="32" s="1"/>
  <c r="K29" i="32"/>
  <c r="K28" i="32"/>
  <c r="K26" i="32"/>
  <c r="K25" i="32"/>
  <c r="K24" i="32"/>
  <c r="K23" i="32"/>
  <c r="L23" i="32"/>
  <c r="L69" i="32"/>
  <c r="L68" i="32"/>
  <c r="L67" i="32"/>
  <c r="L66" i="32"/>
  <c r="L65" i="32"/>
  <c r="L64" i="32"/>
  <c r="L63" i="32"/>
  <c r="L58" i="32"/>
  <c r="L55" i="32"/>
  <c r="L54" i="32"/>
  <c r="L52" i="32"/>
  <c r="L50" i="32"/>
  <c r="L49" i="32"/>
  <c r="L48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3" i="32"/>
  <c r="L32" i="32"/>
  <c r="L31" i="32"/>
  <c r="L30" i="32"/>
  <c r="L29" i="32"/>
  <c r="L28" i="32"/>
  <c r="L27" i="32"/>
  <c r="L26" i="32"/>
  <c r="L25" i="32"/>
  <c r="L24" i="32"/>
  <c r="L22" i="32"/>
  <c r="L20" i="32"/>
  <c r="L19" i="32"/>
  <c r="L18" i="32"/>
  <c r="L17" i="32"/>
  <c r="L16" i="32"/>
  <c r="L15" i="32"/>
  <c r="L14" i="32"/>
  <c r="L13" i="32"/>
  <c r="L12" i="32"/>
  <c r="K73" i="32"/>
  <c r="L73" i="32" s="1"/>
  <c r="K72" i="32"/>
  <c r="L72" i="32" s="1"/>
  <c r="K71" i="32"/>
  <c r="L71" i="32" s="1"/>
  <c r="K70" i="32"/>
  <c r="L70" i="32" s="1"/>
  <c r="K69" i="32"/>
  <c r="K68" i="32"/>
  <c r="K67" i="32"/>
  <c r="K66" i="32"/>
  <c r="K65" i="32"/>
  <c r="K64" i="32"/>
  <c r="K63" i="32"/>
  <c r="K60" i="32"/>
  <c r="L60" i="32" s="1"/>
  <c r="K56" i="32"/>
  <c r="L56" i="32" s="1"/>
  <c r="K54" i="32"/>
  <c r="K50" i="32"/>
  <c r="K49" i="32"/>
  <c r="K48" i="32"/>
  <c r="K47" i="32"/>
  <c r="L47" i="32" s="1"/>
  <c r="K46" i="32"/>
  <c r="K45" i="32"/>
  <c r="K44" i="32"/>
  <c r="K43" i="32"/>
  <c r="K42" i="32"/>
  <c r="K41" i="32"/>
  <c r="K40" i="32"/>
  <c r="K39" i="32"/>
  <c r="K38" i="32"/>
  <c r="K37" i="32"/>
  <c r="K36" i="32"/>
  <c r="K35" i="32"/>
  <c r="K34" i="32"/>
  <c r="L34" i="32" s="1"/>
  <c r="K33" i="32"/>
  <c r="K32" i="32"/>
  <c r="K31" i="32"/>
  <c r="K30" i="32"/>
  <c r="K27" i="32"/>
  <c r="K22" i="32"/>
  <c r="K21" i="32"/>
  <c r="L21" i="32" s="1"/>
  <c r="K20" i="32"/>
  <c r="K19" i="32"/>
  <c r="K18" i="32"/>
  <c r="K17" i="32"/>
  <c r="K16" i="32"/>
  <c r="K15" i="32"/>
  <c r="K14" i="32"/>
  <c r="K13" i="32"/>
  <c r="K12" i="32"/>
  <c r="G19" i="28"/>
  <c r="G18" i="28"/>
  <c r="G17" i="28"/>
  <c r="G16" i="28"/>
  <c r="G15" i="28"/>
  <c r="G14" i="28"/>
  <c r="G13" i="28"/>
  <c r="G12" i="28"/>
  <c r="G25" i="28"/>
  <c r="G24" i="28"/>
  <c r="G23" i="28"/>
  <c r="G32" i="27"/>
  <c r="G30" i="27"/>
  <c r="G31" i="27"/>
  <c r="G28" i="27"/>
  <c r="G24" i="27"/>
  <c r="G21" i="27"/>
  <c r="G20" i="27"/>
  <c r="G19" i="27"/>
  <c r="G18" i="27"/>
  <c r="G17" i="27"/>
  <c r="G16" i="27"/>
  <c r="G15" i="27"/>
  <c r="G13" i="27"/>
  <c r="G12" i="27"/>
  <c r="C4" i="72"/>
  <c r="C3" i="72"/>
  <c r="C4" i="71"/>
  <c r="C3" i="71"/>
  <c r="C4" i="70"/>
  <c r="C3" i="70"/>
  <c r="C4" i="69"/>
  <c r="C3" i="69"/>
  <c r="C4" i="68"/>
  <c r="C3" i="68"/>
  <c r="C4" i="67"/>
  <c r="C3" i="67"/>
  <c r="C4" i="66"/>
  <c r="C3" i="66"/>
  <c r="C4" i="65"/>
  <c r="C3" i="65"/>
  <c r="C4" i="64"/>
  <c r="C3" i="64"/>
  <c r="C4" i="63"/>
  <c r="C3" i="63"/>
  <c r="C4" i="62"/>
  <c r="C3" i="62"/>
  <c r="C4" i="61"/>
  <c r="C3" i="61"/>
  <c r="C4" i="60"/>
  <c r="C3" i="60"/>
  <c r="C4" i="59"/>
  <c r="C3" i="59"/>
  <c r="C4" i="58"/>
  <c r="C3" i="58"/>
  <c r="C4" i="57"/>
  <c r="C3" i="57"/>
  <c r="C4" i="56"/>
  <c r="C3" i="56"/>
  <c r="C4" i="55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5"/>
  <c r="C3" i="25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13"/>
  <c r="C3" i="13"/>
  <c r="C4" i="12"/>
  <c r="C3" i="12"/>
  <c r="C4" i="11"/>
  <c r="C3" i="11"/>
  <c r="C4" i="10"/>
  <c r="C3" i="10"/>
  <c r="C4" i="9"/>
  <c r="C3" i="9"/>
  <c r="C4" i="8"/>
  <c r="C3" i="8"/>
  <c r="C4" i="7"/>
  <c r="C3" i="7"/>
  <c r="C4" i="6"/>
  <c r="C3" i="6"/>
  <c r="C4" i="5"/>
  <c r="C3" i="5"/>
  <c r="C4" i="4"/>
  <c r="C3" i="4"/>
  <c r="C4" i="3"/>
  <c r="C3" i="3"/>
  <c r="C4" i="2"/>
  <c r="C3" i="2"/>
  <c r="C4" i="27"/>
  <c r="C3" i="27"/>
</calcChain>
</file>

<file path=xl/sharedStrings.xml><?xml version="1.0" encoding="utf-8"?>
<sst xmlns="http://schemas.openxmlformats.org/spreadsheetml/2006/main" count="3151" uniqueCount="853">
  <si>
    <t>SINOKOR DOCKING SPARE PART REQUISITION FORM</t>
  </si>
  <si>
    <t>← INDEX</t>
  </si>
  <si>
    <t>OWNER</t>
  </si>
  <si>
    <t>PREPARED BY</t>
  </si>
  <si>
    <t>VESSEL</t>
  </si>
  <si>
    <t>REQ. NO.</t>
  </si>
  <si>
    <t>S1</t>
  </si>
  <si>
    <t>EQUIPMENT</t>
  </si>
  <si>
    <t>MAIN ENGINE</t>
  </si>
  <si>
    <t>SERIAL NO.</t>
  </si>
  <si>
    <t>MAKER</t>
  </si>
  <si>
    <t>HYUNDAI MAN</t>
  </si>
  <si>
    <t>TYPE</t>
  </si>
  <si>
    <t>6S90MC-C</t>
  </si>
  <si>
    <t>SUBJECT</t>
  </si>
  <si>
    <t>MAIN ENGINE OVHL SPARE</t>
  </si>
  <si>
    <t>ITEM LIST</t>
  </si>
  <si>
    <t>No.</t>
  </si>
  <si>
    <t>Part No.</t>
  </si>
  <si>
    <t>Description</t>
  </si>
  <si>
    <t>Unit</t>
  </si>
  <si>
    <t>Req. Q'ty</t>
  </si>
  <si>
    <t>Remark</t>
  </si>
  <si>
    <t>Cylinder Cover</t>
  </si>
  <si>
    <t>P90101-0159, 079</t>
  </si>
  <si>
    <t>O-Ring</t>
  </si>
  <si>
    <t>PCS</t>
  </si>
  <si>
    <t>P90101-0159, 126</t>
  </si>
  <si>
    <t>SINOKOR DOCKING REQUISITION INDEX</t>
  </si>
  <si>
    <t>SINOKOR MARITIME</t>
  </si>
  <si>
    <t>VESSEL NAME</t>
  </si>
  <si>
    <t>SOUTH AFRICA PROSPERITY</t>
  </si>
  <si>
    <t>TYPE OF VESSEL</t>
  </si>
  <si>
    <t>VLCC</t>
  </si>
  <si>
    <t>KIND OF SURVEY</t>
  </si>
  <si>
    <t>3RD SPECIAL SURVEY</t>
  </si>
  <si>
    <t>SHIPYARD</t>
  </si>
  <si>
    <t>SHEKOU CHINA OR ZHOUSHAN CHINA</t>
  </si>
  <si>
    <t>DUE DATE</t>
  </si>
  <si>
    <t>REQ. NUMBER</t>
  </si>
  <si>
    <t>CATEGORY</t>
  </si>
  <si>
    <t>LINK</t>
  </si>
  <si>
    <t>REMARK</t>
  </si>
  <si>
    <t>R1</t>
  </si>
  <si>
    <t>SHORE REPAIR</t>
  </si>
  <si>
    <t>M/E OVHL</t>
  </si>
  <si>
    <t>R2</t>
  </si>
  <si>
    <t>MAIN ENGINE T/C</t>
  </si>
  <si>
    <t>M/E T/C OVHL</t>
  </si>
  <si>
    <t>R3</t>
  </si>
  <si>
    <t>M/E PNEUMATIC SYSTEM OVHL</t>
  </si>
  <si>
    <t>R4</t>
  </si>
  <si>
    <t>MAIN ENGINE LUBRICATOR</t>
  </si>
  <si>
    <t>M/E ALPHA LUBRICATOR OVHL</t>
  </si>
  <si>
    <t>R5</t>
  </si>
  <si>
    <t>AUX ENGINE</t>
  </si>
  <si>
    <t>A/E OVHL</t>
  </si>
  <si>
    <t>R6</t>
  </si>
  <si>
    <t>AUX ENGINE T/C</t>
  </si>
  <si>
    <t>A/E T/C OVHL</t>
  </si>
  <si>
    <t>R7</t>
  </si>
  <si>
    <t>AUX ENGINE GOVERNOR</t>
  </si>
  <si>
    <t>A/E GOVERNOR OVHL</t>
  </si>
  <si>
    <t>R8</t>
  </si>
  <si>
    <t>AUX BOILER</t>
  </si>
  <si>
    <t>AUX BOILER HEALTH CHECK</t>
  </si>
  <si>
    <t>R9</t>
  </si>
  <si>
    <t>BWTS</t>
  </si>
  <si>
    <t>BWTS HEALTH CHECK</t>
  </si>
  <si>
    <t>R10</t>
  </si>
  <si>
    <t>STERN TUBE</t>
  </si>
  <si>
    <t>STERN TUB SEAL SERVICE</t>
  </si>
  <si>
    <t>R11</t>
  </si>
  <si>
    <t>ICCP</t>
  </si>
  <si>
    <t>ICCP SERVICE</t>
  </si>
  <si>
    <t>R12</t>
  </si>
  <si>
    <t>PLATE COOLER</t>
  </si>
  <si>
    <t>PLATE COOLER CLEANING</t>
  </si>
  <si>
    <t>R13</t>
  </si>
  <si>
    <t>UT GAUGING</t>
  </si>
  <si>
    <t>R14</t>
  </si>
  <si>
    <t>COT ROPE ACCESS</t>
  </si>
  <si>
    <t xml:space="preserve">COT ROPE ACCESS </t>
  </si>
  <si>
    <t>R15</t>
  </si>
  <si>
    <t>ELECTRIC</t>
  </si>
  <si>
    <t>ELECTRIC SERVICE</t>
  </si>
  <si>
    <t>R16</t>
  </si>
  <si>
    <t>VRC &amp; WBT LEVEL SYSTEM</t>
  </si>
  <si>
    <t>VRC &amp; WBT LEVEL SYSTEM HEALTH CHECK</t>
  </si>
  <si>
    <t>R17</t>
  </si>
  <si>
    <t>COT LEVEL SENSOR</t>
  </si>
  <si>
    <t>COT LEVEL SENSOR HEALTH CHECK</t>
  </si>
  <si>
    <t>R18</t>
  </si>
  <si>
    <t>VARIOUS SENSOR EQUIPMENT</t>
  </si>
  <si>
    <t>VARIOUS SENSOR EQUIPMENT HEALTH CHECK</t>
  </si>
  <si>
    <t>R19</t>
  </si>
  <si>
    <t>ODME</t>
  </si>
  <si>
    <t>ODME CALIBRATION</t>
  </si>
  <si>
    <t>R20</t>
  </si>
  <si>
    <t>R21</t>
  </si>
  <si>
    <t>R22</t>
  </si>
  <si>
    <t>R23</t>
  </si>
  <si>
    <t>R24</t>
  </si>
  <si>
    <t>R25</t>
  </si>
  <si>
    <t>SPARE</t>
  </si>
  <si>
    <t>S2</t>
  </si>
  <si>
    <t>M/E F.O PUMP OVHL SPARE</t>
  </si>
  <si>
    <t>S3</t>
  </si>
  <si>
    <t>M/E T/C OVHL SPARE</t>
  </si>
  <si>
    <t>S4</t>
  </si>
  <si>
    <t>M/E AIR COOLER SPARE</t>
  </si>
  <si>
    <t>S5</t>
  </si>
  <si>
    <t>M/E AUX BLOWER SPARE</t>
  </si>
  <si>
    <t>S6</t>
  </si>
  <si>
    <t>AUX ENGINE OVHL SPARE</t>
  </si>
  <si>
    <t>S7</t>
  </si>
  <si>
    <t>AUX ENGINE T/C OVHL SPARE</t>
  </si>
  <si>
    <t>S8</t>
  </si>
  <si>
    <t>STERN TUBE SPARE</t>
  </si>
  <si>
    <t>S9</t>
  </si>
  <si>
    <t>ICCP &amp; MGPS</t>
  </si>
  <si>
    <t>ICCP &amp; MGPS SPARE</t>
  </si>
  <si>
    <t>S10</t>
  </si>
  <si>
    <t>AUX BOILER SPARE</t>
  </si>
  <si>
    <t>S11</t>
  </si>
  <si>
    <t>CARGO VALVE</t>
  </si>
  <si>
    <t>S12</t>
  </si>
  <si>
    <t>IG VALVE</t>
  </si>
  <si>
    <t>IG VALVE SPARE</t>
  </si>
  <si>
    <t>S13</t>
  </si>
  <si>
    <t>PV VALVE</t>
  </si>
  <si>
    <t>PV VALVE SPARE</t>
  </si>
  <si>
    <t>S14</t>
  </si>
  <si>
    <t>HOSE HANDELING CRANE</t>
  </si>
  <si>
    <t>HOSE HANDELING CRANE SPARE</t>
  </si>
  <si>
    <t>S15</t>
  </si>
  <si>
    <t>PROVISION CRANE</t>
  </si>
  <si>
    <t>PROVISION CRANE SPARE</t>
  </si>
  <si>
    <t>S16</t>
  </si>
  <si>
    <t>E/R PUMP</t>
  </si>
  <si>
    <t>E/R PUMP SPARE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</si>
  <si>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</si>
  <si>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</si>
  <si>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</si>
  <si>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</si>
  <si>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</si>
  <si>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</si>
  <si>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</si>
  <si>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</si>
  <si>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</si>
  <si>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</si>
  <si>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</si>
  <si>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</si>
  <si>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</si>
  <si>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</si>
  <si>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ST1</t>
  </si>
  <si>
    <t>STORE</t>
  </si>
  <si>
    <t>DECK</t>
  </si>
  <si>
    <t>WIRE</t>
  </si>
  <si>
    <t>ST2</t>
  </si>
  <si>
    <t>BRAKE LINING</t>
  </si>
  <si>
    <t>ST3</t>
  </si>
  <si>
    <t>ANODE</t>
  </si>
  <si>
    <t>ST4</t>
  </si>
  <si>
    <t>ENGINE</t>
  </si>
  <si>
    <t>BEARING</t>
  </si>
  <si>
    <t>ST5</t>
  </si>
  <si>
    <t>VALVE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</si>
  <si>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</si>
  <si>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</si>
  <si>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</si>
  <si>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</si>
  <si>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</si>
  <si>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</si>
  <si>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</si>
  <si>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</si>
  <si>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</si>
  <si>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ST15</t>
  </si>
  <si>
    <t>SINOKOR DOCKING SHORE REPAIR REQUISITION FORM</t>
  </si>
  <si>
    <t>HYUNDAI B&amp;W</t>
  </si>
  <si>
    <t>6S90MC-C7</t>
  </si>
  <si>
    <t>JOB SCOPE</t>
  </si>
  <si>
    <t>UNIT</t>
  </si>
  <si>
    <t>Q.Ty</t>
  </si>
  <si>
    <t>M/E OVERHAUL</t>
  </si>
  <si>
    <t>PISTON OVERHAUL</t>
  </si>
  <si>
    <t>CYL</t>
  </si>
  <si>
    <t>PISTON ROD STUFFING BOX OVERHAUL</t>
  </si>
  <si>
    <t>CROSS HEAD BEARING OVERHAUL</t>
  </si>
  <si>
    <t>CLASS SURVEY</t>
  </si>
  <si>
    <t>CRANK PIN BEARING OVERHAUL</t>
  </si>
  <si>
    <t xml:space="preserve">MAIN BEARING OVERHAUL </t>
  </si>
  <si>
    <t xml:space="preserve">THRUST BEARING OVERHAUL </t>
  </si>
  <si>
    <t>F.O PUMP OVHL</t>
  </si>
  <si>
    <t>CYLINDER LINER RENEWAL (IF NEED)</t>
  </si>
  <si>
    <t>CYLINDER COVER OVHL (EXH. VALVE / F.I.V / STARTING VALVE) (IF NEED)</t>
  </si>
  <si>
    <t>SEATRIAL</t>
  </si>
  <si>
    <t>LOT</t>
  </si>
  <si>
    <t>M/E TURBO CHARGER OVHL</t>
  </si>
  <si>
    <t>Dismantle Silencer, air inlet casing and draw out Rotoer, clean in place,</t>
  </si>
  <si>
    <t>Check all parts condition and renew parts if necessary,</t>
  </si>
  <si>
    <t>Reassemble rotor, air inlet casing and silencer,</t>
  </si>
  <si>
    <t>Check the measured points and report,</t>
  </si>
  <si>
    <t>Dismantle, clean and reassemble gas Inlet Inner Casing.</t>
  </si>
  <si>
    <t>Dismantle and reassemble nozzle ring</t>
  </si>
  <si>
    <t>M/E PNEUMATIC SYSTEM TOTAL OVERHAUL</t>
  </si>
  <si>
    <t>5 YEAR SERVICE</t>
  </si>
  <si>
    <t>1) Pneumatic valves overhaul (Full Scope)</t>
  </si>
  <si>
    <t>2) ME Engine related all cables, cable sensors Inspection</t>
  </si>
  <si>
    <t>3) Engine Test</t>
  </si>
  <si>
    <t>M/E ALPHA LUB SYSTEM OVHL</t>
  </si>
  <si>
    <t>M/E ALPHA LUB SYSTEM OVHL KIT SUPPLY</t>
  </si>
  <si>
    <t>SET</t>
  </si>
  <si>
    <t>HYUNDAI HIMSEN</t>
  </si>
  <si>
    <t>7H21/32</t>
  </si>
  <si>
    <t>A/E OVERHAUL</t>
  </si>
  <si>
    <t>CYLINDER HEAD OVERHAUL &amp; MAINTENANCE</t>
  </si>
  <si>
    <t xml:space="preserve">INCL. </t>
  </si>
  <si>
    <t>PISTON &amp; CONNECTING ROD OVERHAUL</t>
  </si>
  <si>
    <t>CYLINDER LINER OVERHAUL ( IF NEED )</t>
  </si>
  <si>
    <t>FUEL INJECTION PUMP (IF NEED)</t>
  </si>
  <si>
    <t>CAMSHAFT BEARING CLEARANCE CHECK  (IF NEED )</t>
  </si>
  <si>
    <t>MAIN BEARING CLEARANCE CHECK (IF NEED )</t>
  </si>
  <si>
    <t>MAIN BEARING OVERHAUL (IF NEED )</t>
  </si>
  <si>
    <t>SUMP TANK &amp; CRANK CHAMBER CLEAN</t>
  </si>
  <si>
    <t>CRANK SHAFT DEFLECTION CHECK</t>
  </si>
  <si>
    <t>TRIAL RUNNING</t>
  </si>
  <si>
    <t>ABB</t>
  </si>
  <si>
    <t>G/E TURBO CHARGER OVHL</t>
  </si>
  <si>
    <t>Dismantle silencer, compressor casing, catridge and cleaning,</t>
  </si>
  <si>
    <t>Reassemble catridge,compressor casing, silencer</t>
  </si>
  <si>
    <t>Check the measure points and report</t>
  </si>
  <si>
    <t>Dismantle Compressor wheel, draw out rotor and dismantle</t>
  </si>
  <si>
    <t>moving parts, clean in place. Inspect and measure all parts</t>
  </si>
  <si>
    <t>reassemble all parts. Renew spares if necessary</t>
  </si>
  <si>
    <t>Dismantle, inspect and reassemble Nozzle ring</t>
  </si>
  <si>
    <t>WOODWARD</t>
  </si>
  <si>
    <t>UG-25+</t>
  </si>
  <si>
    <t>G/E GOVERNOR OVHL</t>
  </si>
  <si>
    <t>OVHL kit supply</t>
  </si>
  <si>
    <t>Trial Running</t>
  </si>
  <si>
    <t>INCL.</t>
  </si>
  <si>
    <t>AALBORG</t>
  </si>
  <si>
    <t>MISSION D-TYPE</t>
  </si>
  <si>
    <t>BURNER MAINTENANCE</t>
  </si>
  <si>
    <t>ACC SYSTEM CHECK</t>
  </si>
  <si>
    <t>BCC SYSTEM CHECK</t>
  </si>
  <si>
    <t>SAFETY SYSTEM CHECK</t>
  </si>
  <si>
    <t>LEVEL CONTROL SYSTEM CHECK</t>
  </si>
  <si>
    <t>ERMA FIRST BWTS</t>
  </si>
  <si>
    <t>FIT-2X3000-EX</t>
  </si>
  <si>
    <t>STERN TUBE SEAL RENEWAL (FWD/ AFT)</t>
  </si>
  <si>
    <t>ICCP ANODE &amp; REF. CELL RENEWAL</t>
  </si>
  <si>
    <t>30113-66568/9, 30113-66570/1</t>
  </si>
  <si>
    <t>ALFAL LAVAL</t>
  </si>
  <si>
    <t>MX25-MFMS</t>
  </si>
  <si>
    <t>MAIN L.O COOLER CLEANING &amp; GASKET RENEWAL (TO BE SUPPLIED)</t>
  </si>
  <si>
    <t>MAKER : ALFA LAVAL</t>
  </si>
  <si>
    <t>TYPE : MX25-MFMS</t>
  </si>
  <si>
    <t>NO. OF PLATES : 209</t>
  </si>
  <si>
    <t>CENTRAL F.W COOLER CLEANING &amp; GASKET RENEWAL (TO BE SUPPLIED)</t>
  </si>
  <si>
    <t>NO. OF PLATES : 196+1</t>
  </si>
  <si>
    <t>ULTRASONIC THICKNESS MEASUREMENT</t>
  </si>
  <si>
    <t>15 YEARS /  3RD SPECIAL / BV CLASS</t>
  </si>
  <si>
    <t>VLCC CAP SURVEY</t>
  </si>
  <si>
    <t>VLCC COT ROPE ACCESS FOR CAP SURVEY</t>
  </si>
  <si>
    <t>15 YEARS / 3RD SPECIAL SURVEY / BV CLASS</t>
  </si>
  <si>
    <t>HYUNDAI</t>
  </si>
  <si>
    <t>MSBD CLEANING, PIECE RETIGHTENING</t>
  </si>
  <si>
    <t>ESBD CLEANING, PIECE RETIGHTENING</t>
  </si>
  <si>
    <t>A.C.B OVERHAUL &amp; TEST</t>
  </si>
  <si>
    <t>HYUNDAI (HiAN-20,08,40, AME-6B)</t>
  </si>
  <si>
    <t>GENERATOR COIL CHEMICAL CLEANING &amp; AVR UNIT CHECK</t>
  </si>
  <si>
    <t>440V/220V TRANSFORMER CLEANING</t>
  </si>
  <si>
    <t>HYUNDAI (150kVA x 2 70kVA x2 25kVA x1)</t>
  </si>
  <si>
    <t>DC24 BATTERY CHARGER GENERAL CHECK</t>
  </si>
  <si>
    <t>SEUN ELECTRIC (DC24V, 70A)</t>
  </si>
  <si>
    <t>M/E SAFETY DEVICE TEST</t>
  </si>
  <si>
    <t>MAN B&amp;W 6S90MC-C7</t>
  </si>
  <si>
    <t>A/E SAFETY DEVICE TEST</t>
  </si>
  <si>
    <t>HYUNDAI HIMSEN 7H21/32</t>
  </si>
  <si>
    <t>A/E PMS SYSTEM TEST</t>
  </si>
  <si>
    <t>HYUNDAI ACONIS-2000 PMS</t>
  </si>
  <si>
    <t>ALARM MONITORING SYSTEM CHECK</t>
  </si>
  <si>
    <t>HYUNDAI ACONIS-2000</t>
  </si>
  <si>
    <t>BLACK OUT TEST</t>
  </si>
  <si>
    <t>MEGGER TEST &amp; IMPROVE</t>
  </si>
  <si>
    <t>SCANA KOREA</t>
  </si>
  <si>
    <t>HYD. TYPE</t>
  </si>
  <si>
    <t>Valve Remote Control system</t>
  </si>
  <si>
    <t>Lot</t>
  </si>
  <si>
    <t>Maker : Scana Korea</t>
  </si>
  <si>
    <t xml:space="preserve">- HPU to be checked &amp; adjusted &amp; repaired </t>
  </si>
  <si>
    <t xml:space="preserve">300 Ltr, 2 Set Hyd. Pump, 130 Bar </t>
  </si>
  <si>
    <t xml:space="preserve">- Cargo &amp; Ballast valve system to be checked &amp; adjusted &amp; repaired </t>
  </si>
  <si>
    <t>- Actuator to be checked and adjsuted</t>
  </si>
  <si>
    <t>Set</t>
  </si>
  <si>
    <t>- To be cooperated with Shipyard, in case seat ring renewal</t>
  </si>
  <si>
    <t>WBT &amp; Draft Level system</t>
  </si>
  <si>
    <t>Maker : HANLA IMS</t>
  </si>
  <si>
    <t>- WBT &amp; Draft level system to be checked</t>
  </si>
  <si>
    <t>- Purge unit to be cleaned and overhauled, Gauge to be calibrated</t>
  </si>
  <si>
    <t>set</t>
  </si>
  <si>
    <t>- Signal line to be checked</t>
  </si>
  <si>
    <t>CCR &amp; Pump room gauge</t>
  </si>
  <si>
    <t>- Pump suct &amp; disch. Pressure gauge &amp; transmitter to be calibrated</t>
  </si>
  <si>
    <t>Auto Unloading system</t>
  </si>
  <si>
    <t>- AUS System to be checked</t>
  </si>
  <si>
    <t>- Discharge valve &amp; Separator level to be adjusted and calibrated</t>
  </si>
  <si>
    <t>- GEV Valve to be adjusted and calibrated</t>
  </si>
  <si>
    <t>KROHNE</t>
  </si>
  <si>
    <t>Radar Beam type</t>
  </si>
  <si>
    <t>COT Level Sensor Health Check</t>
  </si>
  <si>
    <t>- Radar Ullage Reading to be checked &amp; Calibrated</t>
  </si>
  <si>
    <t>- Temprature Reading to be checked &amp; Calibrated</t>
  </si>
  <si>
    <t>- IG Pressure Reading to be checked &amp; Calibrated</t>
  </si>
  <si>
    <t>- COT Sysetm to be checked</t>
  </si>
  <si>
    <t>Fixed Gas Detection system</t>
  </si>
  <si>
    <t>Maker : Consilium (SW2020)</t>
  </si>
  <si>
    <t>- System to be checked</t>
  </si>
  <si>
    <t>- Sampling line to be checked</t>
  </si>
  <si>
    <t>lines</t>
  </si>
  <si>
    <t>- Detector to be checked and calibrated (O2, H2S, HC)</t>
  </si>
  <si>
    <t>Manifold Pressure Monitoring system</t>
  </si>
  <si>
    <t>- Pressure Transmeter Cabinet to be checked and calibrated</t>
  </si>
  <si>
    <t xml:space="preserve">COT Overfill Alarm </t>
  </si>
  <si>
    <t/>
  </si>
  <si>
    <t>Maker : PANASIA</t>
  </si>
  <si>
    <t>- Level S/W to be checked and calibrated</t>
  </si>
  <si>
    <t xml:space="preserve">M/E OMD System </t>
  </si>
  <si>
    <t>Maker : Visatron VN215</t>
  </si>
  <si>
    <t>- Calibration cert. to be provided</t>
  </si>
  <si>
    <t xml:space="preserve">OWS 15 PPM </t>
  </si>
  <si>
    <t>Maker :GEORIM Engineering GBA-155</t>
  </si>
  <si>
    <t>IGS O2 Analyzer</t>
  </si>
  <si>
    <t>Maker : Energy support corp. TF-SR</t>
  </si>
  <si>
    <t>Fire detection System</t>
  </si>
  <si>
    <t>Maker : Consilium  SALWICO CS4000</t>
  </si>
  <si>
    <t>- Sensor to be tested and repaired</t>
  </si>
  <si>
    <t>VAF INSTRUMENTS</t>
  </si>
  <si>
    <t>OILCON MARK 6M</t>
  </si>
  <si>
    <t>ODME 5 Year Calibration to be carried out</t>
  </si>
  <si>
    <t>Certificate to be provided</t>
  </si>
  <si>
    <t>SINOKOR DOCKING STORE REQUISITION FORM</t>
  </si>
  <si>
    <t>_TEMPLATE</t>
  </si>
  <si>
    <t>TEMPLATE  ·  Right-click this tab -&gt; Move or Copy -&gt; Create a copy -&gt; rename the new tab (e.g. S26) -&gt; then add a matching row on INDEX.</t>
  </si>
  <si>
    <t>HOW TO USE</t>
  </si>
  <si>
    <t>1</t>
  </si>
  <si>
    <t>Open INDEX</t>
  </si>
  <si>
    <t>INDEX is the master list. Each row corresponds to one requisition sheet (S1~ / ST1~ / R1~). Click the LINK cell to jump to that sheet. Rows shown in grey are empty / available slots — they are ready to use.</t>
  </si>
  <si>
    <t>2</t>
  </si>
  <si>
    <t>Add a New Requisition  (easy way)</t>
  </si>
  <si>
    <t>DO NOT create a new sheet. Simply pick the next empty row on INDEX (grey-shaded). Type the EQUIPMENT and SUBJECT, choose CATEGORY and PREPARED BY from the drop-downs. The row turns white automatically. Then click its LINK cell to open the pre-linked blank sheet and fill in the details.</t>
  </si>
  <si>
    <t>3</t>
  </si>
  <si>
    <t>Set PREPARED BY</t>
  </si>
  <si>
    <t>OWNER = items provided by the Owner in advance. MANAGER = items the Management Company will requisition and purchase. The PREPARED BY cell on INDEX is colour-coded automatically: green = OWNER, amber = MANAGER.</t>
  </si>
  <si>
    <t>4</t>
  </si>
  <si>
    <t>Fill the Requisition Sheet Header</t>
  </si>
  <si>
    <t>On the requisition sheet, fill in the header in this order: OWNER -&gt; REQ. NO. -&gt; VESSEL -&gt; PREPARED BY -&gt; EQUIPMENT -&gt; TYPE -&gt; MAKER -&gt; SERIAL NO. -&gt; SUBJECT.</t>
  </si>
  <si>
    <t>5</t>
  </si>
  <si>
    <t>Fill the ITEM LIST</t>
  </si>
  <si>
    <t>Add rows in the ITEM LIST table: No., Part No., Description, Unit, Req. Q'ty, Remark. Unit has a drop-down (EA, SET, PCS, KG, L, ...) but custom values are also accepted.</t>
  </si>
  <si>
    <t>6</t>
  </si>
  <si>
    <t>Need more than the pre-created slots?</t>
  </si>
  <si>
    <t>70 requisition slots are pre-created (R1~R25, S1~S30, ST1~ST15). If you need more, open the '_TEMPLATE' tab (grey, at the end of the tab bar) and right-click -&gt; Move or Copy -&gt; Create a copy. Rename the new tab (e.g. R26), then add a new row at the bottom of INDEX and point its LINK cell to the new tab.</t>
  </si>
  <si>
    <t>7</t>
  </si>
  <si>
    <t>Use the REMARK column</t>
  </si>
  <si>
    <t>Use the REMARK column on INDEX (and the Remark column on each sheet) to note progress, vendor, PO number, ETA or any free-form comments.</t>
  </si>
  <si>
    <t>8</t>
  </si>
  <si>
    <t>Share &amp; Collaborate</t>
  </si>
  <si>
    <t>Store the file on a shared drive for single-editor use, or upload to MS 365 / SharePoint for real-time co-editing by multiple users.</t>
  </si>
  <si>
    <t>LEGEND</t>
  </si>
  <si>
    <t>Shore-repair service category (sheets R1~R25).</t>
  </si>
  <si>
    <t>Spare parts category (sheets S1~S30).</t>
  </si>
  <si>
    <t>Consumable / store category (sheets ST1~ST15).</t>
  </si>
  <si>
    <t>Items provided by the Owner in advance.</t>
  </si>
  <si>
    <t>MANAGER</t>
  </si>
  <si>
    <t>Items requisitioned and purchased by the Management Company.</t>
  </si>
  <si>
    <t>Gasket</t>
    <phoneticPr fontId="9" type="noConversion"/>
  </si>
  <si>
    <t>Piston and Piston Rod</t>
    <phoneticPr fontId="9" type="noConversion"/>
  </si>
  <si>
    <t>90201-0225, 35</t>
    <phoneticPr fontId="9" type="noConversion"/>
  </si>
  <si>
    <t>90201-0225, 47</t>
    <phoneticPr fontId="9" type="noConversion"/>
  </si>
  <si>
    <t>90201-0225, 59</t>
    <phoneticPr fontId="9" type="noConversion"/>
  </si>
  <si>
    <t>90201-0225, 60</t>
    <phoneticPr fontId="9" type="noConversion"/>
  </si>
  <si>
    <t>90201-0225, 131</t>
    <phoneticPr fontId="9" type="noConversion"/>
  </si>
  <si>
    <t>90201-0225, 155</t>
    <phoneticPr fontId="9" type="noConversion"/>
  </si>
  <si>
    <t>90201-0225, 238</t>
    <phoneticPr fontId="9" type="noConversion"/>
  </si>
  <si>
    <t>90201-0225, 180</t>
    <phoneticPr fontId="9" type="noConversion"/>
  </si>
  <si>
    <t>Piston ring No.1</t>
    <phoneticPr fontId="9" type="noConversion"/>
  </si>
  <si>
    <t>Piston ring No.2</t>
    <phoneticPr fontId="9" type="noConversion"/>
  </si>
  <si>
    <t>Piston ring No.3</t>
    <phoneticPr fontId="9" type="noConversion"/>
  </si>
  <si>
    <t>Piston ring No.4</t>
    <phoneticPr fontId="9" type="noConversion"/>
  </si>
  <si>
    <t>D-Ring</t>
    <phoneticPr fontId="9" type="noConversion"/>
  </si>
  <si>
    <t>Locking Wire</t>
    <phoneticPr fontId="9" type="noConversion"/>
  </si>
  <si>
    <t>M</t>
  </si>
  <si>
    <t>Sealing Ring</t>
    <phoneticPr fontId="9" type="noConversion"/>
  </si>
  <si>
    <t>Piston Rod Stuffing Box</t>
    <phoneticPr fontId="9" type="noConversion"/>
  </si>
  <si>
    <t>90205-0116, 108</t>
    <phoneticPr fontId="9" type="noConversion"/>
  </si>
  <si>
    <t>90205-0116, 204</t>
    <phoneticPr fontId="9" type="noConversion"/>
  </si>
  <si>
    <t>90205-0116, 145</t>
    <phoneticPr fontId="9" type="noConversion"/>
  </si>
  <si>
    <t>90205-0116, 170</t>
    <phoneticPr fontId="9" type="noConversion"/>
  </si>
  <si>
    <t>90205-0116, 253</t>
    <phoneticPr fontId="9" type="noConversion"/>
  </si>
  <si>
    <t>Lamella</t>
    <phoneticPr fontId="9" type="noConversion"/>
  </si>
  <si>
    <t>O-ring</t>
    <phoneticPr fontId="9" type="noConversion"/>
  </si>
  <si>
    <t>O-Ring</t>
    <phoneticPr fontId="9" type="noConversion"/>
  </si>
  <si>
    <t>Cylinder Liner and Cooling Jacket</t>
    <phoneticPr fontId="9" type="noConversion"/>
  </si>
  <si>
    <t>90302-0618, 083</t>
    <phoneticPr fontId="9" type="noConversion"/>
  </si>
  <si>
    <t>90302-0618, 010</t>
    <phoneticPr fontId="9" type="noConversion"/>
  </si>
  <si>
    <t>90302-0618, 022</t>
    <phoneticPr fontId="9" type="noConversion"/>
  </si>
  <si>
    <t>90302-0618, 178</t>
    <phoneticPr fontId="9" type="noConversion"/>
  </si>
  <si>
    <t>Piston Cleaning Ring</t>
    <phoneticPr fontId="9" type="noConversion"/>
  </si>
  <si>
    <t>Fuel Pump</t>
    <phoneticPr fontId="9" type="noConversion"/>
  </si>
  <si>
    <t>90901-0210, 221</t>
    <phoneticPr fontId="9" type="noConversion"/>
  </si>
  <si>
    <t>90901-0210, 581</t>
    <phoneticPr fontId="9" type="noConversion"/>
  </si>
  <si>
    <t>90901-0210, 627</t>
    <phoneticPr fontId="9" type="noConversion"/>
  </si>
  <si>
    <t>90901-0210, 640</t>
    <phoneticPr fontId="9" type="noConversion"/>
  </si>
  <si>
    <t>90901-0210, 711</t>
    <phoneticPr fontId="9" type="noConversion"/>
  </si>
  <si>
    <t>90901-0210, 389</t>
    <phoneticPr fontId="9" type="noConversion"/>
  </si>
  <si>
    <t>90901-0210, 377</t>
    <phoneticPr fontId="9" type="noConversion"/>
  </si>
  <si>
    <t>90901-0210, 400</t>
    <phoneticPr fontId="9" type="noConversion"/>
  </si>
  <si>
    <t>Packing</t>
    <phoneticPr fontId="9" type="noConversion"/>
  </si>
  <si>
    <t>90901-0210, 747</t>
    <phoneticPr fontId="9" type="noConversion"/>
  </si>
  <si>
    <t>Suction Valve, Complete</t>
    <phoneticPr fontId="9" type="noConversion"/>
  </si>
  <si>
    <t>90901-0210, 424</t>
    <phoneticPr fontId="9" type="noConversion"/>
  </si>
  <si>
    <t>Plunger Barrel , Complete</t>
    <phoneticPr fontId="9" type="noConversion"/>
  </si>
  <si>
    <t>Fuel Valve</t>
    <phoneticPr fontId="9" type="noConversion"/>
  </si>
  <si>
    <t>90910-0137, 197</t>
    <phoneticPr fontId="9" type="noConversion"/>
  </si>
  <si>
    <t>90910-0137, 124</t>
    <phoneticPr fontId="9" type="noConversion"/>
  </si>
  <si>
    <t>90910-0137, 173</t>
    <phoneticPr fontId="9" type="noConversion"/>
  </si>
  <si>
    <t>90910-0137, 065</t>
    <phoneticPr fontId="9" type="noConversion"/>
  </si>
  <si>
    <t>90910-0137, 244</t>
    <phoneticPr fontId="9" type="noConversion"/>
  </si>
  <si>
    <t>Disc</t>
    <phoneticPr fontId="9" type="noConversion"/>
  </si>
  <si>
    <t>90910-0137, 281</t>
    <phoneticPr fontId="9" type="noConversion"/>
  </si>
  <si>
    <t>90910-0137, 268</t>
    <phoneticPr fontId="9" type="noConversion"/>
  </si>
  <si>
    <t>Thrust Foot</t>
    <phoneticPr fontId="9" type="noConversion"/>
  </si>
  <si>
    <t>Spring</t>
    <phoneticPr fontId="9" type="noConversion"/>
  </si>
  <si>
    <t xml:space="preserve">Spindle Guide, Complete </t>
    <phoneticPr fontId="9" type="noConversion"/>
  </si>
  <si>
    <t>S3</t>
    <phoneticPr fontId="9" type="noConversion"/>
  </si>
  <si>
    <t>HYUNDAI MITSUBISHI</t>
    <phoneticPr fontId="9" type="noConversion"/>
  </si>
  <si>
    <t>MET71MA</t>
    <phoneticPr fontId="9" type="noConversion"/>
  </si>
  <si>
    <t>N/A</t>
    <phoneticPr fontId="9" type="noConversion"/>
  </si>
  <si>
    <t>30,000H OVHL KIT</t>
    <phoneticPr fontId="9" type="noConversion"/>
  </si>
  <si>
    <t>91005-0119, 056</t>
    <phoneticPr fontId="9" type="noConversion"/>
  </si>
  <si>
    <t>HMMCO</t>
    <phoneticPr fontId="9" type="noConversion"/>
  </si>
  <si>
    <t>H-REAR-01, 10</t>
    <phoneticPr fontId="9" type="noConversion"/>
  </si>
  <si>
    <t>H-REAR-01, 11</t>
    <phoneticPr fontId="9" type="noConversion"/>
  </si>
  <si>
    <t>Gaslock Seal</t>
    <phoneticPr fontId="9" type="noConversion"/>
  </si>
  <si>
    <t>H-REAR-01, 08</t>
    <phoneticPr fontId="9" type="noConversion"/>
  </si>
  <si>
    <t>H-REAR-01, 05</t>
    <phoneticPr fontId="9" type="noConversion"/>
  </si>
  <si>
    <t>HYUNDAI MAN 6S90MC-C</t>
    <phoneticPr fontId="9" type="noConversion"/>
  </si>
  <si>
    <t>HYUNDAI HIMSEN</t>
    <phoneticPr fontId="9" type="noConversion"/>
  </si>
  <si>
    <t>7H21/32</t>
    <phoneticPr fontId="9" type="noConversion"/>
  </si>
  <si>
    <t>Cyliner Head</t>
    <phoneticPr fontId="9" type="noConversion"/>
  </si>
  <si>
    <t>A21100, 111</t>
    <phoneticPr fontId="9" type="noConversion"/>
  </si>
  <si>
    <t>A21100, 903</t>
    <phoneticPr fontId="9" type="noConversion"/>
  </si>
  <si>
    <t>A21100, 291</t>
    <phoneticPr fontId="9" type="noConversion"/>
  </si>
  <si>
    <t>A21100, 119</t>
    <phoneticPr fontId="9" type="noConversion"/>
  </si>
  <si>
    <t>A21100, 118</t>
    <phoneticPr fontId="9" type="noConversion"/>
  </si>
  <si>
    <t>A21100, 112</t>
    <phoneticPr fontId="9" type="noConversion"/>
  </si>
  <si>
    <t>Valve Insert - Inlet</t>
    <phoneticPr fontId="9" type="noConversion"/>
  </si>
  <si>
    <t>Valve Insert - Outlet</t>
    <phoneticPr fontId="9" type="noConversion"/>
  </si>
  <si>
    <t>A21200, 204</t>
    <phoneticPr fontId="9" type="noConversion"/>
  </si>
  <si>
    <t>Roto cap</t>
    <phoneticPr fontId="9" type="noConversion"/>
  </si>
  <si>
    <t>A21200, 201</t>
    <phoneticPr fontId="9" type="noConversion"/>
  </si>
  <si>
    <t>A21200, 202</t>
    <phoneticPr fontId="9" type="noConversion"/>
  </si>
  <si>
    <t>Inlet valve spindle</t>
    <phoneticPr fontId="9" type="noConversion"/>
  </si>
  <si>
    <t>Exhaust valve spindle</t>
    <phoneticPr fontId="9" type="noConversion"/>
  </si>
  <si>
    <t>A21200, 203</t>
    <phoneticPr fontId="9" type="noConversion"/>
  </si>
  <si>
    <t>Piston</t>
    <phoneticPr fontId="9" type="noConversion"/>
  </si>
  <si>
    <t>M31000, 151</t>
    <phoneticPr fontId="9" type="noConversion"/>
  </si>
  <si>
    <t>M31000, 152</t>
    <phoneticPr fontId="9" type="noConversion"/>
  </si>
  <si>
    <t>M31000, 153</t>
    <phoneticPr fontId="9" type="noConversion"/>
  </si>
  <si>
    <t>Oil scraper ring</t>
    <phoneticPr fontId="9" type="noConversion"/>
  </si>
  <si>
    <t xml:space="preserve">Compression ring - 2nd </t>
    <phoneticPr fontId="9" type="noConversion"/>
  </si>
  <si>
    <t>Compression ring - Top</t>
    <phoneticPr fontId="9" type="noConversion"/>
  </si>
  <si>
    <t>M31000, 116</t>
    <phoneticPr fontId="9" type="noConversion"/>
  </si>
  <si>
    <t>Connecting Rod</t>
    <phoneticPr fontId="9" type="noConversion"/>
  </si>
  <si>
    <t>A32000, 120</t>
    <phoneticPr fontId="9" type="noConversion"/>
  </si>
  <si>
    <t>Big end bearing</t>
    <phoneticPr fontId="9" type="noConversion"/>
  </si>
  <si>
    <t>A32000, 130</t>
    <phoneticPr fontId="9" type="noConversion"/>
  </si>
  <si>
    <t>Small end bearing</t>
    <phoneticPr fontId="9" type="noConversion"/>
  </si>
  <si>
    <t>A32000, 191</t>
    <phoneticPr fontId="9" type="noConversion"/>
  </si>
  <si>
    <t>Sud for con-rod big end</t>
    <phoneticPr fontId="9" type="noConversion"/>
  </si>
  <si>
    <t>Cylinder Liner</t>
    <phoneticPr fontId="9" type="noConversion"/>
  </si>
  <si>
    <t>A15000, 901</t>
    <phoneticPr fontId="9" type="noConversion"/>
  </si>
  <si>
    <t>A15000, 902</t>
    <phoneticPr fontId="9" type="noConversion"/>
  </si>
  <si>
    <t>A15000, 907</t>
    <phoneticPr fontId="9" type="noConversion"/>
  </si>
  <si>
    <t>A15000, 922</t>
    <phoneticPr fontId="9" type="noConversion"/>
  </si>
  <si>
    <t>A15000, 923</t>
    <phoneticPr fontId="9" type="noConversion"/>
  </si>
  <si>
    <t>A15000, 942</t>
    <phoneticPr fontId="9" type="noConversion"/>
  </si>
  <si>
    <t>A15000, 943</t>
    <phoneticPr fontId="9" type="noConversion"/>
  </si>
  <si>
    <t>A15000, 932</t>
    <phoneticPr fontId="9" type="noConversion"/>
  </si>
  <si>
    <t>A15000, 122</t>
    <phoneticPr fontId="9" type="noConversion"/>
  </si>
  <si>
    <t>Flame Ring</t>
    <phoneticPr fontId="9" type="noConversion"/>
  </si>
  <si>
    <t>A15000, 192</t>
    <phoneticPr fontId="9" type="noConversion"/>
  </si>
  <si>
    <t>A15000, 193</t>
    <phoneticPr fontId="9" type="noConversion"/>
  </si>
  <si>
    <t>A15000, 191</t>
    <phoneticPr fontId="9" type="noConversion"/>
  </si>
  <si>
    <t>Sealing ring</t>
    <phoneticPr fontId="9" type="noConversion"/>
  </si>
  <si>
    <t>A15000, 903</t>
    <phoneticPr fontId="9" type="noConversion"/>
  </si>
  <si>
    <t>Fuel Injection Pipe</t>
    <phoneticPr fontId="9" type="noConversion"/>
  </si>
  <si>
    <t>A52300, 116</t>
    <phoneticPr fontId="9" type="noConversion"/>
  </si>
  <si>
    <t>A52300, 117</t>
    <phoneticPr fontId="9" type="noConversion"/>
  </si>
  <si>
    <t>L.O Filter</t>
    <phoneticPr fontId="9" type="noConversion"/>
  </si>
  <si>
    <t>A63000, 202</t>
    <phoneticPr fontId="9" type="noConversion"/>
  </si>
  <si>
    <t>1st Filter (Cartridge)</t>
    <phoneticPr fontId="9" type="noConversion"/>
  </si>
  <si>
    <t>A63000, 104</t>
    <phoneticPr fontId="9" type="noConversion"/>
  </si>
  <si>
    <t>A63000, 105</t>
    <phoneticPr fontId="9" type="noConversion"/>
  </si>
  <si>
    <t xml:space="preserve">Cooling Water Connection </t>
    <phoneticPr fontId="9" type="noConversion"/>
  </si>
  <si>
    <t>A78000, 712</t>
    <phoneticPr fontId="9" type="noConversion"/>
  </si>
  <si>
    <t>Exhaust Gas System</t>
    <phoneticPr fontId="9" type="noConversion"/>
  </si>
  <si>
    <t>A82000, 284</t>
    <phoneticPr fontId="9" type="noConversion"/>
  </si>
  <si>
    <t>A82000, 286</t>
    <phoneticPr fontId="9" type="noConversion"/>
  </si>
  <si>
    <t>A82000, 287</t>
    <phoneticPr fontId="9" type="noConversion"/>
  </si>
  <si>
    <t>Air Cooler</t>
    <phoneticPr fontId="9" type="noConversion"/>
  </si>
  <si>
    <t>M84000, 111</t>
    <phoneticPr fontId="9" type="noConversion"/>
  </si>
  <si>
    <t>M84000, 120</t>
    <phoneticPr fontId="9" type="noConversion"/>
  </si>
  <si>
    <t>Gasket for air cooler</t>
    <phoneticPr fontId="9" type="noConversion"/>
  </si>
  <si>
    <t>Gasket for air cooler cover</t>
    <phoneticPr fontId="9" type="noConversion"/>
  </si>
  <si>
    <t>Fuel Injection Valve</t>
    <phoneticPr fontId="9" type="noConversion"/>
  </si>
  <si>
    <t>A52000, 004</t>
    <phoneticPr fontId="9" type="noConversion"/>
  </si>
  <si>
    <t>A52000, 013</t>
    <phoneticPr fontId="9" type="noConversion"/>
  </si>
  <si>
    <t>A52000, 010</t>
    <phoneticPr fontId="9" type="noConversion"/>
  </si>
  <si>
    <t>A52000, 012</t>
    <phoneticPr fontId="9" type="noConversion"/>
  </si>
  <si>
    <t>Seal Ring</t>
    <phoneticPr fontId="9" type="noConversion"/>
  </si>
  <si>
    <t>Atomizer assembly</t>
    <phoneticPr fontId="9" type="noConversion"/>
  </si>
  <si>
    <t>Fuel Injection Pump</t>
    <phoneticPr fontId="9" type="noConversion"/>
  </si>
  <si>
    <t>Plunger Ass'y</t>
    <phoneticPr fontId="9" type="noConversion"/>
  </si>
  <si>
    <t>Back up ring</t>
    <phoneticPr fontId="9" type="noConversion"/>
  </si>
  <si>
    <t>A51000, 115</t>
    <phoneticPr fontId="9" type="noConversion"/>
  </si>
  <si>
    <t>A51000, 116</t>
    <phoneticPr fontId="9" type="noConversion"/>
  </si>
  <si>
    <t>A51000, 117</t>
    <phoneticPr fontId="9" type="noConversion"/>
  </si>
  <si>
    <t>A51000, 118</t>
    <phoneticPr fontId="9" type="noConversion"/>
  </si>
  <si>
    <t>A51000, 106</t>
    <phoneticPr fontId="9" type="noConversion"/>
  </si>
  <si>
    <t>ABB</t>
    <phoneticPr fontId="9" type="noConversion"/>
  </si>
  <si>
    <t>IMO No. H21FV1, Drawing No. B93-065854-6</t>
    <phoneticPr fontId="9" type="noConversion"/>
  </si>
  <si>
    <t>TPS52D01</t>
    <phoneticPr fontId="9" type="noConversion"/>
  </si>
  <si>
    <t>HT514005</t>
    <phoneticPr fontId="9" type="noConversion"/>
  </si>
  <si>
    <t>12,000H OVHL KIT</t>
    <phoneticPr fontId="9" type="noConversion"/>
  </si>
  <si>
    <t>Nozzle Ring</t>
    <phoneticPr fontId="9" type="noConversion"/>
  </si>
  <si>
    <t>IMO No. TA70TT14</t>
    <phoneticPr fontId="9" type="noConversion"/>
  </si>
  <si>
    <t xml:space="preserve">5 YEAR OVHL KIT </t>
    <phoneticPr fontId="9" type="noConversion"/>
  </si>
  <si>
    <t>KEMEL</t>
    <phoneticPr fontId="9" type="noConversion"/>
  </si>
  <si>
    <t>X-39128</t>
    <phoneticPr fontId="9" type="noConversion"/>
  </si>
  <si>
    <t>AX-900</t>
    <phoneticPr fontId="9" type="noConversion"/>
  </si>
  <si>
    <t>5234/A</t>
    <phoneticPr fontId="9" type="noConversion"/>
  </si>
  <si>
    <t>KC</t>
    <phoneticPr fontId="9" type="noConversion"/>
  </si>
  <si>
    <t>AFT KCIT 790A / FWD KCIT 720A</t>
    <phoneticPr fontId="9" type="noConversion"/>
  </si>
  <si>
    <t>ICCP</t>
    <phoneticPr fontId="9" type="noConversion"/>
  </si>
  <si>
    <t>MGPS</t>
    <phoneticPr fontId="9" type="noConversion"/>
  </si>
  <si>
    <t>KFCU 800</t>
    <phoneticPr fontId="9" type="noConversion"/>
  </si>
  <si>
    <t>KFAL 800</t>
    <phoneticPr fontId="9" type="noConversion"/>
  </si>
  <si>
    <t>CU (Copper)</t>
    <phoneticPr fontId="9" type="noConversion"/>
  </si>
  <si>
    <t>AL (Aluminium)</t>
    <phoneticPr fontId="9" type="noConversion"/>
  </si>
  <si>
    <t>225 AMPERE MMO/Ti STRIPE ANODE ASSEMBLY</t>
    <phoneticPr fontId="9" type="noConversion"/>
  </si>
  <si>
    <t>100 AMPERE MMO/Ti CIRCULAR ANODE ASSEMBLY</t>
    <phoneticPr fontId="9" type="noConversion"/>
  </si>
  <si>
    <t>PURITY ZINC REFERENCE ELECTRODE CELL ASSEMBLY FOR FWD</t>
    <phoneticPr fontId="9" type="noConversion"/>
  </si>
  <si>
    <t>PURITY ZINC REFERENCE ELECTRODE CELL ASSEMBLY FOR AFT</t>
    <phoneticPr fontId="9" type="noConversion"/>
  </si>
  <si>
    <t>IASTA21</t>
    <phoneticPr fontId="9" type="noConversion"/>
  </si>
  <si>
    <t>IACR16</t>
    <phoneticPr fontId="9" type="noConversion"/>
  </si>
  <si>
    <t>IREA21-1</t>
    <phoneticPr fontId="9" type="noConversion"/>
  </si>
  <si>
    <t>IREF22-1</t>
    <phoneticPr fontId="9" type="noConversion"/>
  </si>
  <si>
    <t>AALBOG</t>
    <phoneticPr fontId="9" type="noConversion"/>
  </si>
  <si>
    <t>MISSION D-TYPE</t>
    <phoneticPr fontId="9" type="noConversion"/>
  </si>
  <si>
    <t>DP Transmitter</t>
    <phoneticPr fontId="9" type="noConversion"/>
  </si>
  <si>
    <t>SITRANS P, TYPE 7MF4433</t>
    <phoneticPr fontId="9" type="noConversion"/>
  </si>
  <si>
    <t>SIPART PS2 6DR5000</t>
    <phoneticPr fontId="9" type="noConversion"/>
  </si>
  <si>
    <t>Positioner, SIPART</t>
    <phoneticPr fontId="9" type="noConversion"/>
  </si>
  <si>
    <t>BOILER</t>
    <phoneticPr fontId="9" type="noConversion"/>
  </si>
  <si>
    <t>BURNER</t>
    <phoneticPr fontId="9" type="noConversion"/>
  </si>
  <si>
    <t>IGNITION BURNER</t>
    <phoneticPr fontId="9" type="noConversion"/>
  </si>
  <si>
    <t>92Y : 056718, 1</t>
    <phoneticPr fontId="9" type="noConversion"/>
  </si>
  <si>
    <t>Nozzle</t>
    <phoneticPr fontId="9" type="noConversion"/>
  </si>
  <si>
    <t>92Y : 056718, 2</t>
    <phoneticPr fontId="9" type="noConversion"/>
  </si>
  <si>
    <t>92Y : 056718, 3</t>
    <phoneticPr fontId="9" type="noConversion"/>
  </si>
  <si>
    <t>EA</t>
  </si>
  <si>
    <t>92Z99:028368, 2</t>
    <phoneticPr fontId="9" type="noConversion"/>
  </si>
  <si>
    <t xml:space="preserve">Nozzle </t>
    <phoneticPr fontId="9" type="noConversion"/>
  </si>
  <si>
    <t>92Z99:028368, 3</t>
    <phoneticPr fontId="9" type="noConversion"/>
  </si>
  <si>
    <t>Set Electrode</t>
    <phoneticPr fontId="9" type="noConversion"/>
  </si>
  <si>
    <t>92Z99:028368, F166</t>
    <phoneticPr fontId="9" type="noConversion"/>
  </si>
  <si>
    <t>Transformer</t>
    <phoneticPr fontId="9" type="noConversion"/>
  </si>
  <si>
    <t>Frame Detector (Photoresistive Detectors)</t>
    <phoneticPr fontId="9" type="noConversion"/>
  </si>
  <si>
    <t>QRB1A-A050B70A2</t>
    <phoneticPr fontId="9" type="noConversion"/>
  </si>
  <si>
    <t>CARGO VALVE SPARE</t>
    <phoneticPr fontId="9" type="noConversion"/>
  </si>
  <si>
    <t>CARGO VALVE</t>
    <phoneticPr fontId="9" type="noConversion"/>
  </si>
  <si>
    <t>ACE VALVE</t>
    <phoneticPr fontId="9" type="noConversion"/>
  </si>
  <si>
    <t>BUTTERFLY VALVE</t>
    <phoneticPr fontId="9" type="noConversion"/>
  </si>
  <si>
    <t>H2308</t>
    <phoneticPr fontId="9" type="noConversion"/>
  </si>
  <si>
    <t>10K 500A</t>
    <phoneticPr fontId="9" type="noConversion"/>
  </si>
  <si>
    <t>10K 550A</t>
    <phoneticPr fontId="9" type="noConversion"/>
  </si>
  <si>
    <t>SEAT</t>
    <phoneticPr fontId="9" type="noConversion"/>
  </si>
  <si>
    <t>10K 250A</t>
    <phoneticPr fontId="9" type="noConversion"/>
  </si>
  <si>
    <t>16K 550A</t>
    <phoneticPr fontId="9" type="noConversion"/>
  </si>
  <si>
    <t>16K 300A</t>
    <phoneticPr fontId="9" type="noConversion"/>
  </si>
  <si>
    <t>16K 200A</t>
    <phoneticPr fontId="9" type="noConversion"/>
  </si>
  <si>
    <t>16K 600A</t>
    <phoneticPr fontId="9" type="noConversion"/>
  </si>
  <si>
    <t>16K 750A</t>
    <phoneticPr fontId="9" type="noConversion"/>
  </si>
  <si>
    <t>16K 700A</t>
    <phoneticPr fontId="9" type="noConversion"/>
  </si>
  <si>
    <t>FIXED GAS DETECTION SYSTEM</t>
    <phoneticPr fontId="9" type="noConversion"/>
  </si>
  <si>
    <t>FIXED GAS DETECTION SYSTEM SPARE</t>
    <phoneticPr fontId="9" type="noConversion"/>
  </si>
  <si>
    <t>CONSILIUM</t>
    <phoneticPr fontId="9" type="noConversion"/>
  </si>
  <si>
    <t>SW2020</t>
    <phoneticPr fontId="9" type="noConversion"/>
  </si>
  <si>
    <t>Vaccum pump</t>
    <phoneticPr fontId="9" type="noConversion"/>
  </si>
  <si>
    <t>BUTOX ST400EC</t>
    <phoneticPr fontId="9" type="noConversion"/>
  </si>
  <si>
    <t>SALWICO GD10</t>
    <phoneticPr fontId="9" type="noConversion"/>
  </si>
  <si>
    <t>H2S Gas Detector</t>
    <phoneticPr fontId="9" type="noConversion"/>
  </si>
  <si>
    <t>O2 Gas Detector</t>
    <phoneticPr fontId="9" type="noConversion"/>
  </si>
  <si>
    <t>C3H8 Gas Detector</t>
    <phoneticPr fontId="9" type="noConversion"/>
  </si>
  <si>
    <t>107 CCD20</t>
    <phoneticPr fontId="9" type="noConversion"/>
  </si>
  <si>
    <t>EGCS</t>
    <phoneticPr fontId="9" type="noConversion"/>
  </si>
  <si>
    <t>EGCS SPARE</t>
    <phoneticPr fontId="9" type="noConversion"/>
  </si>
  <si>
    <t>SEWON</t>
    <phoneticPr fontId="9" type="noConversion"/>
  </si>
  <si>
    <t>NSD+HPV TYPE</t>
    <phoneticPr fontId="9" type="noConversion"/>
  </si>
  <si>
    <t>HULL NO. 2308</t>
    <phoneticPr fontId="9" type="noConversion"/>
  </si>
  <si>
    <t>SW-NSD-A, 13</t>
    <phoneticPr fontId="9" type="noConversion"/>
  </si>
  <si>
    <t>SW-HPV-ISO-A, 11</t>
    <phoneticPr fontId="9" type="noConversion"/>
  </si>
  <si>
    <t>SCREEN (30 MESH X SWG NO.34)</t>
    <phoneticPr fontId="9" type="noConversion"/>
  </si>
  <si>
    <t>SCREEN  (30 MESH X SWG NO.34)</t>
    <phoneticPr fontId="9" type="noConversion"/>
  </si>
  <si>
    <t>ORIENTAL</t>
    <phoneticPr fontId="9" type="noConversion"/>
  </si>
  <si>
    <t>HHC640-2021</t>
    <phoneticPr fontId="9" type="noConversion"/>
  </si>
  <si>
    <t>HYD. HOSE FULL SET</t>
    <phoneticPr fontId="9" type="noConversion"/>
  </si>
  <si>
    <t>HOSE HANDLING CRANE</t>
    <phoneticPr fontId="9" type="noConversion"/>
  </si>
  <si>
    <r>
      <t>WIRE ROPE (</t>
    </r>
    <r>
      <rPr>
        <sz val="10"/>
        <color rgb="FF000000"/>
        <rFont val="Segoe UI Symbol"/>
        <family val="2"/>
      </rPr>
      <t>⌀</t>
    </r>
    <r>
      <rPr>
        <sz val="10"/>
        <color rgb="FF000000"/>
        <rFont val="Calibri"/>
        <family val="2"/>
      </rPr>
      <t>18(35×7)-270M = 28.7 TON, G.S.W.R)</t>
    </r>
    <phoneticPr fontId="9" type="noConversion"/>
  </si>
  <si>
    <t>PROVISION CRANE</t>
    <phoneticPr fontId="9" type="noConversion"/>
  </si>
  <si>
    <r>
      <t>WIRE ROPE (</t>
    </r>
    <r>
      <rPr>
        <sz val="10"/>
        <color rgb="FF000000"/>
        <rFont val="Segoe UI Symbol"/>
        <family val="2"/>
      </rPr>
      <t>⌀</t>
    </r>
    <r>
      <rPr>
        <sz val="10"/>
        <color rgb="FF000000"/>
        <rFont val="Calibri"/>
        <family val="2"/>
      </rPr>
      <t>18(35×7)-145M = 28.1 TON, G.S.W.R)</t>
    </r>
    <phoneticPr fontId="9" type="noConversion"/>
  </si>
  <si>
    <t>HPC280-1018, HPC120-0321</t>
    <phoneticPr fontId="9" type="noConversion"/>
  </si>
  <si>
    <t>3 TON</t>
    <phoneticPr fontId="9" type="noConversion"/>
  </si>
  <si>
    <t>10 TON</t>
    <phoneticPr fontId="9" type="noConversion"/>
  </si>
  <si>
    <t>20 TON</t>
    <phoneticPr fontId="9" type="noConversion"/>
  </si>
  <si>
    <t>C-125600MA, 38</t>
    <phoneticPr fontId="9" type="noConversion"/>
  </si>
  <si>
    <t>Mouth Ring</t>
    <phoneticPr fontId="9" type="noConversion"/>
  </si>
  <si>
    <t>C-125600MA, 41</t>
    <phoneticPr fontId="9" type="noConversion"/>
  </si>
  <si>
    <t>Line Bearing</t>
    <phoneticPr fontId="9" type="noConversion"/>
  </si>
  <si>
    <t>C-125600MA, 60A</t>
    <phoneticPr fontId="9" type="noConversion"/>
  </si>
  <si>
    <t>C-125600MA, 60</t>
    <phoneticPr fontId="9" type="noConversion"/>
  </si>
  <si>
    <t>C-125600MA, 59</t>
    <phoneticPr fontId="9" type="noConversion"/>
  </si>
  <si>
    <t>Zinc Plate</t>
    <phoneticPr fontId="9" type="noConversion"/>
  </si>
  <si>
    <t>C-125600MA, 54</t>
    <phoneticPr fontId="9" type="noConversion"/>
  </si>
  <si>
    <t>M/Seal</t>
    <phoneticPr fontId="9" type="noConversion"/>
  </si>
  <si>
    <t>COPT COND COOLING PUMP</t>
    <phoneticPr fontId="9" type="noConversion"/>
  </si>
  <si>
    <t>C-126000MA, 38</t>
    <phoneticPr fontId="9" type="noConversion"/>
  </si>
  <si>
    <t>C-126000MA, 41</t>
    <phoneticPr fontId="9" type="noConversion"/>
  </si>
  <si>
    <t>C-126000MA, 54</t>
    <phoneticPr fontId="9" type="noConversion"/>
  </si>
  <si>
    <t>C-126000MA, 59</t>
    <phoneticPr fontId="9" type="noConversion"/>
  </si>
  <si>
    <t>C-126000MA, 60</t>
    <phoneticPr fontId="9" type="noConversion"/>
  </si>
  <si>
    <t>C-126000MA, 60A</t>
    <phoneticPr fontId="9" type="noConversion"/>
  </si>
  <si>
    <t>SHINKO</t>
    <phoneticPr fontId="9" type="noConversion"/>
  </si>
  <si>
    <t>NO.1 MAIN COOL. S.W PUMP</t>
    <phoneticPr fontId="9" type="noConversion"/>
  </si>
  <si>
    <t>NO.2 MAIN COOL. S.W PUMP</t>
    <phoneticPr fontId="9" type="noConversion"/>
  </si>
  <si>
    <t>MODEL : SVA300MS</t>
    <phoneticPr fontId="9" type="noConversion"/>
  </si>
  <si>
    <t>MODEL : SVA300M</t>
    <phoneticPr fontId="9" type="noConversion"/>
  </si>
  <si>
    <t>MODEL : SVA300AM</t>
    <phoneticPr fontId="9" type="noConversion"/>
  </si>
  <si>
    <t>MODEL : SVA400M</t>
    <phoneticPr fontId="9" type="noConversion"/>
  </si>
  <si>
    <t>AUX. COOL. S.W PUMP</t>
    <phoneticPr fontId="9" type="noConversion"/>
  </si>
  <si>
    <t>MODEL : SVA250M</t>
    <phoneticPr fontId="9" type="noConversion"/>
  </si>
  <si>
    <t>SCRUBBER COOLING S.W PUMP</t>
    <phoneticPr fontId="9" type="noConversion"/>
  </si>
  <si>
    <t>MODEL : RVP250-1M</t>
    <phoneticPr fontId="9" type="noConversion"/>
  </si>
  <si>
    <t>C-132600MA, 38</t>
    <phoneticPr fontId="9" type="noConversion"/>
  </si>
  <si>
    <t>C-132600MA, 41</t>
    <phoneticPr fontId="9" type="noConversion"/>
  </si>
  <si>
    <t>C-132600MA, 54</t>
    <phoneticPr fontId="9" type="noConversion"/>
  </si>
  <si>
    <t>C-132600MA, 46</t>
    <phoneticPr fontId="9" type="noConversion"/>
  </si>
  <si>
    <t>Lantern Bush</t>
    <phoneticPr fontId="9" type="noConversion"/>
  </si>
  <si>
    <t>INTERT GAS DECK SEAL S.W. PUMP</t>
    <phoneticPr fontId="9" type="noConversion"/>
  </si>
  <si>
    <t>MODEL : HJ40-2M</t>
    <phoneticPr fontId="9" type="noConversion"/>
  </si>
  <si>
    <t>HJ-106800MA, 54</t>
    <phoneticPr fontId="9" type="noConversion"/>
  </si>
  <si>
    <t>FRESH WATER GENERATOR EJECTORE PUMP</t>
    <phoneticPr fontId="9" type="noConversion"/>
  </si>
  <si>
    <t>C-125300MA, 41</t>
    <phoneticPr fontId="9" type="noConversion"/>
  </si>
  <si>
    <t>C-125300MA, 38A</t>
    <phoneticPr fontId="9" type="noConversion"/>
  </si>
  <si>
    <t>C-125300MA, 38B</t>
    <phoneticPr fontId="9" type="noConversion"/>
  </si>
  <si>
    <t>C-125300MA, 54</t>
    <phoneticPr fontId="9" type="noConversion"/>
  </si>
  <si>
    <t>BILGE. FIRE &amp; GS PUMP</t>
    <phoneticPr fontId="9" type="noConversion"/>
  </si>
  <si>
    <t>MODEL : SVA125-2M</t>
    <phoneticPr fontId="9" type="noConversion"/>
  </si>
  <si>
    <t>MAIN ENGINE JACKET COOLING F.W PUMP</t>
    <phoneticPr fontId="9" type="noConversion"/>
  </si>
  <si>
    <t>MODEL : SVA00M</t>
    <phoneticPr fontId="9" type="noConversion"/>
  </si>
  <si>
    <t>BOILER FEED W. PUMP</t>
    <phoneticPr fontId="9" type="noConversion"/>
  </si>
  <si>
    <t>MODEL : DK100-4MH</t>
    <phoneticPr fontId="9" type="noConversion"/>
  </si>
  <si>
    <t>C-107900M, 54L</t>
    <phoneticPr fontId="9" type="noConversion"/>
  </si>
  <si>
    <t>C-107900M, 54R</t>
    <phoneticPr fontId="9" type="noConversion"/>
  </si>
  <si>
    <t>C-107900M, 34</t>
    <phoneticPr fontId="9" type="noConversion"/>
  </si>
  <si>
    <t>C-107900M, 35</t>
    <phoneticPr fontId="9" type="noConversion"/>
  </si>
  <si>
    <t>BALL BEARING</t>
    <phoneticPr fontId="9" type="noConversion"/>
  </si>
  <si>
    <t>C-107900M, 38</t>
    <phoneticPr fontId="9" type="noConversion"/>
  </si>
  <si>
    <t>ECONOMIZER FEED W PUMP</t>
    <phoneticPr fontId="9" type="noConversion"/>
  </si>
  <si>
    <t>MODEL : SHQ50MH</t>
    <phoneticPr fontId="9" type="noConversion"/>
  </si>
  <si>
    <t>C-129100MA-2, 54</t>
    <phoneticPr fontId="9" type="noConversion"/>
  </si>
  <si>
    <t>C-129100MA-2, 35</t>
    <phoneticPr fontId="9" type="noConversion"/>
  </si>
  <si>
    <t>C-107900M, 38A</t>
    <phoneticPr fontId="9" type="noConversion"/>
  </si>
  <si>
    <t>C-107900M, 38B</t>
    <phoneticPr fontId="9" type="noConversion"/>
  </si>
  <si>
    <t>C-107900M, 60</t>
    <phoneticPr fontId="9" type="noConversion"/>
  </si>
  <si>
    <t>PACKING</t>
    <phoneticPr fontId="9" type="noConversion"/>
  </si>
  <si>
    <t>COPT CONDENSATE PUMP</t>
    <phoneticPr fontId="9" type="noConversion"/>
  </si>
  <si>
    <t>MODEL : REV130M</t>
    <phoneticPr fontId="9" type="noConversion"/>
  </si>
  <si>
    <t>C-134100MA, 41</t>
    <phoneticPr fontId="9" type="noConversion"/>
  </si>
  <si>
    <t>C-134100MA, 38A</t>
    <phoneticPr fontId="9" type="noConversion"/>
  </si>
  <si>
    <t>C-134100MA, 38B</t>
    <phoneticPr fontId="9" type="noConversion"/>
  </si>
  <si>
    <t>C-134100MA, 54</t>
    <phoneticPr fontId="9" type="noConversion"/>
  </si>
  <si>
    <t>MAIN L.O PUMP</t>
    <phoneticPr fontId="9" type="noConversion"/>
  </si>
  <si>
    <t>C-117100R0, 41</t>
    <phoneticPr fontId="9" type="noConversion"/>
  </si>
  <si>
    <t>C-117100R0, 34</t>
    <phoneticPr fontId="9" type="noConversion"/>
  </si>
  <si>
    <t>Ball Bearing</t>
    <phoneticPr fontId="9" type="noConversion"/>
  </si>
  <si>
    <t>C-117100R0, 358</t>
    <phoneticPr fontId="9" type="noConversion"/>
  </si>
  <si>
    <t>Oil Seal</t>
    <phoneticPr fontId="9" type="noConversion"/>
  </si>
  <si>
    <t>C-117100R0, 318</t>
    <phoneticPr fontId="9" type="noConversion"/>
  </si>
  <si>
    <t>Coupling Bolt Nut &amp; Washer</t>
    <phoneticPr fontId="9" type="noConversion"/>
  </si>
  <si>
    <t>CENTRAL F.W PUMP</t>
    <phoneticPr fontId="9" type="noConversion"/>
  </si>
  <si>
    <t>MODEL : SAE300</t>
    <phoneticPr fontId="9" type="noConversion"/>
  </si>
  <si>
    <t>MODEL : GVD360M</t>
    <phoneticPr fontId="9" type="noConversion"/>
  </si>
  <si>
    <t>C-100600M, 41</t>
    <phoneticPr fontId="9" type="noConversion"/>
  </si>
  <si>
    <t>C-100600M, 38</t>
    <phoneticPr fontId="9" type="noConversion"/>
  </si>
  <si>
    <t>C-100600M, 34</t>
    <phoneticPr fontId="9" type="noConversion"/>
  </si>
  <si>
    <t>C-100600M, 54</t>
    <phoneticPr fontId="9" type="noConversion"/>
  </si>
  <si>
    <t>PORT USE COOL F.W PUMP</t>
    <phoneticPr fontId="9" type="noConversion"/>
  </si>
  <si>
    <t>MODEL : RVP250MS</t>
    <phoneticPr fontId="9" type="noConversion"/>
  </si>
  <si>
    <t xml:space="preserve">LIFE BOAT </t>
    <phoneticPr fontId="9" type="noConversion"/>
  </si>
  <si>
    <r>
      <t>WIRE ROPE (</t>
    </r>
    <r>
      <rPr>
        <sz val="10"/>
        <color rgb="FF000000"/>
        <rFont val="Segoe UI Symbol"/>
        <family val="2"/>
      </rPr>
      <t>⌀16 Non-Twist Type with galvanized, 92 M</t>
    </r>
    <r>
      <rPr>
        <sz val="10"/>
        <color rgb="FF000000"/>
        <rFont val="Calibri"/>
        <family val="2"/>
      </rPr>
      <t>)</t>
    </r>
    <phoneticPr fontId="9" type="noConversion"/>
  </si>
  <si>
    <r>
      <t>WIRE ROPE (</t>
    </r>
    <r>
      <rPr>
        <sz val="10"/>
        <color rgb="FF000000"/>
        <rFont val="Segoe UI Symbol"/>
        <family val="2"/>
      </rPr>
      <t>⌀16 Non-Twist Type with galvanized, 85 M</t>
    </r>
    <r>
      <rPr>
        <sz val="10"/>
        <color rgb="FF000000"/>
        <rFont val="Calibri"/>
        <family val="2"/>
      </rPr>
      <t>)</t>
    </r>
    <phoneticPr fontId="9" type="noConversion"/>
  </si>
  <si>
    <t>ACCOMMODATION LADDER</t>
    <phoneticPr fontId="9" type="noConversion"/>
  </si>
  <si>
    <r>
      <t>WIRE ROPE (</t>
    </r>
    <r>
      <rPr>
        <sz val="10"/>
        <color rgb="FF000000"/>
        <rFont val="Segoe UI Symbol"/>
        <family val="2"/>
      </rPr>
      <t>⌀14 (6X24) 100 M</t>
    </r>
    <r>
      <rPr>
        <sz val="10"/>
        <color rgb="FF000000"/>
        <rFont val="Calibri"/>
        <family val="2"/>
      </rPr>
      <t>)</t>
    </r>
    <phoneticPr fontId="9" type="noConversion"/>
  </si>
  <si>
    <t>6318C3</t>
  </si>
  <si>
    <t>6316C3</t>
  </si>
  <si>
    <t>6313C3</t>
  </si>
  <si>
    <t>6313ZZC3</t>
  </si>
  <si>
    <t>6211ZZC3</t>
  </si>
  <si>
    <t>6206ZZC3</t>
  </si>
  <si>
    <t>6312ZZC3</t>
  </si>
  <si>
    <t>6310ZZC3</t>
  </si>
  <si>
    <t>6205ZZC3</t>
  </si>
  <si>
    <t>6204ZZC3</t>
  </si>
  <si>
    <t>6203ZZC3</t>
  </si>
  <si>
    <t>6202ZZC3</t>
  </si>
  <si>
    <t>HYUNDAI ELECTRIC</t>
    <phoneticPr fontId="9" type="noConversion"/>
  </si>
  <si>
    <t>THREE PHASE INDDUCTION MOTOR</t>
    <phoneticPr fontId="9" type="noConversion"/>
  </si>
  <si>
    <t xml:space="preserve">BRIDGE EQUIPMENT </t>
  </si>
  <si>
    <t xml:space="preserve">SPARES FOR BRIDGE EQUIPMENT </t>
  </si>
  <si>
    <t xml:space="preserve">ETHYLENE GLYKOL FOR PV BREAKER </t>
  </si>
  <si>
    <t xml:space="preserve">RUBBER PACKING FOR COT/WBT </t>
  </si>
  <si>
    <t xml:space="preserve">MANIFOLD REDUCERS </t>
  </si>
  <si>
    <t xml:space="preserve">PENDING TO RECEIVE OFFERS </t>
  </si>
  <si>
    <t xml:space="preserve">DECK </t>
  </si>
  <si>
    <t xml:space="preserve">PUMPMAN STORES CONSUMABLES </t>
  </si>
  <si>
    <t xml:space="preserve">BOSUN STORE CONSUMABLES </t>
  </si>
  <si>
    <t xml:space="preserve">LSA FFE EQUIPMENT </t>
  </si>
  <si>
    <t xml:space="preserve">LSA FFE EQUIPMENT CONSUMABLES </t>
  </si>
  <si>
    <t xml:space="preserve">ROPES FOR LIFEBOATS </t>
  </si>
  <si>
    <t xml:space="preserve">PILOT LADDERS </t>
  </si>
  <si>
    <t xml:space="preserve">LIFE BUOYS </t>
  </si>
  <si>
    <t xml:space="preserve">PRINTERS FOR NAVTEX AND DGPS </t>
  </si>
  <si>
    <t>NAVTEX : NCR 333 // DGPS : NKG-84 &amp; JLR 7800</t>
  </si>
  <si>
    <t xml:space="preserve">JRC </t>
  </si>
  <si>
    <t>Printer GPU-414 for Navtex JRC NCR-333</t>
  </si>
  <si>
    <t>DGPS Printer JRC NKG-84 for DGPS JRC JLR-7800</t>
  </si>
  <si>
    <r>
      <t xml:space="preserve">OFFER RECEIVED FROM DAN MARINE </t>
    </r>
    <r>
      <rPr>
        <b/>
        <sz val="10"/>
        <color rgb="FF000000"/>
        <rFont val="Calibri"/>
        <family val="2"/>
      </rPr>
      <t xml:space="preserve">774,86 USD </t>
    </r>
  </si>
  <si>
    <r>
      <t xml:space="preserve">OFFER RECEIVED FROM ANCHOMARINE GROUP </t>
    </r>
    <r>
      <rPr>
        <b/>
        <sz val="10"/>
        <color rgb="FF000000"/>
        <rFont val="Calibri"/>
        <family val="2"/>
      </rPr>
      <t xml:space="preserve">1334,56 USD </t>
    </r>
  </si>
  <si>
    <r>
      <t xml:space="preserve">OFFER RECEIVED FROM WEIJA MARINE            </t>
    </r>
    <r>
      <rPr>
        <b/>
        <sz val="10"/>
        <color rgb="FF000000"/>
        <rFont val="Calibri"/>
        <family val="2"/>
      </rPr>
      <t xml:space="preserve">819 USD </t>
    </r>
  </si>
  <si>
    <t>OFFERS RECEIVED AND PROVIDED</t>
  </si>
  <si>
    <t xml:space="preserve">PUMP MAN STORES CONSUMABLES </t>
  </si>
  <si>
    <t xml:space="preserve">OFFER RECEIVED FROM RMS 3335,25 USD  </t>
  </si>
  <si>
    <t xml:space="preserve">BOSUN STORES CONSUMABLES </t>
  </si>
  <si>
    <t xml:space="preserve">OFFER RECEIVED FROM ANCOMARINE GROUP 3979,10 USD </t>
  </si>
  <si>
    <t xml:space="preserve">OFFER RECEIVED FROM RMS 4041,42 USD </t>
  </si>
  <si>
    <t xml:space="preserve">LSA - FFE EQUIPMENT CONSUMABLES </t>
  </si>
  <si>
    <t xml:space="preserve">OFFER RECEIVED FROM ANCOMARINE 1349,90 USD </t>
  </si>
  <si>
    <t xml:space="preserve">OFFER RECEIVED FROM RMS 1985,40 USD </t>
  </si>
  <si>
    <t xml:space="preserve">OFFER RECEIVED FROM ANCHOMARINE 5816,28 USD  </t>
  </si>
  <si>
    <t>S20</t>
    <phoneticPr fontId="9" type="noConversion"/>
  </si>
  <si>
    <t>R20</t>
    <phoneticPr fontId="9" type="noConversion"/>
  </si>
  <si>
    <t>LSA &amp; FFE</t>
  </si>
  <si>
    <t>LSA &amp; FFE</t>
    <phoneticPr fontId="9" type="noConversion"/>
  </si>
  <si>
    <t>Radia Survey</t>
    <phoneticPr fontId="9" type="noConversion"/>
  </si>
  <si>
    <t>Elevator Annual Service</t>
    <phoneticPr fontId="9" type="noConversion"/>
  </si>
  <si>
    <t>COPT &amp; WBPT Governor Maintenance</t>
    <phoneticPr fontId="9" type="noConversion"/>
  </si>
  <si>
    <t>IGS System Health Check</t>
    <phoneticPr fontId="9" type="noConversion"/>
  </si>
  <si>
    <t>COT RADAR LEVEL SENSOR HEALTH CHECK</t>
    <phoneticPr fontId="9" type="noConversion"/>
  </si>
  <si>
    <t>HH Crane &amp; Provision Crane // ER Crane Health Check</t>
    <phoneticPr fontId="9" type="noConversion"/>
  </si>
  <si>
    <t>R26</t>
    <phoneticPr fontId="9" type="noConversion"/>
  </si>
  <si>
    <t>Deck Crane</t>
    <phoneticPr fontId="9" type="noConversion"/>
  </si>
  <si>
    <t>Hydraulic System</t>
    <phoneticPr fontId="9" type="noConversion"/>
  </si>
  <si>
    <t>Safety Equipement</t>
    <phoneticPr fontId="9" type="noConversion"/>
  </si>
  <si>
    <t>Navigation Equipment</t>
    <phoneticPr fontId="9" type="noConversion"/>
  </si>
  <si>
    <t>ELEVATOR</t>
    <phoneticPr fontId="9" type="noConversion"/>
  </si>
  <si>
    <t>COPT &amp; WBPT GOVERNOR</t>
    <phoneticPr fontId="9" type="noConversion"/>
  </si>
  <si>
    <t>INERT GAS SYSTEM</t>
    <phoneticPr fontId="9" type="noConversion"/>
  </si>
  <si>
    <t>R26</t>
  </si>
  <si>
    <t>Inert Gas System Health Check for 5yearly scope.</t>
    <phoneticPr fontId="9" type="noConversion"/>
  </si>
  <si>
    <t>If any issue, repair should be provided during DD.</t>
    <phoneticPr fontId="9" type="noConversion"/>
  </si>
  <si>
    <t>LOT</t>
    <phoneticPr fontId="9" type="noConversion"/>
  </si>
  <si>
    <t>IF NECESSARY</t>
    <phoneticPr fontId="9" type="noConversion"/>
  </si>
  <si>
    <t>KASHIWA</t>
    <phoneticPr fontId="9" type="noConversion"/>
  </si>
  <si>
    <t>Inert Gas System Health Check</t>
    <phoneticPr fontId="9" type="noConversion"/>
  </si>
  <si>
    <t>R25</t>
    <phoneticPr fontId="9" type="noConversion"/>
  </si>
  <si>
    <t>SINOKOR DOCKING SHORE REPAIR REQUISITION FORM</t>
    <phoneticPr fontId="9" type="noConversion"/>
  </si>
  <si>
    <t>DECK CRANE</t>
    <phoneticPr fontId="9" type="noConversion"/>
  </si>
  <si>
    <t>HH Crane, Provision Crane, ER Crane Health Check</t>
    <phoneticPr fontId="9" type="noConversion"/>
  </si>
  <si>
    <t>Hose handling Crane : Sheave Bearing replacement (Based on Condition)</t>
    <phoneticPr fontId="9" type="noConversion"/>
  </si>
  <si>
    <t>Hose handling crane : Luffing Cylinder recondition &amp; Rechroming (Based on Condition)</t>
    <phoneticPr fontId="9" type="noConversion"/>
  </si>
  <si>
    <t>Provision crane : Luffing Cylinder recondition &amp; Rechroming (Based on Condition)</t>
    <phoneticPr fontId="9" type="noConversion"/>
  </si>
  <si>
    <t>Hose Handling Crane : Hoisting Motor Overhauling (Based on condition)</t>
    <phoneticPr fontId="9" type="noConversion"/>
  </si>
  <si>
    <t>Seal replacement by Shipyard</t>
    <phoneticPr fontId="9" type="noConversion"/>
  </si>
  <si>
    <t>Provision Crane : Hoisting Motor Overhauling (Based on condition : 2sets)</t>
    <phoneticPr fontId="9" type="noConversion"/>
  </si>
  <si>
    <t>Provision Crane : Sheave Bearing replacement (Based on Condition)</t>
    <phoneticPr fontId="9" type="noConversion"/>
  </si>
  <si>
    <t>Hose handling crane health check</t>
    <phoneticPr fontId="9" type="noConversion"/>
  </si>
  <si>
    <t>Maker</t>
    <phoneticPr fontId="9" type="noConversion"/>
  </si>
  <si>
    <t>E/R Crane Health Check</t>
    <phoneticPr fontId="9" type="noConversion"/>
  </si>
  <si>
    <t>Provision Crane Health Check</t>
    <phoneticPr fontId="9" type="noConversion"/>
  </si>
  <si>
    <t>Set</t>
    <phoneticPr fontId="9" type="noConversion"/>
  </si>
  <si>
    <t>* Spare should be prepared by service company (If necessary)</t>
    <phoneticPr fontId="9" type="noConversion"/>
  </si>
  <si>
    <t>Hydraulic Hose to be replaced</t>
    <phoneticPr fontId="9" type="noConversion"/>
  </si>
  <si>
    <t>Mandatory</t>
    <phoneticPr fontId="9" type="noConversion"/>
  </si>
  <si>
    <t>R27</t>
  </si>
  <si>
    <t>R27</t>
    <phoneticPr fontId="9" type="noConversion"/>
  </si>
  <si>
    <t>Steering Gear</t>
    <phoneticPr fontId="9" type="noConversion"/>
  </si>
  <si>
    <t>Windlass Hydraulic System Health Check</t>
    <phoneticPr fontId="9" type="noConversion"/>
  </si>
  <si>
    <t>Steering Gear Hydraulic System Health Check</t>
    <phoneticPr fontId="9" type="noConversion"/>
  </si>
  <si>
    <t>Overhual main hydraulic Pump for Steering Gear</t>
    <phoneticPr fontId="9" type="noConversion"/>
  </si>
  <si>
    <t>Replace V packing of ram</t>
    <phoneticPr fontId="9" type="noConversion"/>
  </si>
  <si>
    <t>Overhaul Servo pumps</t>
    <phoneticPr fontId="9" type="noConversion"/>
  </si>
  <si>
    <t>Health check for the whole Steering gear System</t>
    <phoneticPr fontId="9" type="noConversion"/>
  </si>
  <si>
    <t>lot</t>
    <phoneticPr fontId="9" type="noConversion"/>
  </si>
  <si>
    <t>Control valve block to be overhauled</t>
    <phoneticPr fontId="9" type="noConversion"/>
  </si>
  <si>
    <t>PCS</t>
    <phoneticPr fontId="9" type="noConversion"/>
  </si>
  <si>
    <t>set</t>
    <phoneticPr fontId="9" type="noConversion"/>
  </si>
  <si>
    <t>Windlass</t>
    <phoneticPr fontId="9" type="noConversion"/>
  </si>
  <si>
    <t>Overhaul Control Valve Block (Based on Condition)</t>
    <phoneticPr fontId="9" type="noConversion"/>
  </si>
  <si>
    <t>Adjust Hydraulic Brake Unit</t>
    <phoneticPr fontId="9" type="noConversion"/>
  </si>
  <si>
    <t>Hydraulic Hose for brake to be replaced</t>
    <phoneticPr fontId="9" type="noConversion"/>
  </si>
  <si>
    <t>Radio Survey : 5Yearly Special survey scope</t>
    <phoneticPr fontId="9" type="noConversion"/>
  </si>
  <si>
    <t>GMDSS Annual Service with BV Certificates</t>
    <phoneticPr fontId="9" type="noConversion"/>
  </si>
  <si>
    <t>VDR APT &amp; Certificate issu</t>
    <phoneticPr fontId="9" type="noConversion"/>
  </si>
  <si>
    <t>Radio Equipments &amp; VDR reprogramming</t>
    <phoneticPr fontId="9" type="noConversion"/>
  </si>
  <si>
    <t>Lot</t>
    <phoneticPr fontId="9" type="noConversion"/>
  </si>
  <si>
    <t xml:space="preserve">Maker : </t>
    <phoneticPr fontId="9" type="noConversion"/>
  </si>
  <si>
    <t>5 Yearly LSA &amp; FFE Service to be provided</t>
    <phoneticPr fontId="9" type="noConversion"/>
  </si>
  <si>
    <t>BV Certificate to be provided</t>
    <phoneticPr fontId="9" type="noConversion"/>
  </si>
  <si>
    <t>Job scope to be provided as per last LSA &amp; FFE service report</t>
    <phoneticPr fontId="9" type="noConversion"/>
  </si>
  <si>
    <t>LSA &amp; FFE 5 Yearly Service</t>
    <phoneticPr fontId="9" type="noConversion"/>
  </si>
  <si>
    <t>5 Yearly Radia Survey</t>
    <phoneticPr fontId="9" type="noConversion"/>
  </si>
  <si>
    <t>Elevator 5 Yearly Service to be provided according to Maker's scope</t>
    <phoneticPr fontId="9" type="noConversion"/>
  </si>
  <si>
    <t>VAF</t>
    <phoneticPr fontId="9" type="noConversion"/>
  </si>
  <si>
    <t>Krohne</t>
    <phoneticPr fontId="9" type="noConversion"/>
  </si>
  <si>
    <t>R28</t>
  </si>
  <si>
    <t>R29</t>
  </si>
  <si>
    <t>R30</t>
  </si>
  <si>
    <t>R31</t>
  </si>
  <si>
    <t>R31</t>
    <phoneticPr fontId="9" type="noConversion"/>
  </si>
  <si>
    <t>R30</t>
    <phoneticPr fontId="9" type="noConversion"/>
  </si>
  <si>
    <t>R29</t>
    <phoneticPr fontId="9" type="noConversion"/>
  </si>
  <si>
    <t>R28</t>
    <phoneticPr fontId="9" type="noConversion"/>
  </si>
  <si>
    <t>Provide the store list to Mr.Son</t>
    <phoneticPr fontId="9" type="noConversion"/>
  </si>
  <si>
    <t>WOODWARD</t>
    <phoneticPr fontId="9" type="noConversion"/>
  </si>
  <si>
    <t>PGD</t>
    <phoneticPr fontId="9" type="noConversion"/>
  </si>
  <si>
    <t>COPT &amp; WBPT GOVERNOR OVERHAUL</t>
    <phoneticPr fontId="9" type="noConversion"/>
  </si>
  <si>
    <t>COPT : 3 SETS // WBPT : 1SET</t>
    <phoneticPr fontId="9" type="noConversion"/>
  </si>
  <si>
    <t>E/R PUMP SPARE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</si>
</sst>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맑은 고딕"/>
      <family val="2"/>
      <scheme val="minor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u/>
      <sz val="11"/>
      <color rgb="FFFFFFFF"/>
      <name val="Calibri"/>
      <family val="2"/>
    </font>
    <font>
      <b/>
      <sz val="10"/>
      <color rgb="FF1F3864"/>
      <name val="Calibri"/>
      <family val="2"/>
    </font>
    <font>
      <b/>
      <sz val="11"/>
      <color rgb="FFFFFFFF"/>
      <name val="Calibri"/>
      <family val="2"/>
    </font>
    <font>
      <b/>
      <sz val="12"/>
      <color rgb="FF1F3864"/>
      <name val="Calibri"/>
      <family val="2"/>
    </font>
    <font>
      <sz val="8"/>
      <name val="맑은 고딕"/>
      <family val="3"/>
      <charset val="129"/>
      <scheme val="minor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6"/>
      <color rgb="FFFFFFFF"/>
      <name val="Calibri"/>
      <family val="2"/>
    </font>
    <font>
      <b/>
      <u/>
      <sz val="10"/>
      <color rgb="FF0563C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name val="맑은 고딕"/>
      <family val="3"/>
      <charset val="129"/>
    </font>
    <font>
      <b/>
      <sz val="16"/>
      <color rgb="FFFFFFFF"/>
      <name val="Calibri"/>
      <family val="2"/>
    </font>
    <font>
      <b/>
      <u/>
      <sz val="11"/>
      <color rgb="FFFFFFFF"/>
      <name val="Calibri"/>
      <family val="2"/>
    </font>
    <font>
      <b/>
      <sz val="10"/>
      <color rgb="FF1F3864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맑은 고딕"/>
      <family val="2"/>
      <scheme val="minor"/>
    </font>
    <font>
      <sz val="10"/>
      <color rgb="FF000000"/>
      <name val="Calibri"/>
      <family val="3"/>
      <charset val="129"/>
    </font>
    <font>
      <sz val="10"/>
      <color rgb="FF000000"/>
      <name val="Segoe UI Symbol"/>
      <family val="2"/>
    </font>
    <font>
      <b/>
      <sz val="11"/>
      <color theme="1"/>
      <name val="맑은 고딕"/>
      <family val="3"/>
      <charset val="129"/>
      <scheme val="minor"/>
    </font>
    <font>
      <b/>
      <i/>
      <sz val="16"/>
      <color theme="3"/>
      <name val="맑은 고딕"/>
      <family val="2"/>
      <scheme val="minor"/>
    </font>
    <font>
      <b/>
      <i/>
      <sz val="11"/>
      <color theme="3"/>
      <name val="맑은 고딕"/>
      <family val="2"/>
      <scheme val="minor"/>
    </font>
    <font>
      <b/>
      <i/>
      <sz val="14"/>
      <color theme="3"/>
      <name val="맑은 고딕"/>
      <family val="2"/>
      <scheme val="minor"/>
    </font>
    <font>
      <b/>
      <i/>
      <sz val="12"/>
      <color theme="3"/>
      <name val="맑은 고딕"/>
      <family val="2"/>
      <scheme val="minor"/>
    </font>
    <font>
      <sz val="10"/>
      <color rgb="FF000000"/>
      <name val="맑은 고딕"/>
      <family val="2"/>
      <charset val="129"/>
    </font>
    <font>
      <strike/>
      <sz val="10"/>
      <color rgb="FF000000"/>
      <name val="Calibri"/>
      <family val="2"/>
    </font>
    <font>
      <b/>
      <strike/>
      <sz val="10"/>
      <color rgb="FF000000"/>
      <name val="Calibri"/>
      <family val="2"/>
    </font>
    <font>
      <b/>
      <strike/>
      <sz val="11"/>
      <color theme="1"/>
      <name val="맑은 고딕"/>
      <family val="2"/>
      <scheme val="minor"/>
    </font>
    <font>
      <strike/>
      <sz val="11"/>
      <color theme="1"/>
      <name val="맑은 고딕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30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BE5D6"/>
        <bgColor rgb="FFFBE5D6"/>
      </patternFill>
    </fill>
    <fill>
      <patternFill patternType="solid">
        <fgColor rgb="FFD9E2F3"/>
        <bgColor rgb="FFD9E2F3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305496"/>
        <bgColor rgb="FF305496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305496"/>
        <bgColor rgb="FF305496"/>
      </patternFill>
    </fill>
    <fill>
      <patternFill patternType="solid">
        <fgColor rgb="FF305496"/>
        <bgColor rgb="FF305496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11"/>
  </cellStyleXfs>
  <cellXfs count="135">
    <xf numFmtId="0" fontId="0" fillId="0" borderId="0" xfId="0" applyBorder="1"/>
    <xf numFmtId="0" fontId="19" fillId="0" borderId="3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3" fillId="0" borderId="11" xfId="0" applyFont="1"/>
    <xf numFmtId="0" fontId="10" fillId="0" borderId="3" xfId="0" applyFont="1" applyBorder="1" applyAlignment="1">
      <alignment vertical="center"/>
    </xf>
    <xf numFmtId="0" fontId="22" fillId="0" borderId="8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17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5" fillId="21" borderId="11" xfId="0" applyFont="1" applyFill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21" fillId="0" borderId="11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1" xfId="0" applyFont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0" fillId="0" borderId="11" xfId="0"/>
    <xf numFmtId="0" fontId="3" fillId="0" borderId="1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32" fillId="0" borderId="0" xfId="0" applyFont="1" applyBorder="1" applyAlignment="1">
      <alignment horizontal="right" vertical="center" wrapText="1"/>
    </xf>
    <xf numFmtId="0" fontId="33" fillId="0" borderId="0" xfId="0" applyFont="1" applyBorder="1"/>
    <xf numFmtId="0" fontId="34" fillId="0" borderId="0" xfId="0" applyFont="1" applyBorder="1"/>
    <xf numFmtId="0" fontId="35" fillId="0" borderId="0" xfId="0" applyFont="1" applyBorder="1"/>
    <xf numFmtId="0" fontId="36" fillId="0" borderId="0" xfId="0" applyFont="1" applyBorder="1"/>
    <xf numFmtId="0" fontId="13" fillId="0" borderId="7" xfId="0" applyFont="1" applyBorder="1" applyAlignment="1">
      <alignment horizontal="left" vertical="center"/>
    </xf>
    <xf numFmtId="0" fontId="13" fillId="25" borderId="2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left" vertical="center"/>
    </xf>
    <xf numFmtId="0" fontId="13" fillId="26" borderId="2" xfId="0" applyFont="1" applyFill="1" applyBorder="1" applyAlignment="1">
      <alignment horizontal="center" vertical="center"/>
    </xf>
    <xf numFmtId="0" fontId="16" fillId="25" borderId="2" xfId="0" applyFont="1" applyFill="1" applyBorder="1" applyAlignment="1">
      <alignment horizontal="center" vertical="center"/>
    </xf>
    <xf numFmtId="0" fontId="37" fillId="25" borderId="2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17" borderId="7" xfId="0" applyFont="1" applyFill="1" applyBorder="1" applyAlignment="1">
      <alignment horizontal="center" vertical="center"/>
    </xf>
    <xf numFmtId="0" fontId="10" fillId="25" borderId="2" xfId="0" applyFont="1" applyFill="1" applyBorder="1" applyAlignment="1">
      <alignment horizontal="left" vertical="center"/>
    </xf>
    <xf numFmtId="0" fontId="13" fillId="25" borderId="2" xfId="0" applyFont="1" applyFill="1" applyBorder="1" applyAlignment="1">
      <alignment horizontal="left" vertical="center"/>
    </xf>
    <xf numFmtId="0" fontId="26" fillId="22" borderId="7" xfId="0" applyFont="1" applyFill="1" applyBorder="1" applyAlignment="1">
      <alignment horizontal="center" vertical="center"/>
    </xf>
    <xf numFmtId="0" fontId="0" fillId="0" borderId="10" xfId="0" applyBorder="1"/>
    <xf numFmtId="0" fontId="22" fillId="23" borderId="7" xfId="0" applyFont="1" applyFill="1" applyBorder="1" applyAlignment="1">
      <alignment horizontal="left" vertical="center"/>
    </xf>
    <xf numFmtId="0" fontId="3" fillId="23" borderId="7" xfId="0" applyFont="1" applyFill="1" applyBorder="1" applyAlignment="1">
      <alignment horizontal="left" vertical="center"/>
    </xf>
    <xf numFmtId="0" fontId="24" fillId="21" borderId="11" xfId="0" applyFont="1" applyFill="1" applyAlignment="1">
      <alignment horizontal="center" vertical="center"/>
    </xf>
    <xf numFmtId="0" fontId="0" fillId="0" borderId="0" xfId="0" applyBorder="1"/>
    <xf numFmtId="0" fontId="4" fillId="2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2" xfId="0" applyBorder="1"/>
    <xf numFmtId="0" fontId="27" fillId="20" borderId="11" xfId="0" applyFont="1" applyFill="1" applyAlignment="1">
      <alignment horizontal="center" vertical="center"/>
    </xf>
    <xf numFmtId="0" fontId="21" fillId="20" borderId="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5" fillId="15" borderId="11" xfId="0" applyFont="1" applyFill="1" applyAlignment="1">
      <alignment horizontal="center" vertical="center"/>
    </xf>
    <xf numFmtId="0" fontId="10" fillId="16" borderId="7" xfId="0" applyFont="1" applyFill="1" applyBorder="1" applyAlignment="1">
      <alignment horizontal="left" vertical="center"/>
    </xf>
    <xf numFmtId="0" fontId="14" fillId="14" borderId="7" xfId="0" applyFont="1" applyFill="1" applyBorder="1" applyAlignment="1">
      <alignment horizontal="center" vertical="center"/>
    </xf>
    <xf numFmtId="14" fontId="13" fillId="16" borderId="7" xfId="0" applyNumberFormat="1" applyFont="1" applyFill="1" applyBorder="1" applyAlignment="1">
      <alignment horizontal="left" vertical="center"/>
    </xf>
    <xf numFmtId="0" fontId="6" fillId="7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left" vertical="center"/>
    </xf>
    <xf numFmtId="0" fontId="4" fillId="12" borderId="7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" fillId="2" borderId="11" xfId="0" applyFont="1" applyFill="1" applyAlignment="1">
      <alignment horizontal="center" vertical="center"/>
    </xf>
    <xf numFmtId="0" fontId="12" fillId="13" borderId="7" xfId="0" applyFont="1" applyFill="1" applyBorder="1" applyAlignment="1">
      <alignment horizontal="left" vertical="center"/>
    </xf>
    <xf numFmtId="0" fontId="17" fillId="18" borderId="7" xfId="0" applyFont="1" applyFill="1" applyBorder="1" applyAlignment="1">
      <alignment horizontal="left" vertical="center"/>
    </xf>
    <xf numFmtId="0" fontId="18" fillId="19" borderId="8" xfId="0" applyFont="1" applyFill="1" applyBorder="1" applyAlignment="1">
      <alignment horizontal="center" vertical="center"/>
    </xf>
    <xf numFmtId="0" fontId="18" fillId="19" borderId="7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left" vertical="center"/>
    </xf>
    <xf numFmtId="0" fontId="7" fillId="4" borderId="11" xfId="0" applyFont="1" applyFill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horizontal="left" vertical="center"/>
    </xf>
    <xf numFmtId="0" fontId="10" fillId="8" borderId="7" xfId="0" applyFont="1" applyFill="1" applyBorder="1" applyAlignment="1">
      <alignment horizontal="left" vertical="center"/>
    </xf>
    <xf numFmtId="0" fontId="1" fillId="21" borderId="11" xfId="0" applyFont="1" applyFill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28" fillId="0" borderId="7" xfId="0" applyFont="1" applyBorder="1" applyAlignment="1">
      <alignment horizontal="left" vertical="center"/>
    </xf>
    <xf numFmtId="0" fontId="29" fillId="0" borderId="12" xfId="0" applyFont="1" applyBorder="1"/>
    <xf numFmtId="0" fontId="29" fillId="0" borderId="10" xfId="0" applyFont="1" applyBorder="1"/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4" fillId="13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7" fillId="4" borderId="7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9" fillId="0" borderId="7" xfId="0" applyFont="1" applyBorder="1" applyAlignment="1">
      <alignment horizontal="left" vertical="center"/>
    </xf>
    <xf numFmtId="0" fontId="40" fillId="0" borderId="12" xfId="0" applyFont="1" applyBorder="1"/>
    <xf numFmtId="0" fontId="40" fillId="0" borderId="10" xfId="0" applyFont="1" applyBorder="1"/>
    <xf numFmtId="0" fontId="38" fillId="0" borderId="1" xfId="0" applyFont="1" applyBorder="1" applyAlignment="1">
      <alignment horizontal="left" vertical="center"/>
    </xf>
    <xf numFmtId="0" fontId="38" fillId="0" borderId="7" xfId="0" applyFont="1" applyBorder="1" applyAlignment="1">
      <alignment horizontal="left" vertical="center"/>
    </xf>
    <xf numFmtId="0" fontId="41" fillId="0" borderId="12" xfId="0" applyFont="1" applyBorder="1"/>
    <xf numFmtId="0" fontId="41" fillId="0" borderId="10" xfId="0" applyFont="1" applyBorder="1"/>
  </cellXfs>
  <cellStyles count="1">
    <cellStyle name="표준" xfId="0" builtinId="0"/>
  </cellStyles>
  <dxfs count="9">
    <dxf>
      <font>
        <i/>
        <sz val="10"/>
        <color rgb="FFA6A6A6"/>
        <name val="Calibri"/>
      </font>
      <fill>
        <patternFill patternType="solid">
          <fgColor rgb="FFF7F7F7"/>
          <bgColor rgb="FFF7F7F7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ont>
        <i/>
        <sz val="10"/>
        <color rgb="FFA6A6A6"/>
        <name val="Calibri"/>
      </font>
      <fill>
        <patternFill patternType="solid">
          <fgColor rgb="FFF7F7F7"/>
          <bgColor rgb="FFF7F7F7"/>
        </patternFill>
      </fill>
    </dxf>
    <dxf>
      <font>
        <i/>
        <sz val="10"/>
        <color rgb="FFA6A6A6"/>
        <name val="Calibri"/>
      </font>
      <fill>
        <patternFill patternType="solid">
          <fgColor rgb="FFF7F7F7"/>
          <bgColor rgb="FFF7F7F7"/>
        </patternFill>
      </fill>
    </dxf>
    <dxf>
      <fill>
        <patternFill patternType="solid">
          <fgColor rgb="FFFBE5D6"/>
          <bgColor rgb="FFFBE5D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E2F3"/>
          <bgColor rgb="FFD9E2F3"/>
        </patternFill>
      </fill>
    </dxf>
    <dxf>
      <font>
        <i/>
        <sz val="10"/>
        <color rgb="FFA6A6A6"/>
        <name val="Calibri"/>
      </font>
      <fill>
        <patternFill patternType="solid">
          <fgColor rgb="FFF7F7F7"/>
          <bgColor rgb="FFF7F7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1002541</xdr:colOff>
      <xdr:row>26</xdr:row>
      <xdr:rowOff>216087</xdr:rowOff>
    </xdr:from>
    <xdr:to>
      <xdr:col>17</xdr:col>
      <xdr:colOff>638630</xdr:colOff>
      <xdr:row>44</xdr:row>
      <xdr:rowOff>142502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A812E87-BCCF-AE3C-EB18-A9C052BE9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2217" y="7320616"/>
          <a:ext cx="6143532" cy="4434355"/>
        </a:xfrm>
        <a:prstGeom prst="rect">
          <a:avLst/>
        </a:prstGeom>
      </xdr:spPr>
    </xdr:pic>
    <xdr:clientData/>
  </xdr:twoCellAnchor>
  <xdr:twoCellAnchor editAs="oneCell">
    <xdr:from>
      <xdr:col>8</xdr:col>
      <xdr:colOff>1066029</xdr:colOff>
      <xdr:row>10</xdr:row>
      <xdr:rowOff>30442</xdr:rowOff>
    </xdr:from>
    <xdr:to>
      <xdr:col>17</xdr:col>
      <xdr:colOff>313842</xdr:colOff>
      <xdr:row>26</xdr:row>
      <xdr:rowOff>64545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FF16C0A-C65F-9617-B3A8-02A0F355D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5705" y="3011207"/>
          <a:ext cx="5755256" cy="4154692"/>
        </a:xfrm>
        <a:prstGeom prst="rect">
          <a:avLst/>
        </a:prstGeom>
      </xdr:spPr>
    </xdr:pic>
    <xdr:clientData/>
  </xdr:twoCellAnchor>
  <xdr:twoCellAnchor editAs="oneCell">
    <xdr:from>
      <xdr:col>17</xdr:col>
      <xdr:colOff>569819</xdr:colOff>
      <xdr:row>10</xdr:row>
      <xdr:rowOff>116028</xdr:rowOff>
    </xdr:from>
    <xdr:to>
      <xdr:col>26</xdr:col>
      <xdr:colOff>420403</xdr:colOff>
      <xdr:row>26</xdr:row>
      <xdr:rowOff>92822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DB17782-D89B-0915-24AC-038874DD2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70113" y="3096793"/>
          <a:ext cx="5800908" cy="4100558"/>
        </a:xfrm>
        <a:prstGeom prst="rect">
          <a:avLst/>
        </a:prstGeom>
      </xdr:spPr>
    </xdr:pic>
    <xdr:clientData/>
  </xdr:twoCellAnchor>
  <xdr:twoCellAnchor editAs="oneCell">
    <xdr:from>
      <xdr:col>18</xdr:col>
      <xdr:colOff>25588</xdr:colOff>
      <xdr:row>26</xdr:row>
      <xdr:rowOff>160059</xdr:rowOff>
    </xdr:from>
    <xdr:to>
      <xdr:col>26</xdr:col>
      <xdr:colOff>597195</xdr:colOff>
      <xdr:row>42</xdr:row>
      <xdr:rowOff>209737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F5D9A1B-0C05-3FA5-DB59-FF89D8455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87029" y="7264588"/>
          <a:ext cx="5857609" cy="41062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16329</xdr:colOff>
      <xdr:row>39</xdr:row>
      <xdr:rowOff>236767</xdr:rowOff>
    </xdr:from>
    <xdr:to>
      <xdr:col>7</xdr:col>
      <xdr:colOff>775608</xdr:colOff>
      <xdr:row>43</xdr:row>
      <xdr:rowOff>184420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0E8A3C-05A5-C56A-B08A-98FA78140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36" y="10251624"/>
          <a:ext cx="7290708" cy="764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13607</xdr:colOff>
      <xdr:row>10</xdr:row>
      <xdr:rowOff>13606</xdr:rowOff>
    </xdr:from>
    <xdr:to>
      <xdr:col>7</xdr:col>
      <xdr:colOff>636813</xdr:colOff>
      <xdr:row>39</xdr:row>
      <xdr:rowOff>231322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004F3B-41A8-082E-9E8E-B82B57F9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214" y="2843892"/>
          <a:ext cx="7154635" cy="7320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653142</xdr:colOff>
      <xdr:row>10</xdr:row>
      <xdr:rowOff>204107</xdr:rowOff>
    </xdr:from>
    <xdr:to>
      <xdr:col>18</xdr:col>
      <xdr:colOff>152400</xdr:colOff>
      <xdr:row>39</xdr:row>
      <xdr:rowOff>217715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5B48A5-1C68-A9CD-EEA9-65933EDCE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9178" y="3034393"/>
          <a:ext cx="7268936" cy="7116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23132</xdr:colOff>
      <xdr:row>10</xdr:row>
      <xdr:rowOff>76198</xdr:rowOff>
    </xdr:from>
    <xdr:to>
      <xdr:col>7</xdr:col>
      <xdr:colOff>630010</xdr:colOff>
      <xdr:row>38</xdr:row>
      <xdr:rowOff>136069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4028B-265F-AF66-5CB4-492FBB10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739" y="2906484"/>
          <a:ext cx="7138307" cy="6917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639536</xdr:colOff>
      <xdr:row>10</xdr:row>
      <xdr:rowOff>40821</xdr:rowOff>
    </xdr:from>
    <xdr:to>
      <xdr:col>18</xdr:col>
      <xdr:colOff>14968</xdr:colOff>
      <xdr:row>38</xdr:row>
      <xdr:rowOff>108857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1D6529-4027-9614-99B3-870DE6756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5572" y="2871107"/>
          <a:ext cx="7145110" cy="6926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54429</xdr:colOff>
      <xdr:row>10</xdr:row>
      <xdr:rowOff>68036</xdr:rowOff>
    </xdr:from>
    <xdr:to>
      <xdr:col>29</xdr:col>
      <xdr:colOff>480798</xdr:colOff>
      <xdr:row>38</xdr:row>
      <xdr:rowOff>102584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A9775A-C474-5F5D-E4C5-EC46192B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50143" y="2898322"/>
          <a:ext cx="7161905" cy="68925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149678</xdr:rowOff>
    </xdr:from>
    <xdr:to>
      <xdr:col>7</xdr:col>
      <xdr:colOff>623207</xdr:colOff>
      <xdr:row>44</xdr:row>
      <xdr:rowOff>78921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54C37A-EEEA-3704-74E2-FA750C453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7" y="9837964"/>
          <a:ext cx="7154636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10</xdr:row>
      <xdr:rowOff>13606</xdr:rowOff>
    </xdr:from>
    <xdr:to>
      <xdr:col>9</xdr:col>
      <xdr:colOff>37275</xdr:colOff>
      <xdr:row>39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19BEA-39CB-354C-CD45-16153C8A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8" y="2857499"/>
          <a:ext cx="8827488" cy="727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H81"/>
  <sheetViews>
    <sheetView showGridLines="0" workbookViewId="0">
      <pane ySplit="5" topLeftCell="A41" activePane="bottomLeft" state="frozen"/>
      <selection pane="bottomLeft" activeCell="G52" sqref="G52"/>
    </sheetView>
  </sheetViews>
  <sheetFormatPr defaultRowHeight="16.5"/>
  <cols>
    <col min="1" max="1" width="6" customWidth="1"/>
    <col min="2" max="2" width="14" customWidth="1"/>
    <col min="3" max="3" width="16" customWidth="1"/>
    <col min="4" max="4" width="30" customWidth="1"/>
    <col min="5" max="5" width="40" customWidth="1"/>
    <col min="6" max="6" width="13.75" customWidth="1"/>
    <col min="7" max="7" width="10" customWidth="1"/>
    <col min="8" max="8" width="28" customWidth="1"/>
  </cols>
  <sheetData>
    <row r="1" spans="1:8" ht="29.45" customHeight="1">
      <c r="A1" s="88" t="s">
        <v>28</v>
      </c>
      <c r="B1" s="80"/>
      <c r="C1" s="80"/>
      <c r="D1" s="80"/>
      <c r="E1" s="80"/>
      <c r="F1" s="80"/>
      <c r="G1" s="80"/>
      <c r="H1" s="80"/>
    </row>
    <row r="2" spans="1:8" ht="21.95" customHeight="1">
      <c r="A2" s="90" t="s">
        <v>2</v>
      </c>
      <c r="B2" s="76"/>
      <c r="C2" s="89" t="s">
        <v>29</v>
      </c>
      <c r="D2" s="76"/>
      <c r="E2" s="90" t="s">
        <v>30</v>
      </c>
      <c r="F2" s="76"/>
      <c r="G2" s="89" t="s">
        <v>31</v>
      </c>
      <c r="H2" s="76"/>
    </row>
    <row r="3" spans="1:8" ht="21.95" customHeight="1">
      <c r="A3" s="90" t="s">
        <v>32</v>
      </c>
      <c r="B3" s="76"/>
      <c r="C3" s="89" t="s">
        <v>33</v>
      </c>
      <c r="D3" s="76"/>
      <c r="E3" s="90" t="s">
        <v>34</v>
      </c>
      <c r="F3" s="76"/>
      <c r="G3" s="89" t="s">
        <v>35</v>
      </c>
      <c r="H3" s="76"/>
    </row>
    <row r="4" spans="1:8" ht="21.95" customHeight="1">
      <c r="A4" s="90" t="s">
        <v>36</v>
      </c>
      <c r="B4" s="76"/>
      <c r="C4" s="89" t="s">
        <v>37</v>
      </c>
      <c r="D4" s="76"/>
      <c r="E4" s="90" t="s">
        <v>38</v>
      </c>
      <c r="F4" s="76"/>
      <c r="G4" s="91">
        <v>46244</v>
      </c>
      <c r="H4" s="76"/>
    </row>
    <row r="5" spans="1:8" ht="21.95" customHeight="1">
      <c r="A5" s="14" t="s">
        <v>17</v>
      </c>
      <c r="B5" s="14" t="s">
        <v>39</v>
      </c>
      <c r="C5" s="14" t="s">
        <v>40</v>
      </c>
      <c r="D5" s="14" t="s">
        <v>7</v>
      </c>
      <c r="E5" s="14" t="s">
        <v>14</v>
      </c>
      <c r="F5" s="14" t="s">
        <v>3</v>
      </c>
      <c r="G5" s="14" t="s">
        <v>41</v>
      </c>
      <c r="H5" s="14" t="s">
        <v>42</v>
      </c>
    </row>
    <row r="6" spans="1:8" ht="21.95" customHeight="1">
      <c r="A6" s="15">
        <v>1</v>
      </c>
      <c r="B6" s="16" t="s">
        <v>43</v>
      </c>
      <c r="C6" s="15" t="s">
        <v>44</v>
      </c>
      <c r="D6" s="17" t="s">
        <v>8</v>
      </c>
      <c r="E6" s="17" t="s">
        <v>45</v>
      </c>
      <c r="F6" s="18" t="s">
        <v>2</v>
      </c>
      <c r="G6" s="19" t="s">
        <v>43</v>
      </c>
      <c r="H6" s="17"/>
    </row>
    <row r="7" spans="1:8" ht="21.95" customHeight="1">
      <c r="A7" s="15">
        <v>2</v>
      </c>
      <c r="B7" s="16" t="s">
        <v>46</v>
      </c>
      <c r="C7" s="15" t="s">
        <v>44</v>
      </c>
      <c r="D7" s="20" t="s">
        <v>47</v>
      </c>
      <c r="E7" s="17" t="s">
        <v>48</v>
      </c>
      <c r="F7" s="18" t="s">
        <v>2</v>
      </c>
      <c r="G7" s="19" t="s">
        <v>46</v>
      </c>
      <c r="H7" s="17"/>
    </row>
    <row r="8" spans="1:8" ht="21.95" customHeight="1">
      <c r="A8" s="15">
        <v>3</v>
      </c>
      <c r="B8" s="16" t="s">
        <v>49</v>
      </c>
      <c r="C8" s="15" t="s">
        <v>44</v>
      </c>
      <c r="D8" s="17" t="s">
        <v>8</v>
      </c>
      <c r="E8" s="17" t="s">
        <v>50</v>
      </c>
      <c r="F8" s="18" t="s">
        <v>2</v>
      </c>
      <c r="G8" s="19" t="s">
        <v>49</v>
      </c>
      <c r="H8" s="17"/>
    </row>
    <row r="9" spans="1:8" ht="21.95" customHeight="1">
      <c r="A9" s="15">
        <v>4</v>
      </c>
      <c r="B9" s="16" t="s">
        <v>51</v>
      </c>
      <c r="C9" s="15" t="s">
        <v>44</v>
      </c>
      <c r="D9" s="17" t="s">
        <v>52</v>
      </c>
      <c r="E9" s="17" t="s">
        <v>53</v>
      </c>
      <c r="F9" s="18" t="s">
        <v>2</v>
      </c>
      <c r="G9" s="19" t="s">
        <v>51</v>
      </c>
      <c r="H9" s="17"/>
    </row>
    <row r="10" spans="1:8" ht="21.95" customHeight="1">
      <c r="A10" s="15">
        <v>5</v>
      </c>
      <c r="B10" s="16" t="s">
        <v>54</v>
      </c>
      <c r="C10" s="15" t="s">
        <v>44</v>
      </c>
      <c r="D10" s="20" t="s">
        <v>55</v>
      </c>
      <c r="E10" s="17" t="s">
        <v>56</v>
      </c>
      <c r="F10" s="18" t="s">
        <v>2</v>
      </c>
      <c r="G10" s="19" t="s">
        <v>54</v>
      </c>
      <c r="H10" s="17"/>
    </row>
    <row r="11" spans="1:8" ht="21.95" customHeight="1">
      <c r="A11" s="15">
        <v>6</v>
      </c>
      <c r="B11" s="16" t="s">
        <v>57</v>
      </c>
      <c r="C11" s="15" t="s">
        <v>44</v>
      </c>
      <c r="D11" s="20" t="s">
        <v>58</v>
      </c>
      <c r="E11" s="17" t="s">
        <v>59</v>
      </c>
      <c r="F11" s="18" t="s">
        <v>2</v>
      </c>
      <c r="G11" s="19" t="s">
        <v>57</v>
      </c>
      <c r="H11" s="17"/>
    </row>
    <row r="12" spans="1:8" ht="21.95" customHeight="1">
      <c r="A12" s="15">
        <v>7</v>
      </c>
      <c r="B12" s="16" t="s">
        <v>60</v>
      </c>
      <c r="C12" s="15" t="s">
        <v>44</v>
      </c>
      <c r="D12" s="17" t="s">
        <v>61</v>
      </c>
      <c r="E12" s="17" t="s">
        <v>62</v>
      </c>
      <c r="F12" s="18" t="s">
        <v>2</v>
      </c>
      <c r="G12" s="19" t="s">
        <v>60</v>
      </c>
      <c r="H12" s="17"/>
    </row>
    <row r="13" spans="1:8" ht="21.95" customHeight="1">
      <c r="A13" s="15">
        <v>8</v>
      </c>
      <c r="B13" s="16" t="s">
        <v>63</v>
      </c>
      <c r="C13" s="15" t="s">
        <v>44</v>
      </c>
      <c r="D13" s="17" t="s">
        <v>64</v>
      </c>
      <c r="E13" s="17" t="s">
        <v>65</v>
      </c>
      <c r="F13" s="18" t="s">
        <v>2</v>
      </c>
      <c r="G13" s="19" t="s">
        <v>63</v>
      </c>
      <c r="H13" s="17"/>
    </row>
    <row r="14" spans="1:8" ht="21.95" customHeight="1">
      <c r="A14" s="15">
        <v>9</v>
      </c>
      <c r="B14" s="16" t="s">
        <v>66</v>
      </c>
      <c r="C14" s="15" t="s">
        <v>44</v>
      </c>
      <c r="D14" s="17" t="s">
        <v>67</v>
      </c>
      <c r="E14" s="17" t="s">
        <v>68</v>
      </c>
      <c r="F14" s="18" t="s">
        <v>2</v>
      </c>
      <c r="G14" s="19" t="s">
        <v>66</v>
      </c>
      <c r="H14" s="17"/>
    </row>
    <row r="15" spans="1:8" ht="21.95" customHeight="1">
      <c r="A15" s="15">
        <v>10</v>
      </c>
      <c r="B15" s="16" t="s">
        <v>69</v>
      </c>
      <c r="C15" s="15" t="s">
        <v>44</v>
      </c>
      <c r="D15" s="17" t="s">
        <v>70</v>
      </c>
      <c r="E15" s="17" t="s">
        <v>71</v>
      </c>
      <c r="F15" s="18" t="s">
        <v>2</v>
      </c>
      <c r="G15" s="19" t="s">
        <v>69</v>
      </c>
      <c r="H15" s="17"/>
    </row>
    <row r="16" spans="1:8" ht="21.95" customHeight="1">
      <c r="A16" s="15">
        <v>11</v>
      </c>
      <c r="B16" s="16" t="s">
        <v>72</v>
      </c>
      <c r="C16" s="15" t="s">
        <v>44</v>
      </c>
      <c r="D16" s="17" t="s">
        <v>73</v>
      </c>
      <c r="E16" s="17" t="s">
        <v>74</v>
      </c>
      <c r="F16" s="18" t="s">
        <v>2</v>
      </c>
      <c r="G16" s="19" t="s">
        <v>72</v>
      </c>
      <c r="H16" s="17"/>
    </row>
    <row r="17" spans="1:8" ht="21.95" customHeight="1">
      <c r="A17" s="15">
        <v>12</v>
      </c>
      <c r="B17" s="16" t="s">
        <v>75</v>
      </c>
      <c r="C17" s="15" t="s">
        <v>44</v>
      </c>
      <c r="D17" s="17" t="s">
        <v>76</v>
      </c>
      <c r="E17" s="17" t="s">
        <v>77</v>
      </c>
      <c r="F17" s="18" t="s">
        <v>2</v>
      </c>
      <c r="G17" s="19" t="s">
        <v>75</v>
      </c>
      <c r="H17" s="17"/>
    </row>
    <row r="18" spans="1:8" ht="21.95" customHeight="1">
      <c r="A18" s="15">
        <v>13</v>
      </c>
      <c r="B18" s="16" t="s">
        <v>78</v>
      </c>
      <c r="C18" s="15" t="s">
        <v>44</v>
      </c>
      <c r="D18" s="17" t="s">
        <v>79</v>
      </c>
      <c r="E18" s="17" t="s">
        <v>79</v>
      </c>
      <c r="F18" s="18" t="s">
        <v>2</v>
      </c>
      <c r="G18" s="19" t="s">
        <v>78</v>
      </c>
      <c r="H18" s="17"/>
    </row>
    <row r="19" spans="1:8" ht="21.95" customHeight="1">
      <c r="A19" s="15">
        <v>14</v>
      </c>
      <c r="B19" s="16" t="s">
        <v>80</v>
      </c>
      <c r="C19" s="15" t="s">
        <v>44</v>
      </c>
      <c r="D19" s="17" t="s">
        <v>81</v>
      </c>
      <c r="E19" s="17" t="s">
        <v>82</v>
      </c>
      <c r="F19" s="18" t="s">
        <v>2</v>
      </c>
      <c r="G19" s="19" t="s">
        <v>80</v>
      </c>
      <c r="H19" s="17"/>
    </row>
    <row r="20" spans="1:8" ht="21.95" customHeight="1">
      <c r="A20" s="15">
        <v>15</v>
      </c>
      <c r="B20" s="16" t="s">
        <v>83</v>
      </c>
      <c r="C20" s="15" t="s">
        <v>44</v>
      </c>
      <c r="D20" s="17" t="s">
        <v>84</v>
      </c>
      <c r="E20" s="17" t="s">
        <v>85</v>
      </c>
      <c r="F20" s="18" t="s">
        <v>2</v>
      </c>
      <c r="G20" s="19" t="s">
        <v>83</v>
      </c>
      <c r="H20" s="17"/>
    </row>
    <row r="21" spans="1:8" ht="21.95" customHeight="1">
      <c r="A21" s="15">
        <v>16</v>
      </c>
      <c r="B21" s="16" t="s">
        <v>86</v>
      </c>
      <c r="C21" s="15" t="s">
        <v>44</v>
      </c>
      <c r="D21" s="21" t="s">
        <v>87</v>
      </c>
      <c r="E21" s="21" t="s">
        <v>88</v>
      </c>
      <c r="F21" s="18" t="s">
        <v>2</v>
      </c>
      <c r="G21" s="19" t="s">
        <v>86</v>
      </c>
      <c r="H21" s="17"/>
    </row>
    <row r="22" spans="1:8">
      <c r="A22" s="63">
        <v>17</v>
      </c>
      <c r="B22" s="64" t="s">
        <v>89</v>
      </c>
      <c r="C22" s="63" t="s">
        <v>44</v>
      </c>
      <c r="D22" s="65" t="s">
        <v>90</v>
      </c>
      <c r="E22" s="65" t="s">
        <v>772</v>
      </c>
      <c r="F22" s="66" t="s">
        <v>376</v>
      </c>
      <c r="G22" s="67" t="s">
        <v>89</v>
      </c>
      <c r="H22" s="68" t="s">
        <v>838</v>
      </c>
    </row>
    <row r="23" spans="1:8" ht="21.95" customHeight="1">
      <c r="A23" s="15">
        <v>18</v>
      </c>
      <c r="B23" s="16" t="s">
        <v>92</v>
      </c>
      <c r="C23" s="15" t="s">
        <v>44</v>
      </c>
      <c r="D23" s="17" t="s">
        <v>93</v>
      </c>
      <c r="E23" s="17" t="s">
        <v>94</v>
      </c>
      <c r="F23" s="18" t="s">
        <v>2</v>
      </c>
      <c r="G23" s="19" t="s">
        <v>92</v>
      </c>
      <c r="H23" s="17"/>
    </row>
    <row r="24" spans="1:8" ht="21.95" customHeight="1">
      <c r="A24" s="15">
        <v>19</v>
      </c>
      <c r="B24" s="64" t="s">
        <v>95</v>
      </c>
      <c r="C24" s="63" t="s">
        <v>44</v>
      </c>
      <c r="D24" s="73" t="s">
        <v>96</v>
      </c>
      <c r="E24" s="65" t="s">
        <v>97</v>
      </c>
      <c r="F24" s="66" t="s">
        <v>376</v>
      </c>
      <c r="G24" s="67" t="s">
        <v>95</v>
      </c>
      <c r="H24" s="65" t="s">
        <v>837</v>
      </c>
    </row>
    <row r="25" spans="1:8" ht="21.95" customHeight="1">
      <c r="A25" s="15">
        <v>20</v>
      </c>
      <c r="B25" s="16" t="s">
        <v>765</v>
      </c>
      <c r="C25" s="15" t="s">
        <v>44</v>
      </c>
      <c r="D25" s="21" t="s">
        <v>775</v>
      </c>
      <c r="E25" s="21" t="s">
        <v>773</v>
      </c>
      <c r="F25" s="18" t="s">
        <v>2</v>
      </c>
      <c r="G25" s="19" t="s">
        <v>98</v>
      </c>
      <c r="H25" s="17"/>
    </row>
    <row r="26" spans="1:8" ht="21.95" customHeight="1">
      <c r="A26" s="15">
        <v>21</v>
      </c>
      <c r="B26" s="16" t="s">
        <v>99</v>
      </c>
      <c r="C26" s="15" t="s">
        <v>44</v>
      </c>
      <c r="D26" s="21" t="s">
        <v>810</v>
      </c>
      <c r="E26" s="21" t="s">
        <v>812</v>
      </c>
      <c r="F26" s="18" t="s">
        <v>2</v>
      </c>
      <c r="G26" s="19" t="s">
        <v>99</v>
      </c>
      <c r="H26" s="17"/>
    </row>
    <row r="27" spans="1:8" ht="21.95" customHeight="1">
      <c r="A27" s="15">
        <v>22</v>
      </c>
      <c r="B27" s="16" t="s">
        <v>100</v>
      </c>
      <c r="C27" s="15" t="s">
        <v>44</v>
      </c>
      <c r="D27" s="21" t="s">
        <v>777</v>
      </c>
      <c r="E27" s="21" t="s">
        <v>767</v>
      </c>
      <c r="F27" s="18" t="s">
        <v>2</v>
      </c>
      <c r="G27" s="19" t="s">
        <v>100</v>
      </c>
      <c r="H27" s="17"/>
    </row>
    <row r="28" spans="1:8" ht="21.95" customHeight="1">
      <c r="A28" s="15">
        <v>23</v>
      </c>
      <c r="B28" s="16" t="s">
        <v>101</v>
      </c>
      <c r="C28" s="15" t="s">
        <v>44</v>
      </c>
      <c r="D28" s="21" t="s">
        <v>778</v>
      </c>
      <c r="E28" s="21" t="s">
        <v>768</v>
      </c>
      <c r="F28" s="18" t="s">
        <v>2</v>
      </c>
      <c r="G28" s="19" t="s">
        <v>101</v>
      </c>
      <c r="H28" s="17"/>
    </row>
    <row r="29" spans="1:8" ht="21.95" customHeight="1">
      <c r="A29" s="15">
        <v>24</v>
      </c>
      <c r="B29" s="64" t="s">
        <v>102</v>
      </c>
      <c r="C29" s="63" t="s">
        <v>44</v>
      </c>
      <c r="D29" s="65" t="s">
        <v>779</v>
      </c>
      <c r="E29" s="65" t="s">
        <v>769</v>
      </c>
      <c r="F29" s="66" t="s">
        <v>376</v>
      </c>
      <c r="G29" s="67" t="s">
        <v>102</v>
      </c>
      <c r="H29" s="74"/>
    </row>
    <row r="30" spans="1:8" ht="21.95" customHeight="1">
      <c r="A30" s="15">
        <v>25</v>
      </c>
      <c r="B30" s="16" t="s">
        <v>103</v>
      </c>
      <c r="C30" s="15" t="s">
        <v>44</v>
      </c>
      <c r="D30" s="21" t="s">
        <v>781</v>
      </c>
      <c r="E30" s="21" t="s">
        <v>771</v>
      </c>
      <c r="F30" s="18" t="s">
        <v>2</v>
      </c>
      <c r="G30" s="19" t="s">
        <v>103</v>
      </c>
      <c r="H30" s="17"/>
    </row>
    <row r="31" spans="1:8" s="53" customFormat="1" ht="21.95" customHeight="1">
      <c r="A31" s="15">
        <v>26</v>
      </c>
      <c r="B31" s="16" t="s">
        <v>774</v>
      </c>
      <c r="C31" s="15" t="s">
        <v>44</v>
      </c>
      <c r="D31" s="21" t="s">
        <v>780</v>
      </c>
      <c r="E31" s="21" t="s">
        <v>770</v>
      </c>
      <c r="F31" s="18" t="s">
        <v>2</v>
      </c>
      <c r="G31" s="19" t="s">
        <v>782</v>
      </c>
      <c r="H31" s="17"/>
    </row>
    <row r="32" spans="1:8" s="53" customFormat="1" ht="21.95" customHeight="1">
      <c r="A32" s="15">
        <v>27</v>
      </c>
      <c r="B32" s="71" t="s">
        <v>809</v>
      </c>
      <c r="C32" s="70" t="s">
        <v>44</v>
      </c>
      <c r="D32" s="50" t="s">
        <v>821</v>
      </c>
      <c r="E32" s="21" t="s">
        <v>811</v>
      </c>
      <c r="F32" s="72" t="s">
        <v>2</v>
      </c>
      <c r="G32" s="19" t="s">
        <v>808</v>
      </c>
      <c r="H32" s="62"/>
    </row>
    <row r="33" spans="1:8" s="53" customFormat="1" ht="21.95" customHeight="1">
      <c r="A33" s="15">
        <v>28</v>
      </c>
      <c r="B33" s="71"/>
      <c r="C33" s="70" t="s">
        <v>44</v>
      </c>
      <c r="D33" s="50"/>
      <c r="E33" s="21"/>
      <c r="F33" s="72" t="s">
        <v>2</v>
      </c>
      <c r="G33" s="19" t="s">
        <v>839</v>
      </c>
      <c r="H33" s="62"/>
    </row>
    <row r="34" spans="1:8" s="53" customFormat="1" ht="21.95" customHeight="1">
      <c r="A34" s="15">
        <v>29</v>
      </c>
      <c r="B34" s="71"/>
      <c r="C34" s="70" t="s">
        <v>44</v>
      </c>
      <c r="D34" s="50"/>
      <c r="E34" s="21"/>
      <c r="F34" s="72" t="s">
        <v>2</v>
      </c>
      <c r="G34" s="19" t="s">
        <v>840</v>
      </c>
      <c r="H34" s="62"/>
    </row>
    <row r="35" spans="1:8" s="53" customFormat="1" ht="21.95" customHeight="1">
      <c r="A35" s="15">
        <v>30</v>
      </c>
      <c r="B35" s="71"/>
      <c r="C35" s="70" t="s">
        <v>44</v>
      </c>
      <c r="D35" s="50"/>
      <c r="E35" s="21"/>
      <c r="F35" s="72" t="s">
        <v>2</v>
      </c>
      <c r="G35" s="19" t="s">
        <v>841</v>
      </c>
      <c r="H35" s="62"/>
    </row>
    <row r="36" spans="1:8" s="53" customFormat="1" ht="21.95" customHeight="1">
      <c r="A36" s="15">
        <v>31</v>
      </c>
      <c r="B36" s="71"/>
      <c r="C36" s="70" t="s">
        <v>44</v>
      </c>
      <c r="D36" s="50"/>
      <c r="E36" s="21"/>
      <c r="F36" s="72" t="s">
        <v>2</v>
      </c>
      <c r="G36" s="19" t="s">
        <v>842</v>
      </c>
      <c r="H36" s="62"/>
    </row>
    <row r="37" spans="1:8" ht="21.95" customHeight="1">
      <c r="A37" s="15">
        <v>28</v>
      </c>
      <c r="B37" s="16" t="s">
        <v>6</v>
      </c>
      <c r="C37" s="15" t="s">
        <v>104</v>
      </c>
      <c r="D37" s="17" t="s">
        <v>8</v>
      </c>
      <c r="E37" s="17" t="s">
        <v>15</v>
      </c>
      <c r="F37" s="18" t="s">
        <v>2</v>
      </c>
      <c r="G37" s="19" t="s">
        <v>6</v>
      </c>
      <c r="H37" s="17"/>
    </row>
    <row r="38" spans="1:8" ht="21.95" customHeight="1">
      <c r="A38" s="15">
        <v>29</v>
      </c>
      <c r="B38" s="16" t="s">
        <v>105</v>
      </c>
      <c r="C38" s="15" t="s">
        <v>104</v>
      </c>
      <c r="D38" s="17" t="s">
        <v>8</v>
      </c>
      <c r="E38" s="17" t="s">
        <v>106</v>
      </c>
      <c r="F38" s="18" t="s">
        <v>2</v>
      </c>
      <c r="G38" s="19" t="s">
        <v>105</v>
      </c>
      <c r="H38" s="17"/>
    </row>
    <row r="39" spans="1:8" ht="21.95" customHeight="1">
      <c r="A39" s="15">
        <v>30</v>
      </c>
      <c r="B39" s="16" t="s">
        <v>107</v>
      </c>
      <c r="C39" s="15" t="s">
        <v>104</v>
      </c>
      <c r="D39" s="17" t="s">
        <v>8</v>
      </c>
      <c r="E39" s="17" t="s">
        <v>108</v>
      </c>
      <c r="F39" s="18" t="s">
        <v>2</v>
      </c>
      <c r="G39" s="19" t="s">
        <v>437</v>
      </c>
      <c r="H39" s="17"/>
    </row>
    <row r="40" spans="1:8" ht="21.95" customHeight="1">
      <c r="A40" s="15">
        <v>31</v>
      </c>
      <c r="B40" s="16" t="s">
        <v>109</v>
      </c>
      <c r="C40" s="15" t="s">
        <v>104</v>
      </c>
      <c r="D40" s="17" t="s">
        <v>8</v>
      </c>
      <c r="E40" s="17" t="s">
        <v>110</v>
      </c>
      <c r="F40" s="18" t="s">
        <v>2</v>
      </c>
      <c r="G40" s="19" t="s">
        <v>109</v>
      </c>
      <c r="H40" s="17"/>
    </row>
    <row r="41" spans="1:8" ht="21.95" customHeight="1">
      <c r="A41" s="15">
        <v>32</v>
      </c>
      <c r="B41" s="16" t="s">
        <v>111</v>
      </c>
      <c r="C41" s="15" t="s">
        <v>104</v>
      </c>
      <c r="D41" s="17" t="s">
        <v>8</v>
      </c>
      <c r="E41" s="17" t="s">
        <v>112</v>
      </c>
      <c r="F41" s="18" t="s">
        <v>2</v>
      </c>
      <c r="G41" s="19" t="s">
        <v>111</v>
      </c>
      <c r="H41" s="17"/>
    </row>
    <row r="42" spans="1:8" ht="21.95" customHeight="1">
      <c r="A42" s="15">
        <v>33</v>
      </c>
      <c r="B42" s="16" t="s">
        <v>113</v>
      </c>
      <c r="C42" s="15" t="s">
        <v>104</v>
      </c>
      <c r="D42" s="17" t="s">
        <v>55</v>
      </c>
      <c r="E42" s="17" t="s">
        <v>114</v>
      </c>
      <c r="F42" s="18" t="s">
        <v>2</v>
      </c>
      <c r="G42" s="19" t="s">
        <v>113</v>
      </c>
      <c r="H42" s="17"/>
    </row>
    <row r="43" spans="1:8" ht="21.95" customHeight="1">
      <c r="A43" s="15">
        <v>34</v>
      </c>
      <c r="B43" s="16" t="s">
        <v>115</v>
      </c>
      <c r="C43" s="15" t="s">
        <v>104</v>
      </c>
      <c r="D43" s="17" t="s">
        <v>55</v>
      </c>
      <c r="E43" s="17" t="s">
        <v>116</v>
      </c>
      <c r="F43" s="18" t="s">
        <v>2</v>
      </c>
      <c r="G43" s="19" t="s">
        <v>115</v>
      </c>
      <c r="H43" s="17"/>
    </row>
    <row r="44" spans="1:8" ht="21.95" customHeight="1">
      <c r="A44" s="15">
        <v>35</v>
      </c>
      <c r="B44" s="16" t="s">
        <v>117</v>
      </c>
      <c r="C44" s="15" t="s">
        <v>104</v>
      </c>
      <c r="D44" s="17" t="s">
        <v>70</v>
      </c>
      <c r="E44" s="17" t="s">
        <v>118</v>
      </c>
      <c r="F44" s="18" t="s">
        <v>2</v>
      </c>
      <c r="G44" s="19" t="s">
        <v>117</v>
      </c>
      <c r="H44" s="17"/>
    </row>
    <row r="45" spans="1:8" ht="21.95" customHeight="1">
      <c r="A45" s="15">
        <v>36</v>
      </c>
      <c r="B45" s="16" t="s">
        <v>119</v>
      </c>
      <c r="C45" s="15" t="s">
        <v>104</v>
      </c>
      <c r="D45" s="17" t="s">
        <v>120</v>
      </c>
      <c r="E45" s="17" t="s">
        <v>121</v>
      </c>
      <c r="F45" s="18" t="s">
        <v>2</v>
      </c>
      <c r="G45" s="19" t="s">
        <v>119</v>
      </c>
      <c r="H45" s="17"/>
    </row>
    <row r="46" spans="1:8" ht="21.95" customHeight="1">
      <c r="A46" s="15">
        <v>37</v>
      </c>
      <c r="B46" s="16" t="s">
        <v>122</v>
      </c>
      <c r="C46" s="15" t="s">
        <v>104</v>
      </c>
      <c r="D46" s="17" t="s">
        <v>64</v>
      </c>
      <c r="E46" s="17" t="s">
        <v>123</v>
      </c>
      <c r="F46" s="18" t="s">
        <v>2</v>
      </c>
      <c r="G46" s="19" t="s">
        <v>122</v>
      </c>
      <c r="H46" s="17"/>
    </row>
    <row r="47" spans="1:8" ht="21.95" customHeight="1">
      <c r="A47" s="15">
        <v>38</v>
      </c>
      <c r="B47" s="16" t="s">
        <v>124</v>
      </c>
      <c r="C47" s="15" t="s">
        <v>104</v>
      </c>
      <c r="D47" s="17" t="s">
        <v>125</v>
      </c>
      <c r="E47" s="21" t="s">
        <v>583</v>
      </c>
      <c r="F47" s="18" t="s">
        <v>2</v>
      </c>
      <c r="G47" s="19" t="s">
        <v>124</v>
      </c>
      <c r="H47" s="17"/>
    </row>
    <row r="48" spans="1:8" ht="21.95" customHeight="1">
      <c r="A48" s="15">
        <v>39</v>
      </c>
      <c r="B48" s="16" t="s">
        <v>126</v>
      </c>
      <c r="C48" s="15" t="s">
        <v>104</v>
      </c>
      <c r="D48" s="17" t="s">
        <v>127</v>
      </c>
      <c r="E48" s="17" t="s">
        <v>128</v>
      </c>
      <c r="F48" s="18" t="s">
        <v>2</v>
      </c>
      <c r="G48" s="19" t="s">
        <v>126</v>
      </c>
      <c r="H48" s="17"/>
    </row>
    <row r="49" spans="1:8" ht="21.95" customHeight="1">
      <c r="A49" s="15">
        <v>40</v>
      </c>
      <c r="B49" s="16" t="s">
        <v>129</v>
      </c>
      <c r="C49" s="15" t="s">
        <v>104</v>
      </c>
      <c r="D49" s="17" t="s">
        <v>130</v>
      </c>
      <c r="E49" s="17" t="s">
        <v>131</v>
      </c>
      <c r="F49" s="18" t="s">
        <v>2</v>
      </c>
      <c r="G49" s="19" t="s">
        <v>129</v>
      </c>
      <c r="H49" s="17"/>
    </row>
    <row r="50" spans="1:8" ht="21.95" customHeight="1">
      <c r="A50" s="15">
        <v>41</v>
      </c>
      <c r="B50" s="16" t="s">
        <v>132</v>
      </c>
      <c r="C50" s="15" t="s">
        <v>104</v>
      </c>
      <c r="D50" s="17" t="s">
        <v>133</v>
      </c>
      <c r="E50" s="17" t="s">
        <v>134</v>
      </c>
      <c r="F50" s="18" t="s">
        <v>2</v>
      </c>
      <c r="G50" s="19" t="s">
        <v>132</v>
      </c>
      <c r="H50" s="17"/>
    </row>
    <row r="51" spans="1:8" ht="21.95" customHeight="1">
      <c r="A51" s="15">
        <v>42</v>
      </c>
      <c r="B51" s="16" t="s">
        <v>135</v>
      </c>
      <c r="C51" s="15" t="s">
        <v>104</v>
      </c>
      <c r="D51" s="17" t="s">
        <v>136</v>
      </c>
      <c r="E51" s="17" t="s">
        <v>137</v>
      </c>
      <c r="F51" s="18" t="s">
        <v>2</v>
      </c>
      <c r="G51" s="19" t="s">
        <v>135</v>
      </c>
      <c r="H51" s="17"/>
    </row>
    <row r="52" spans="1:8" ht="21.95" customHeight="1">
      <c r="A52" s="15">
        <v>43</v>
      </c>
      <c r="B52" s="16" t="s">
        <v>138</v>
      </c>
      <c r="C52" s="15" t="s">
        <v>104</v>
      </c>
      <c r="D52" s="17" t="s">
        <v>139</v>
      </c>
      <c r="E52" s="17" t="s">
        <v>140</v>
      </c>
      <c r="F52" s="18" t="s">
        <v>2</v>
      </c>
      <c r="G52" s="19" t="s">
        <v>138</v>
      </c>
      <c r="H52" s="17"/>
    </row>
    <row r="53" spans="1:8" ht="21.95" customHeight="1">
      <c r="A53" s="15">
        <v>44</v>
      </c>
      <c r="B53" s="16" t="s">
        <v>141</v>
      </c>
      <c r="C53" s="15" t="s">
        <v>104</v>
      </c>
      <c r="D53" s="51" t="s">
        <v>598</v>
      </c>
      <c r="E53" s="51" t="s">
        <v>598</v>
      </c>
      <c r="F53" s="18" t="s">
        <v>2</v>
      </c>
      <c r="G53" s="19" t="s">
        <v>141</v>
      </c>
      <c r="H53" s="17"/>
    </row>
    <row r="54" spans="1:8" ht="21.95" customHeight="1">
      <c r="A54" s="15">
        <v>45</v>
      </c>
      <c r="B54" s="16" t="s">
        <v>142</v>
      </c>
      <c r="C54" s="15" t="s">
        <v>104</v>
      </c>
      <c r="D54" s="51"/>
      <c r="E54" s="51"/>
      <c r="F54" s="15"/>
      <c r="G54" s="19" t="s">
        <v>142</v>
      </c>
      <c r="H54" s="17"/>
    </row>
    <row r="55" spans="1:8" ht="21.95" customHeight="1">
      <c r="A55" s="15">
        <v>46</v>
      </c>
      <c r="B55" s="16" t="s">
        <v>143</v>
      </c>
      <c r="C55" s="15" t="s">
        <v>104</v>
      </c>
      <c r="D55" s="50" t="s">
        <v>732</v>
      </c>
      <c r="E55" s="50" t="s">
        <v>733</v>
      </c>
      <c r="F55" s="15" t="s">
        <v>376</v>
      </c>
      <c r="G55" s="19" t="s">
        <v>143</v>
      </c>
      <c r="H55" s="21" t="s">
        <v>754</v>
      </c>
    </row>
    <row r="56" spans="1:8" ht="21.95" customHeight="1">
      <c r="A56" s="15">
        <v>47</v>
      </c>
      <c r="B56" s="16" t="s">
        <v>144</v>
      </c>
      <c r="C56" s="15" t="s">
        <v>104</v>
      </c>
      <c r="D56" s="50" t="s">
        <v>734</v>
      </c>
      <c r="E56" s="50" t="s">
        <v>734</v>
      </c>
      <c r="F56" s="15" t="s">
        <v>376</v>
      </c>
      <c r="G56" s="19" t="s">
        <v>764</v>
      </c>
      <c r="H56" s="50" t="s">
        <v>737</v>
      </c>
    </row>
    <row r="57" spans="1:8" ht="21.95" customHeight="1">
      <c r="A57" s="15">
        <v>48</v>
      </c>
      <c r="B57" s="16" t="s">
        <v>145</v>
      </c>
      <c r="C57" s="15" t="s">
        <v>104</v>
      </c>
      <c r="D57" s="50" t="s">
        <v>735</v>
      </c>
      <c r="E57" s="50" t="s">
        <v>735</v>
      </c>
      <c r="F57" s="15" t="s">
        <v>376</v>
      </c>
      <c r="G57" s="19" t="s">
        <v>145</v>
      </c>
      <c r="H57" s="50" t="s">
        <v>737</v>
      </c>
    </row>
    <row r="58" spans="1:8" ht="21.95" customHeight="1">
      <c r="A58" s="15">
        <v>49</v>
      </c>
      <c r="B58" s="16" t="s">
        <v>146</v>
      </c>
      <c r="C58" s="15" t="s">
        <v>104</v>
      </c>
      <c r="D58" s="50" t="s">
        <v>736</v>
      </c>
      <c r="E58" s="50" t="s">
        <v>736</v>
      </c>
      <c r="F58" s="15" t="s">
        <v>376</v>
      </c>
      <c r="G58" s="19" t="s">
        <v>146</v>
      </c>
      <c r="H58" s="50" t="s">
        <v>737</v>
      </c>
    </row>
    <row r="59" spans="1:8" ht="21.95" customHeight="1">
      <c r="A59" s="15">
        <v>50</v>
      </c>
      <c r="B59" s="16" t="s">
        <v>147</v>
      </c>
      <c r="C59" s="15" t="s">
        <v>104</v>
      </c>
      <c r="D59" s="17"/>
      <c r="E59" s="17"/>
      <c r="F59" s="15"/>
      <c r="G59" s="19" t="s">
        <v>147</v>
      </c>
      <c r="H59" s="17"/>
    </row>
    <row r="60" spans="1:8" ht="21.95" customHeight="1">
      <c r="A60" s="15">
        <v>51</v>
      </c>
      <c r="B60" s="16" t="s">
        <v>148</v>
      </c>
      <c r="C60" s="15" t="s">
        <v>104</v>
      </c>
      <c r="D60" s="17"/>
      <c r="E60" s="17"/>
      <c r="F60" s="15"/>
      <c r="G60" s="19" t="s">
        <v>148</v>
      </c>
      <c r="H60" s="17"/>
    </row>
    <row r="61" spans="1:8" ht="21.95" customHeight="1">
      <c r="A61" s="15">
        <v>52</v>
      </c>
      <c r="B61" s="16" t="s">
        <v>149</v>
      </c>
      <c r="C61" s="15" t="s">
        <v>104</v>
      </c>
      <c r="D61" s="17"/>
      <c r="E61" s="17"/>
      <c r="F61" s="15"/>
      <c r="G61" s="19" t="s">
        <v>149</v>
      </c>
      <c r="H61" s="17"/>
    </row>
    <row r="62" spans="1:8" ht="21.95" customHeight="1">
      <c r="A62" s="15">
        <v>53</v>
      </c>
      <c r="B62" s="16" t="s">
        <v>150</v>
      </c>
      <c r="C62" s="15" t="s">
        <v>104</v>
      </c>
      <c r="D62" s="17"/>
      <c r="E62" s="17"/>
      <c r="F62" s="15"/>
      <c r="G62" s="19" t="s">
        <v>150</v>
      </c>
      <c r="H62" s="17"/>
    </row>
    <row r="63" spans="1:8" ht="21.95" customHeight="1">
      <c r="A63" s="15">
        <v>54</v>
      </c>
      <c r="B63" s="16" t="s">
        <v>151</v>
      </c>
      <c r="C63" s="15" t="s">
        <v>104</v>
      </c>
      <c r="D63" s="17"/>
      <c r="E63" s="17"/>
      <c r="F63" s="15"/>
      <c r="G63" s="19" t="s">
        <v>151</v>
      </c>
      <c r="H63" s="17"/>
    </row>
    <row r="64" spans="1:8" ht="21.95" customHeight="1">
      <c r="A64" s="15">
        <v>55</v>
      </c>
      <c r="B64" s="16" t="s">
        <v>152</v>
      </c>
      <c r="C64" s="15" t="s">
        <v>104</v>
      </c>
      <c r="D64" s="17"/>
      <c r="E64" s="17"/>
      <c r="F64" s="15"/>
      <c r="G64" s="19" t="s">
        <v>152</v>
      </c>
      <c r="H64" s="17"/>
    </row>
    <row r="65" spans="1:8" ht="21.95" customHeight="1">
      <c r="A65" s="15">
        <v>56</v>
      </c>
      <c r="B65" s="16" t="s">
        <v>153</v>
      </c>
      <c r="C65" s="15" t="s">
        <v>104</v>
      </c>
      <c r="D65" s="17"/>
      <c r="E65" s="17"/>
      <c r="F65" s="15"/>
      <c r="G65" s="19" t="s">
        <v>153</v>
      </c>
      <c r="H65" s="17"/>
    </row>
    <row r="66" spans="1:8" ht="21.95" customHeight="1">
      <c r="A66" s="15">
        <v>57</v>
      </c>
      <c r="B66" s="16" t="s">
        <v>154</v>
      </c>
      <c r="C66" s="15" t="s">
        <v>104</v>
      </c>
      <c r="D66" s="17"/>
      <c r="E66" s="17"/>
      <c r="F66" s="15"/>
      <c r="G66" s="19" t="s">
        <v>154</v>
      </c>
      <c r="H66" s="17"/>
    </row>
    <row r="67" spans="1:8" ht="21.95" customHeight="1">
      <c r="A67" s="15">
        <v>58</v>
      </c>
      <c r="B67" s="16" t="s">
        <v>155</v>
      </c>
      <c r="C67" s="15" t="s">
        <v>156</v>
      </c>
      <c r="D67" s="21" t="s">
        <v>157</v>
      </c>
      <c r="E67" s="17" t="s">
        <v>158</v>
      </c>
      <c r="F67" s="18" t="s">
        <v>2</v>
      </c>
      <c r="G67" s="19" t="s">
        <v>155</v>
      </c>
      <c r="H67" s="17"/>
    </row>
    <row r="68" spans="1:8" ht="21.95" customHeight="1">
      <c r="A68" s="15">
        <v>59</v>
      </c>
      <c r="B68" s="16" t="s">
        <v>159</v>
      </c>
      <c r="C68" s="15" t="s">
        <v>156</v>
      </c>
      <c r="D68" s="21" t="s">
        <v>157</v>
      </c>
      <c r="E68" s="17" t="s">
        <v>160</v>
      </c>
      <c r="F68" s="18" t="s">
        <v>2</v>
      </c>
      <c r="G68" s="19" t="s">
        <v>159</v>
      </c>
      <c r="H68" s="17"/>
    </row>
    <row r="69" spans="1:8" ht="21.95" customHeight="1">
      <c r="A69" s="15">
        <v>60</v>
      </c>
      <c r="B69" s="16" t="s">
        <v>161</v>
      </c>
      <c r="C69" s="15" t="s">
        <v>156</v>
      </c>
      <c r="D69" s="21" t="s">
        <v>157</v>
      </c>
      <c r="E69" s="17" t="s">
        <v>162</v>
      </c>
      <c r="F69" s="18" t="s">
        <v>2</v>
      </c>
      <c r="G69" s="19" t="s">
        <v>161</v>
      </c>
      <c r="H69" s="17"/>
    </row>
    <row r="70" spans="1:8" ht="21.95" customHeight="1">
      <c r="A70" s="15">
        <v>61</v>
      </c>
      <c r="B70" s="16" t="s">
        <v>163</v>
      </c>
      <c r="C70" s="15" t="s">
        <v>156</v>
      </c>
      <c r="D70" s="17" t="s">
        <v>164</v>
      </c>
      <c r="E70" s="17" t="s">
        <v>165</v>
      </c>
      <c r="F70" s="18" t="s">
        <v>2</v>
      </c>
      <c r="G70" s="19" t="s">
        <v>163</v>
      </c>
      <c r="H70" s="17"/>
    </row>
    <row r="71" spans="1:8" ht="21.95" customHeight="1">
      <c r="A71" s="15">
        <v>62</v>
      </c>
      <c r="B71" s="16" t="s">
        <v>166</v>
      </c>
      <c r="C71" s="15" t="s">
        <v>156</v>
      </c>
      <c r="D71" s="17" t="s">
        <v>164</v>
      </c>
      <c r="E71" s="17" t="s">
        <v>167</v>
      </c>
      <c r="F71" s="18" t="s">
        <v>2</v>
      </c>
      <c r="G71" s="19" t="s">
        <v>166</v>
      </c>
      <c r="H71" s="17"/>
    </row>
    <row r="72" spans="1:8" ht="21.95" customHeight="1">
      <c r="A72" s="15">
        <v>63</v>
      </c>
      <c r="B72" s="16" t="s">
        <v>168</v>
      </c>
      <c r="C72" s="15" t="s">
        <v>156</v>
      </c>
      <c r="D72" s="50" t="s">
        <v>738</v>
      </c>
      <c r="E72" s="50" t="s">
        <v>739</v>
      </c>
      <c r="F72" s="18" t="s">
        <v>2</v>
      </c>
      <c r="G72" s="19" t="s">
        <v>168</v>
      </c>
      <c r="H72" s="65" t="s">
        <v>847</v>
      </c>
    </row>
    <row r="73" spans="1:8" ht="21.95" customHeight="1">
      <c r="A73" s="15">
        <v>64</v>
      </c>
      <c r="B73" s="16" t="s">
        <v>169</v>
      </c>
      <c r="C73" s="15" t="s">
        <v>156</v>
      </c>
      <c r="D73" s="50" t="s">
        <v>738</v>
      </c>
      <c r="E73" s="50" t="s">
        <v>740</v>
      </c>
      <c r="F73" s="18" t="s">
        <v>2</v>
      </c>
      <c r="G73" s="19" t="s">
        <v>169</v>
      </c>
      <c r="H73" s="65" t="s">
        <v>847</v>
      </c>
    </row>
    <row r="74" spans="1:8" ht="21.95" customHeight="1">
      <c r="A74" s="15">
        <v>65</v>
      </c>
      <c r="B74" s="16" t="s">
        <v>170</v>
      </c>
      <c r="C74" s="15" t="s">
        <v>156</v>
      </c>
      <c r="D74" s="50" t="s">
        <v>741</v>
      </c>
      <c r="E74" s="50" t="s">
        <v>742</v>
      </c>
      <c r="F74" s="18" t="s">
        <v>2</v>
      </c>
      <c r="G74" s="19" t="s">
        <v>170</v>
      </c>
      <c r="H74" s="65" t="s">
        <v>847</v>
      </c>
    </row>
    <row r="75" spans="1:8" ht="21.95" customHeight="1">
      <c r="A75" s="15">
        <v>66</v>
      </c>
      <c r="B75" s="16" t="s">
        <v>171</v>
      </c>
      <c r="C75" s="15" t="s">
        <v>156</v>
      </c>
      <c r="D75" s="50" t="s">
        <v>743</v>
      </c>
      <c r="E75" s="50" t="s">
        <v>743</v>
      </c>
      <c r="F75" s="18" t="s">
        <v>2</v>
      </c>
      <c r="G75" s="19" t="s">
        <v>171</v>
      </c>
      <c r="H75" s="65" t="s">
        <v>847</v>
      </c>
    </row>
    <row r="76" spans="1:8" ht="21.95" customHeight="1">
      <c r="A76" s="15">
        <v>67</v>
      </c>
      <c r="B76" s="16" t="s">
        <v>172</v>
      </c>
      <c r="C76" s="15" t="s">
        <v>156</v>
      </c>
      <c r="D76" s="50" t="s">
        <v>744</v>
      </c>
      <c r="E76" s="50" t="s">
        <v>744</v>
      </c>
      <c r="F76" s="18" t="s">
        <v>2</v>
      </c>
      <c r="G76" s="19" t="s">
        <v>172</v>
      </c>
      <c r="H76" s="65" t="s">
        <v>847</v>
      </c>
    </row>
    <row r="77" spans="1:8" ht="21.95" customHeight="1">
      <c r="A77" s="15">
        <v>68</v>
      </c>
      <c r="B77" s="16" t="s">
        <v>173</v>
      </c>
      <c r="C77" s="15" t="s">
        <v>156</v>
      </c>
      <c r="D77" s="50" t="s">
        <v>745</v>
      </c>
      <c r="E77" s="50" t="s">
        <v>745</v>
      </c>
      <c r="F77" s="18" t="s">
        <v>2</v>
      </c>
      <c r="G77" s="19" t="s">
        <v>173</v>
      </c>
      <c r="H77" s="65" t="s">
        <v>847</v>
      </c>
    </row>
    <row r="78" spans="1:8" ht="21.95" customHeight="1">
      <c r="A78" s="15">
        <v>69</v>
      </c>
      <c r="B78" s="16" t="s">
        <v>174</v>
      </c>
      <c r="C78" s="15" t="s">
        <v>156</v>
      </c>
      <c r="D78" s="17"/>
      <c r="E78" s="17"/>
      <c r="F78" s="15"/>
      <c r="G78" s="19" t="s">
        <v>174</v>
      </c>
      <c r="H78" s="17"/>
    </row>
    <row r="79" spans="1:8" ht="21.95" customHeight="1">
      <c r="A79" s="15">
        <v>70</v>
      </c>
      <c r="B79" s="16" t="s">
        <v>175</v>
      </c>
      <c r="C79" s="15" t="s">
        <v>156</v>
      </c>
      <c r="D79" s="17"/>
      <c r="E79" s="17"/>
      <c r="F79" s="15"/>
      <c r="G79" s="19" t="s">
        <v>175</v>
      </c>
      <c r="H79" s="17"/>
    </row>
    <row r="80" spans="1:8" ht="21.95" customHeight="1">
      <c r="A80" s="15">
        <v>71</v>
      </c>
      <c r="B80" s="16" t="s">
        <v>176</v>
      </c>
      <c r="C80" s="15" t="s">
        <v>156</v>
      </c>
      <c r="D80" s="17"/>
      <c r="E80" s="17"/>
      <c r="F80" s="15"/>
      <c r="G80" s="19" t="s">
        <v>176</v>
      </c>
      <c r="H80" s="17"/>
    </row>
    <row r="81" spans="1:8" ht="21.95" customHeight="1">
      <c r="A81" s="15">
        <v>72</v>
      </c>
      <c r="B81" s="16" t="s">
        <v>177</v>
      </c>
      <c r="C81" s="15" t="s">
        <v>156</v>
      </c>
      <c r="D81" s="17"/>
      <c r="E81" s="17"/>
      <c r="F81" s="15"/>
      <c r="G81" s="19" t="s">
        <v>177</v>
      </c>
      <c r="H81" s="17"/>
    </row>
  </sheetData>
  <mergeCells count="13">
    <mergeCell ref="A4:B4"/>
    <mergeCell ref="G4:H4"/>
    <mergeCell ref="E4:F4"/>
    <mergeCell ref="A2:B2"/>
    <mergeCell ref="C2:D2"/>
    <mergeCell ref="G2:H2"/>
    <mergeCell ref="E2:F2"/>
    <mergeCell ref="C4:D4"/>
    <mergeCell ref="A1:H1"/>
    <mergeCell ref="C3:D3"/>
    <mergeCell ref="A3:B3"/>
    <mergeCell ref="G3:H3"/>
    <mergeCell ref="E3:F3"/>
  </mergeCells>
  <phoneticPr fontId="9" type="noConversion"/>
  <conditionalFormatting sqref="A6:B81">
    <cfRule type="expression" dxfId="8" priority="12">
      <formula>$E6=""</formula>
    </cfRule>
  </conditionalFormatting>
  <conditionalFormatting sqref="C6:C81">
    <cfRule type="cellIs" dxfId="7" priority="7" operator="equal">
      <formula>"SPARE"</formula>
    </cfRule>
    <cfRule type="cellIs" dxfId="6" priority="8" operator="equal">
      <formula>"STORE"</formula>
    </cfRule>
    <cfRule type="cellIs" dxfId="5" priority="9" operator="equal">
      <formula>"SHORE REPAIR"</formula>
    </cfRule>
  </conditionalFormatting>
  <conditionalFormatting sqref="D6:E24 E24:E29 D25:D29">
    <cfRule type="expression" dxfId="4" priority="4">
      <formula>$E6=""</formula>
    </cfRule>
  </conditionalFormatting>
  <conditionalFormatting sqref="D30:E81">
    <cfRule type="expression" dxfId="3" priority="1">
      <formula>$E30=""</formula>
    </cfRule>
  </conditionalFormatting>
  <conditionalFormatting sqref="F6:F81">
    <cfRule type="cellIs" dxfId="2" priority="10" operator="equal">
      <formula>"OWNER"</formula>
    </cfRule>
    <cfRule type="cellIs" dxfId="1" priority="11" operator="equal">
      <formula>"MANAGER"</formula>
    </cfRule>
  </conditionalFormatting>
  <conditionalFormatting sqref="G6:H81">
    <cfRule type="expression" dxfId="0" priority="3">
      <formula>$E6=""</formula>
    </cfRule>
  </conditionalFormatting>
  <dataValidations count="2">
    <dataValidation type="list" allowBlank="1" sqref="C6:C81" xr:uid="{00000000-0002-0000-0000-000000000000}">
      <formula1>"SPARE,STORE,SHORE REPAIR"</formula1>
    </dataValidation>
    <dataValidation type="list" allowBlank="1" sqref="F6:F81" xr:uid="{00000000-0002-0000-0000-000001000000}">
      <formula1>"OWNER,MANAGER"</formula1>
    </dataValidation>
  </dataValidations>
  <hyperlinks>
    <hyperlink ref="G6" location="'R1'!A1" display="R1" xr:uid="{00000000-0004-0000-0000-000000000000}"/>
    <hyperlink ref="G7" location="'R2'!A1" display="R2" xr:uid="{00000000-0004-0000-0000-000001000000}"/>
    <hyperlink ref="G8" location="'R3'!A1" display="R3" xr:uid="{00000000-0004-0000-0000-000002000000}"/>
    <hyperlink ref="G9" location="'R4'!A1" display="R4" xr:uid="{00000000-0004-0000-0000-000003000000}"/>
    <hyperlink ref="G10" location="'R5'!A1" display="R5" xr:uid="{00000000-0004-0000-0000-000004000000}"/>
    <hyperlink ref="G11" location="'R6'!A1" display="R6" xr:uid="{00000000-0004-0000-0000-000005000000}"/>
    <hyperlink ref="G12" location="'R7'!A1" display="R7" xr:uid="{00000000-0004-0000-0000-000006000000}"/>
    <hyperlink ref="G13" location="'R8'!A1" display="R8" xr:uid="{00000000-0004-0000-0000-000007000000}"/>
    <hyperlink ref="G14" location="'R9'!A1" display="R9" xr:uid="{00000000-0004-0000-0000-000008000000}"/>
    <hyperlink ref="G15" location="'R10'!A1" display="R10" xr:uid="{00000000-0004-0000-0000-000009000000}"/>
    <hyperlink ref="G16" location="'R11'!A1" display="R11" xr:uid="{00000000-0004-0000-0000-00000A000000}"/>
    <hyperlink ref="G17" location="'R12'!A1" display="R12" xr:uid="{00000000-0004-0000-0000-00000B000000}"/>
    <hyperlink ref="G18" location="'R13'!A1" display="R13" xr:uid="{00000000-0004-0000-0000-00000C000000}"/>
    <hyperlink ref="G19" location="'R14'!A1" display="R14" xr:uid="{00000000-0004-0000-0000-00000D000000}"/>
    <hyperlink ref="G20" location="'R15'!A1" display="R15" xr:uid="{00000000-0004-0000-0000-00000E000000}"/>
    <hyperlink ref="G21" location="'R16'!A1" display="R16" xr:uid="{00000000-0004-0000-0000-00000F000000}"/>
    <hyperlink ref="G22" location="'R17'!A1" display="R17" xr:uid="{00000000-0004-0000-0000-000010000000}"/>
    <hyperlink ref="G23" location="'R18'!A1" display="R18" xr:uid="{00000000-0004-0000-0000-000011000000}"/>
    <hyperlink ref="G24" location="'R19'!A1" display="R19" xr:uid="{00000000-0004-0000-0000-000012000000}"/>
    <hyperlink ref="G25" location="'R20'!A1" display="R20" xr:uid="{00000000-0004-0000-0000-000013000000}"/>
    <hyperlink ref="G26" location="'R21'!A1" display="R21" xr:uid="{00000000-0004-0000-0000-000014000000}"/>
    <hyperlink ref="G27" location="'R22'!A1" display="R22" xr:uid="{00000000-0004-0000-0000-000015000000}"/>
    <hyperlink ref="G28" location="'R23'!A1" display="R23" xr:uid="{00000000-0004-0000-0000-000016000000}"/>
    <hyperlink ref="G29" location="'R24'!A1" display="R24" xr:uid="{00000000-0004-0000-0000-000017000000}"/>
    <hyperlink ref="G30" location="'R25'!A1" display="R25" xr:uid="{00000000-0004-0000-0000-000018000000}"/>
    <hyperlink ref="G37" location="'S1'!A1" display="S1" xr:uid="{00000000-0004-0000-0000-000019000000}"/>
    <hyperlink ref="G38" location="'S2'!A1" display="S2" xr:uid="{00000000-0004-0000-0000-00001A000000}"/>
    <hyperlink ref="G39" location="'S3'!A1" display="S3" xr:uid="{00000000-0004-0000-0000-00001B000000}"/>
    <hyperlink ref="G40" location="'S4'!A1" display="S4" xr:uid="{00000000-0004-0000-0000-00001C000000}"/>
    <hyperlink ref="G41" location="'S5'!A1" display="S5" xr:uid="{00000000-0004-0000-0000-00001D000000}"/>
    <hyperlink ref="G42" location="'S6'!A1" display="S6" xr:uid="{00000000-0004-0000-0000-00001E000000}"/>
    <hyperlink ref="G43" location="'S7'!A1" display="S7" xr:uid="{00000000-0004-0000-0000-00001F000000}"/>
    <hyperlink ref="G44" location="'S8'!A1" display="S8" xr:uid="{00000000-0004-0000-0000-000020000000}"/>
    <hyperlink ref="G45" location="'S9'!A1" display="S9" xr:uid="{00000000-0004-0000-0000-000021000000}"/>
    <hyperlink ref="G46" location="'S10'!A1" display="S10" xr:uid="{00000000-0004-0000-0000-000022000000}"/>
    <hyperlink ref="G47" location="'S11'!A1" display="S11" xr:uid="{00000000-0004-0000-0000-000023000000}"/>
    <hyperlink ref="G48" location="'S12'!A1" display="S12" xr:uid="{00000000-0004-0000-0000-000024000000}"/>
    <hyperlink ref="G49" location="'S13'!A1" display="S13" xr:uid="{00000000-0004-0000-0000-000025000000}"/>
    <hyperlink ref="G50" location="'S14'!A1" display="S14" xr:uid="{00000000-0004-0000-0000-000026000000}"/>
    <hyperlink ref="G51" location="'S15'!A1" display="S15" xr:uid="{00000000-0004-0000-0000-000027000000}"/>
    <hyperlink ref="G52" location="'S16'!A1" display="S16" xr:uid="{00000000-0004-0000-0000-000028000000}"/>
    <hyperlink ref="G53" location="'S17'!A1" display="S17" xr:uid="{00000000-0004-0000-0000-000029000000}"/>
    <hyperlink ref="G54" location="'S18'!A1" display="S18" xr:uid="{00000000-0004-0000-0000-00002A000000}"/>
    <hyperlink ref="G55" location="'S19'!A1" display="S19" xr:uid="{00000000-0004-0000-0000-00002B000000}"/>
    <hyperlink ref="G56" location="'S20'!A1" display="S20" xr:uid="{00000000-0004-0000-0000-00002C000000}"/>
    <hyperlink ref="G57" location="'S21'!A1" display="S21" xr:uid="{00000000-0004-0000-0000-00002D000000}"/>
    <hyperlink ref="G58" location="'S22'!A1" display="S22" xr:uid="{00000000-0004-0000-0000-00002E000000}"/>
    <hyperlink ref="G59" location="'S23'!A1" display="S23" xr:uid="{00000000-0004-0000-0000-00002F000000}"/>
    <hyperlink ref="G60" location="'S24'!A1" display="S24" xr:uid="{00000000-0004-0000-0000-000030000000}"/>
    <hyperlink ref="G61" location="'S25'!A1" display="S25" xr:uid="{00000000-0004-0000-0000-000031000000}"/>
    <hyperlink ref="G62" location="'S26'!A1" display="S26" xr:uid="{00000000-0004-0000-0000-000032000000}"/>
    <hyperlink ref="G63" location="'S27'!A1" display="S27" xr:uid="{00000000-0004-0000-0000-000033000000}"/>
    <hyperlink ref="G64" location="'S28'!A1" display="S28" xr:uid="{00000000-0004-0000-0000-000034000000}"/>
    <hyperlink ref="G65" location="'S29'!A1" display="S29" xr:uid="{00000000-0004-0000-0000-000035000000}"/>
    <hyperlink ref="G66" location="'S30'!A1" display="S30" xr:uid="{00000000-0004-0000-0000-000036000000}"/>
    <hyperlink ref="G67" location="'ST1'!A1" display="ST1" xr:uid="{00000000-0004-0000-0000-000037000000}"/>
    <hyperlink ref="G68" location="'ST2'!A1" display="ST2" xr:uid="{00000000-0004-0000-0000-000038000000}"/>
    <hyperlink ref="G69" location="'ST3'!A1" display="ST3" xr:uid="{00000000-0004-0000-0000-000039000000}"/>
    <hyperlink ref="G70" location="'ST4'!A1" display="ST4" xr:uid="{00000000-0004-0000-0000-00003A000000}"/>
    <hyperlink ref="G71" location="'ST5'!A1" display="ST5" xr:uid="{00000000-0004-0000-0000-00003B000000}"/>
    <hyperlink ref="G72" location="'ST6'!A1" display="ST6" xr:uid="{00000000-0004-0000-0000-00003C000000}"/>
    <hyperlink ref="G73" location="'ST7'!A1" display="ST7" xr:uid="{00000000-0004-0000-0000-00003D000000}"/>
    <hyperlink ref="G74" location="'ST8'!A1" display="ST8" xr:uid="{00000000-0004-0000-0000-00003E000000}"/>
    <hyperlink ref="G75" location="'ST9'!A1" display="ST9" xr:uid="{00000000-0004-0000-0000-00003F000000}"/>
    <hyperlink ref="G76" location="'ST10'!A1" display="ST10" xr:uid="{00000000-0004-0000-0000-000040000000}"/>
    <hyperlink ref="G77" location="'ST11'!A1" display="ST11" xr:uid="{00000000-0004-0000-0000-000041000000}"/>
    <hyperlink ref="G78" location="'ST12'!A1" display="ST12" xr:uid="{00000000-0004-0000-0000-000042000000}"/>
    <hyperlink ref="G79" location="'ST13'!A1" display="ST13" xr:uid="{00000000-0004-0000-0000-000043000000}"/>
    <hyperlink ref="G80" location="'ST14'!A1" display="ST14" xr:uid="{00000000-0004-0000-0000-000044000000}"/>
    <hyperlink ref="G81" location="'ST15'!A1" display="ST15" xr:uid="{00000000-0004-0000-0000-000045000000}"/>
    <hyperlink ref="G31" location="'R26'!Print_Titles" display="R26" xr:uid="{47DF2F88-3E49-4C14-9AC5-711FADA0E460}"/>
    <hyperlink ref="G32" location="'R27'!Print_Titles" display="R27" xr:uid="{A79D6632-7F5B-417C-B2EB-1FAA4681E591}"/>
    <hyperlink ref="G33" location="'R28'!Print_Titles" display="R28" xr:uid="{74F9FA37-DE2A-4ED0-92A7-61072D84D285}"/>
    <hyperlink ref="G34" location="'R29'!Print_Titles" display="R29" xr:uid="{E4082406-43A1-4A3A-8567-B93BC4938C54}"/>
    <hyperlink ref="G35" location="'R30'!Print_Titles" display="R30" xr:uid="{77835DCA-85E2-4CAF-85FA-02CC70917221}"/>
    <hyperlink ref="G36" location="'R31'!Print_Titles" display="R31" xr:uid="{D264C56E-1567-4DBE-8D42-6E08C7B8AE8C}"/>
  </hyperlinks>
  <printOptions horizontalCentered="1"/>
  <pageMargins left="0.3" right="0.3" top="0.4" bottom="0.4" header="0.5" footer="0.5"/>
  <pageSetup paperSize="9" scale="82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8F00"/>
    <pageSetUpPr fitToPage="1"/>
  </sheetPr>
  <dimension ref="A1:H40"/>
  <sheetViews>
    <sheetView showGridLines="0" workbookViewId="0">
      <pane ySplit="10" topLeftCell="A11" activePane="bottomLeft" state="frozen"/>
      <selection pane="bottomLeft" activeCell="G6" sqref="G6:H6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6" max="6" width="8.75" customWidth="1"/>
    <col min="7" max="7" width="18" customWidth="1"/>
    <col min="8" max="8" width="16" customWidth="1"/>
  </cols>
  <sheetData>
    <row r="1" spans="1:8" ht="32.1" customHeight="1">
      <c r="A1" s="96" t="s">
        <v>178</v>
      </c>
      <c r="B1" s="80"/>
      <c r="C1" s="80"/>
      <c r="D1" s="80"/>
      <c r="E1" s="80"/>
      <c r="F1" s="80"/>
      <c r="G1" s="80"/>
      <c r="H1" s="22" t="s">
        <v>1</v>
      </c>
    </row>
    <row r="3" spans="1:8" ht="21.95" customHeight="1">
      <c r="A3" s="92" t="s">
        <v>2</v>
      </c>
      <c r="B3" s="76"/>
      <c r="C3" s="98" t="str">
        <f>INDEX!C2</f>
        <v>SINOKOR MARITIME</v>
      </c>
      <c r="D3" s="76"/>
      <c r="E3" s="95" t="s">
        <v>3</v>
      </c>
      <c r="F3" s="76"/>
      <c r="G3" s="94" t="s">
        <v>2</v>
      </c>
      <c r="H3" s="76"/>
    </row>
    <row r="4" spans="1:8" ht="21.95" customHeight="1">
      <c r="A4" s="92" t="s">
        <v>4</v>
      </c>
      <c r="B4" s="76"/>
      <c r="C4" s="98" t="str">
        <f>INDEX!G2</f>
        <v>SOUTH AFRICA PROSPERITY</v>
      </c>
      <c r="D4" s="76"/>
      <c r="E4" s="95" t="s">
        <v>5</v>
      </c>
      <c r="F4" s="76"/>
      <c r="G4" s="97" t="s">
        <v>43</v>
      </c>
      <c r="H4" s="76"/>
    </row>
    <row r="5" spans="1:8" ht="21.95" customHeight="1">
      <c r="A5" s="92" t="s">
        <v>7</v>
      </c>
      <c r="B5" s="76"/>
      <c r="C5" s="93" t="s">
        <v>8</v>
      </c>
      <c r="D5" s="76"/>
      <c r="E5" s="95" t="s">
        <v>9</v>
      </c>
      <c r="F5" s="76"/>
      <c r="G5" s="97"/>
      <c r="H5" s="76"/>
    </row>
    <row r="6" spans="1:8" ht="21.95" customHeight="1">
      <c r="A6" s="92" t="s">
        <v>10</v>
      </c>
      <c r="B6" s="76"/>
      <c r="C6" s="93" t="s">
        <v>179</v>
      </c>
      <c r="D6" s="76"/>
      <c r="E6" s="95" t="s">
        <v>12</v>
      </c>
      <c r="F6" s="76"/>
      <c r="G6" s="101" t="s">
        <v>180</v>
      </c>
      <c r="H6" s="76"/>
    </row>
    <row r="7" spans="1:8" ht="21.95" customHeight="1">
      <c r="A7" s="92" t="s">
        <v>14</v>
      </c>
      <c r="B7" s="76"/>
      <c r="C7" s="93" t="s">
        <v>45</v>
      </c>
      <c r="D7" s="84"/>
      <c r="E7" s="84"/>
      <c r="F7" s="84"/>
      <c r="G7" s="84"/>
      <c r="H7" s="76"/>
    </row>
    <row r="9" spans="1:8" ht="24" customHeight="1">
      <c r="A9" s="102" t="s">
        <v>16</v>
      </c>
      <c r="B9" s="80"/>
      <c r="C9" s="80"/>
      <c r="D9" s="80"/>
      <c r="E9" s="80"/>
      <c r="F9" s="80"/>
      <c r="G9" s="80"/>
      <c r="H9" s="80"/>
    </row>
    <row r="10" spans="1:8" ht="32.1" customHeight="1">
      <c r="A10" s="103" t="s">
        <v>17</v>
      </c>
      <c r="B10" s="99" t="s">
        <v>181</v>
      </c>
      <c r="C10" s="84"/>
      <c r="D10" s="84"/>
      <c r="E10" s="23" t="s">
        <v>182</v>
      </c>
      <c r="F10" s="24" t="s">
        <v>183</v>
      </c>
      <c r="G10" s="100" t="s">
        <v>42</v>
      </c>
      <c r="H10" s="76"/>
    </row>
    <row r="11" spans="1:8" ht="20.100000000000001" customHeight="1">
      <c r="A11" s="25">
        <v>1</v>
      </c>
      <c r="B11" s="7" t="s">
        <v>184</v>
      </c>
      <c r="C11" s="2"/>
      <c r="D11" s="2"/>
      <c r="E11" s="25"/>
      <c r="F11" s="26"/>
      <c r="G11" s="27"/>
      <c r="H11" s="28"/>
    </row>
    <row r="12" spans="1:8" ht="20.100000000000001" customHeight="1">
      <c r="A12" s="25">
        <v>2</v>
      </c>
      <c r="B12" s="1" t="s">
        <v>185</v>
      </c>
      <c r="C12" s="2"/>
      <c r="D12" s="2"/>
      <c r="E12" s="29" t="s">
        <v>186</v>
      </c>
      <c r="F12" s="25">
        <v>6</v>
      </c>
      <c r="G12" s="27"/>
      <c r="H12" s="28"/>
    </row>
    <row r="13" spans="1:8" ht="20.100000000000001" customHeight="1">
      <c r="A13" s="25">
        <v>3</v>
      </c>
      <c r="B13" s="1" t="s">
        <v>187</v>
      </c>
      <c r="C13" s="2"/>
      <c r="D13" s="2"/>
      <c r="E13" s="29" t="s">
        <v>186</v>
      </c>
      <c r="F13" s="25">
        <v>6</v>
      </c>
      <c r="G13" s="27"/>
      <c r="H13" s="28"/>
    </row>
    <row r="14" spans="1:8" ht="20.100000000000001" customHeight="1">
      <c r="A14" s="25">
        <v>4</v>
      </c>
      <c r="B14" s="1" t="s">
        <v>188</v>
      </c>
      <c r="C14" s="2"/>
      <c r="D14" s="2"/>
      <c r="E14" s="29" t="s">
        <v>186</v>
      </c>
      <c r="F14" s="25">
        <v>2</v>
      </c>
      <c r="G14" s="30" t="s">
        <v>189</v>
      </c>
      <c r="H14" s="28"/>
    </row>
    <row r="15" spans="1:8" ht="20.100000000000001" customHeight="1">
      <c r="A15" s="25">
        <v>5</v>
      </c>
      <c r="B15" s="1" t="s">
        <v>190</v>
      </c>
      <c r="C15" s="2"/>
      <c r="D15" s="2"/>
      <c r="E15" s="29" t="s">
        <v>186</v>
      </c>
      <c r="F15" s="25">
        <v>2</v>
      </c>
      <c r="G15" s="30" t="s">
        <v>189</v>
      </c>
      <c r="H15" s="28"/>
    </row>
    <row r="16" spans="1:8" ht="20.100000000000001" customHeight="1">
      <c r="A16" s="25">
        <v>6</v>
      </c>
      <c r="B16" s="1" t="s">
        <v>191</v>
      </c>
      <c r="C16" s="2"/>
      <c r="D16" s="2"/>
      <c r="E16" s="29" t="s">
        <v>186</v>
      </c>
      <c r="F16" s="25">
        <v>2</v>
      </c>
      <c r="G16" s="30" t="s">
        <v>189</v>
      </c>
      <c r="H16" s="28"/>
    </row>
    <row r="17" spans="1:8" ht="20.100000000000001" customHeight="1">
      <c r="A17" s="25">
        <v>7</v>
      </c>
      <c r="B17" s="1" t="s">
        <v>192</v>
      </c>
      <c r="C17" s="2"/>
      <c r="D17" s="2"/>
      <c r="E17" s="29" t="s">
        <v>186</v>
      </c>
      <c r="F17" s="25">
        <v>1</v>
      </c>
      <c r="G17" s="30" t="s">
        <v>189</v>
      </c>
      <c r="H17" s="28"/>
    </row>
    <row r="18" spans="1:8" ht="20.100000000000001" customHeight="1">
      <c r="A18" s="25">
        <v>8</v>
      </c>
      <c r="B18" s="4" t="s">
        <v>193</v>
      </c>
      <c r="C18" s="2"/>
      <c r="D18" s="2"/>
      <c r="E18" s="29" t="s">
        <v>186</v>
      </c>
      <c r="F18" s="25">
        <v>6</v>
      </c>
      <c r="G18" s="27"/>
      <c r="H18" s="28"/>
    </row>
    <row r="19" spans="1:8" ht="20.100000000000001" customHeight="1">
      <c r="A19" s="25">
        <v>9</v>
      </c>
      <c r="B19" s="4" t="s">
        <v>194</v>
      </c>
      <c r="C19" s="2"/>
      <c r="D19" s="2"/>
      <c r="E19" s="29" t="s">
        <v>186</v>
      </c>
      <c r="F19" s="25">
        <v>1</v>
      </c>
      <c r="G19" s="27"/>
      <c r="H19" s="28"/>
    </row>
    <row r="20" spans="1:8" ht="20.100000000000001" customHeight="1">
      <c r="A20" s="25">
        <v>10</v>
      </c>
      <c r="B20" s="4" t="s">
        <v>195</v>
      </c>
      <c r="C20" s="2"/>
      <c r="D20" s="2"/>
      <c r="E20" s="29" t="s">
        <v>186</v>
      </c>
      <c r="F20" s="25">
        <v>1</v>
      </c>
      <c r="G20" s="27"/>
      <c r="H20" s="28"/>
    </row>
    <row r="21" spans="1:8" ht="20.100000000000001" customHeight="1">
      <c r="A21" s="25">
        <v>11</v>
      </c>
      <c r="B21" s="4" t="s">
        <v>196</v>
      </c>
      <c r="C21" s="2"/>
      <c r="D21" s="2"/>
      <c r="E21" s="29" t="s">
        <v>197</v>
      </c>
      <c r="F21" s="25">
        <v>1</v>
      </c>
      <c r="G21" s="27"/>
      <c r="H21" s="28"/>
    </row>
    <row r="22" spans="1:8" ht="20.100000000000001" customHeight="1">
      <c r="A22" s="25">
        <v>12</v>
      </c>
      <c r="B22" s="1"/>
      <c r="C22" s="2"/>
      <c r="D22" s="2"/>
      <c r="E22" s="25"/>
      <c r="F22" s="26"/>
      <c r="G22" s="27"/>
      <c r="H22" s="28"/>
    </row>
    <row r="23" spans="1:8" ht="20.100000000000001" customHeight="1">
      <c r="A23" s="25">
        <v>13</v>
      </c>
      <c r="B23" s="1"/>
      <c r="C23" s="2"/>
      <c r="D23" s="2"/>
      <c r="E23" s="25"/>
      <c r="F23" s="26"/>
      <c r="G23" s="27"/>
      <c r="H23" s="28"/>
    </row>
    <row r="24" spans="1:8" ht="20.100000000000001" customHeight="1">
      <c r="A24" s="25">
        <v>14</v>
      </c>
      <c r="B24" s="1"/>
      <c r="C24" s="2"/>
      <c r="D24" s="2"/>
      <c r="E24" s="25"/>
      <c r="F24" s="26"/>
      <c r="G24" s="27"/>
      <c r="H24" s="28"/>
    </row>
    <row r="25" spans="1:8" ht="20.100000000000001" customHeight="1">
      <c r="A25" s="25">
        <v>15</v>
      </c>
      <c r="B25" s="1"/>
      <c r="C25" s="2"/>
      <c r="D25" s="2"/>
      <c r="E25" s="25"/>
      <c r="F25" s="26"/>
      <c r="G25" s="27"/>
      <c r="H25" s="28"/>
    </row>
    <row r="26" spans="1:8" ht="20.100000000000001" customHeight="1">
      <c r="A26" s="25">
        <v>16</v>
      </c>
      <c r="B26" s="1"/>
      <c r="C26" s="2"/>
      <c r="D26" s="2"/>
      <c r="E26" s="25"/>
      <c r="F26" s="26"/>
      <c r="G26" s="27"/>
      <c r="H26" s="28"/>
    </row>
    <row r="27" spans="1:8" ht="20.100000000000001" customHeight="1">
      <c r="A27" s="25">
        <v>17</v>
      </c>
      <c r="B27" s="1"/>
      <c r="C27" s="2"/>
      <c r="D27" s="2"/>
      <c r="E27" s="25"/>
      <c r="F27" s="26"/>
      <c r="G27" s="27"/>
      <c r="H27" s="28"/>
    </row>
    <row r="28" spans="1:8" ht="20.100000000000001" customHeight="1">
      <c r="A28" s="25">
        <v>18</v>
      </c>
      <c r="B28" s="1"/>
      <c r="C28" s="2"/>
      <c r="D28" s="2"/>
      <c r="E28" s="25"/>
      <c r="F28" s="26"/>
      <c r="G28" s="27"/>
      <c r="H28" s="28"/>
    </row>
    <row r="29" spans="1:8" ht="20.100000000000001" customHeight="1">
      <c r="A29" s="25">
        <v>19</v>
      </c>
      <c r="B29" s="1"/>
      <c r="C29" s="2"/>
      <c r="D29" s="2"/>
      <c r="E29" s="25"/>
      <c r="F29" s="26"/>
      <c r="G29" s="27"/>
      <c r="H29" s="28"/>
    </row>
    <row r="30" spans="1:8" ht="20.100000000000001" customHeight="1">
      <c r="A30" s="25">
        <v>20</v>
      </c>
      <c r="B30" s="1"/>
      <c r="C30" s="2"/>
      <c r="D30" s="2"/>
      <c r="E30" s="25"/>
      <c r="F30" s="26"/>
      <c r="G30" s="27"/>
      <c r="H30" s="28"/>
    </row>
    <row r="31" spans="1:8" ht="20.100000000000001" customHeight="1">
      <c r="A31" s="25">
        <v>21</v>
      </c>
      <c r="B31" s="1"/>
      <c r="C31" s="2"/>
      <c r="D31" s="2"/>
      <c r="E31" s="25"/>
      <c r="F31" s="26"/>
      <c r="G31" s="27"/>
      <c r="H31" s="28"/>
    </row>
    <row r="32" spans="1:8" ht="20.100000000000001" customHeight="1">
      <c r="A32" s="25">
        <v>22</v>
      </c>
      <c r="B32" s="1"/>
      <c r="C32" s="2"/>
      <c r="D32" s="2"/>
      <c r="E32" s="25"/>
      <c r="F32" s="26"/>
      <c r="G32" s="27"/>
      <c r="H32" s="28"/>
    </row>
    <row r="33" spans="1:8" ht="20.100000000000001" customHeight="1">
      <c r="A33" s="25">
        <v>23</v>
      </c>
      <c r="B33" s="1"/>
      <c r="C33" s="2"/>
      <c r="D33" s="2"/>
      <c r="E33" s="25"/>
      <c r="F33" s="26"/>
      <c r="G33" s="27"/>
      <c r="H33" s="28"/>
    </row>
    <row r="34" spans="1:8" ht="20.100000000000001" customHeight="1">
      <c r="A34" s="25">
        <v>24</v>
      </c>
      <c r="B34" s="1"/>
      <c r="C34" s="2"/>
      <c r="D34" s="2"/>
      <c r="E34" s="25"/>
      <c r="F34" s="26"/>
      <c r="G34" s="27"/>
      <c r="H34" s="28"/>
    </row>
    <row r="35" spans="1:8" ht="20.100000000000001" customHeight="1">
      <c r="A35" s="25">
        <v>25</v>
      </c>
      <c r="B35" s="1"/>
      <c r="C35" s="2"/>
      <c r="D35" s="2"/>
      <c r="E35" s="25"/>
      <c r="F35" s="26"/>
      <c r="G35" s="27"/>
      <c r="H35" s="28"/>
    </row>
    <row r="36" spans="1:8" ht="20.100000000000001" customHeight="1">
      <c r="A36" s="25">
        <v>26</v>
      </c>
      <c r="B36" s="1"/>
      <c r="C36" s="2"/>
      <c r="D36" s="2"/>
      <c r="E36" s="25"/>
      <c r="F36" s="26"/>
      <c r="G36" s="27"/>
      <c r="H36" s="28"/>
    </row>
    <row r="37" spans="1:8" ht="20.100000000000001" customHeight="1">
      <c r="A37" s="25">
        <v>27</v>
      </c>
      <c r="B37" s="1"/>
      <c r="C37" s="2"/>
      <c r="D37" s="2"/>
      <c r="E37" s="25"/>
      <c r="F37" s="26"/>
      <c r="G37" s="27"/>
      <c r="H37" s="28"/>
    </row>
    <row r="38" spans="1:8" ht="20.100000000000001" customHeight="1">
      <c r="A38" s="25">
        <v>28</v>
      </c>
      <c r="B38" s="1"/>
      <c r="C38" s="2"/>
      <c r="D38" s="2"/>
      <c r="E38" s="25"/>
      <c r="F38" s="26"/>
      <c r="G38" s="27"/>
      <c r="H38" s="28"/>
    </row>
    <row r="39" spans="1:8" ht="20.100000000000001" customHeight="1">
      <c r="A39" s="25">
        <v>29</v>
      </c>
      <c r="B39" s="1"/>
      <c r="C39" s="2"/>
      <c r="D39" s="2"/>
      <c r="E39" s="25"/>
      <c r="F39" s="26"/>
      <c r="G39" s="27"/>
      <c r="H39" s="28"/>
    </row>
    <row r="40" spans="1:8" ht="20.100000000000001" customHeight="1">
      <c r="A40" s="25">
        <v>30</v>
      </c>
      <c r="B40" s="1"/>
      <c r="C40" s="2"/>
      <c r="D40" s="2"/>
      <c r="E40" s="25"/>
      <c r="F40" s="26"/>
      <c r="G40" s="27"/>
      <c r="H40" s="28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disablePrompts="1" count="1">
    <dataValidation type="list" allowBlank="1" sqref="G3" xr:uid="{00000000-0002-0000-0100-000000000000}">
      <formula1>"OWNER,MANAGER"</formula1>
    </dataValidation>
  </dataValidations>
  <hyperlinks>
    <hyperlink ref="H1" location="INDEX!A1" display="← INDEX" xr:uid="{00000000-0004-0000-01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46</v>
      </c>
      <c r="H4" s="76"/>
      <c r="I4" s="3"/>
    </row>
    <row r="5" spans="1:9" ht="21.95" customHeight="1">
      <c r="A5" s="75" t="s">
        <v>7</v>
      </c>
      <c r="B5" s="76"/>
      <c r="C5" s="77" t="s">
        <v>8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438</v>
      </c>
      <c r="D6" s="76"/>
      <c r="E6" s="75" t="s">
        <v>12</v>
      </c>
      <c r="F6" s="76"/>
      <c r="G6" s="78" t="s">
        <v>439</v>
      </c>
      <c r="H6" s="76"/>
      <c r="I6" s="3"/>
    </row>
    <row r="7" spans="1:9" ht="21.95" customHeight="1">
      <c r="A7" s="75" t="s">
        <v>14</v>
      </c>
      <c r="B7" s="76"/>
      <c r="C7" s="77" t="s">
        <v>48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198</v>
      </c>
      <c r="C11" s="6"/>
      <c r="D11" s="6"/>
      <c r="E11" s="34" t="s">
        <v>197</v>
      </c>
      <c r="F11" s="34">
        <v>2</v>
      </c>
      <c r="G11" s="5"/>
      <c r="H11" s="10"/>
      <c r="I11" s="35"/>
    </row>
    <row r="12" spans="1:9" ht="20.100000000000001" customHeight="1">
      <c r="A12" s="34">
        <v>2</v>
      </c>
      <c r="B12" s="5" t="s">
        <v>199</v>
      </c>
      <c r="C12" s="6"/>
      <c r="D12" s="6"/>
      <c r="E12" s="36"/>
      <c r="F12" s="34"/>
      <c r="G12" s="5"/>
      <c r="H12" s="10"/>
      <c r="I12" s="35"/>
    </row>
    <row r="13" spans="1:9" ht="20.100000000000001" customHeight="1">
      <c r="A13" s="34">
        <v>3</v>
      </c>
      <c r="B13" s="5" t="s">
        <v>200</v>
      </c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 t="s">
        <v>201</v>
      </c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 t="s">
        <v>202</v>
      </c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 t="s">
        <v>203</v>
      </c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 t="s">
        <v>204</v>
      </c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200-000000000000}">
      <formula1>"OWNER,MANAGER"</formula1>
    </dataValidation>
  </dataValidations>
  <hyperlinks>
    <hyperlink ref="H1" location="INDEX!A1" display="← INDEX" xr:uid="{00000000-0004-0000-02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49</v>
      </c>
      <c r="H4" s="76"/>
      <c r="I4" s="3"/>
    </row>
    <row r="5" spans="1:9" ht="21.95" customHeight="1">
      <c r="A5" s="75" t="s">
        <v>7</v>
      </c>
      <c r="B5" s="76"/>
      <c r="C5" s="77" t="s">
        <v>8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106" t="s">
        <v>179</v>
      </c>
      <c r="D6" s="76"/>
      <c r="E6" s="75" t="s">
        <v>12</v>
      </c>
      <c r="F6" s="76"/>
      <c r="G6" s="105" t="s">
        <v>180</v>
      </c>
      <c r="H6" s="76"/>
      <c r="I6" s="3"/>
    </row>
    <row r="7" spans="1:9" ht="21.95" customHeight="1">
      <c r="A7" s="75" t="s">
        <v>14</v>
      </c>
      <c r="B7" s="76"/>
      <c r="C7" s="77" t="s">
        <v>50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205</v>
      </c>
      <c r="C11" s="6"/>
      <c r="D11" s="6"/>
      <c r="E11" s="36" t="s">
        <v>197</v>
      </c>
      <c r="F11" s="34">
        <v>1</v>
      </c>
      <c r="G11" s="8" t="s">
        <v>206</v>
      </c>
      <c r="H11" s="10"/>
      <c r="I11" s="35"/>
    </row>
    <row r="12" spans="1:9" ht="20.100000000000001" customHeight="1">
      <c r="A12" s="34">
        <v>2</v>
      </c>
      <c r="B12" s="8" t="s">
        <v>207</v>
      </c>
      <c r="C12" s="6"/>
      <c r="D12" s="6"/>
      <c r="E12" s="34"/>
      <c r="F12" s="34"/>
      <c r="G12" s="8"/>
      <c r="H12" s="10"/>
      <c r="I12" s="35"/>
    </row>
    <row r="13" spans="1:9" ht="20.100000000000001" customHeight="1">
      <c r="A13" s="34">
        <v>3</v>
      </c>
      <c r="B13" s="5" t="s">
        <v>208</v>
      </c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 t="s">
        <v>209</v>
      </c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7"/>
      <c r="C15" s="6"/>
      <c r="D15" s="6"/>
      <c r="E15" s="36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300-000000000000}">
      <formula1>"OWNER,MANAGER"</formula1>
    </dataValidation>
  </dataValidations>
  <hyperlinks>
    <hyperlink ref="H1" location="INDEX!A1" display="← INDEX" xr:uid="{00000000-0004-0000-03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G11" sqref="G1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51</v>
      </c>
      <c r="H4" s="76"/>
      <c r="I4" s="3"/>
    </row>
    <row r="5" spans="1:9" ht="21.95" customHeight="1">
      <c r="A5" s="75" t="s">
        <v>7</v>
      </c>
      <c r="B5" s="76"/>
      <c r="C5" s="77" t="s">
        <v>52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106" t="s">
        <v>179</v>
      </c>
      <c r="D6" s="76"/>
      <c r="E6" s="75" t="s">
        <v>12</v>
      </c>
      <c r="F6" s="76"/>
      <c r="G6" s="105" t="s">
        <v>180</v>
      </c>
      <c r="H6" s="76"/>
      <c r="I6" s="3"/>
    </row>
    <row r="7" spans="1:9" ht="21.95" customHeight="1">
      <c r="A7" s="75" t="s">
        <v>14</v>
      </c>
      <c r="B7" s="76"/>
      <c r="C7" s="77" t="s">
        <v>53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210</v>
      </c>
      <c r="C11" s="9"/>
      <c r="D11" s="9"/>
      <c r="E11" s="29" t="s">
        <v>197</v>
      </c>
      <c r="F11" s="34">
        <v>1</v>
      </c>
      <c r="G11" s="8" t="s">
        <v>206</v>
      </c>
      <c r="H11" s="10"/>
      <c r="I11" s="35"/>
    </row>
    <row r="12" spans="1:9" ht="20.100000000000001" customHeight="1">
      <c r="A12" s="34">
        <v>2</v>
      </c>
      <c r="B12" s="8" t="s">
        <v>211</v>
      </c>
      <c r="C12" s="9"/>
      <c r="D12" s="9"/>
      <c r="E12" s="29" t="s">
        <v>212</v>
      </c>
      <c r="F12" s="34">
        <v>1</v>
      </c>
      <c r="G12" s="5"/>
      <c r="H12" s="10"/>
      <c r="I12" s="35"/>
    </row>
    <row r="13" spans="1:9" ht="20.100000000000001" customHeight="1">
      <c r="A13" s="34">
        <v>3</v>
      </c>
      <c r="B13" s="7"/>
      <c r="C13" s="9"/>
      <c r="D13" s="9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7"/>
      <c r="C14" s="9"/>
      <c r="D14" s="9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7"/>
      <c r="C15" s="9"/>
      <c r="D15" s="9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7"/>
      <c r="C16" s="9"/>
      <c r="D16" s="9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7"/>
      <c r="C17" s="9"/>
      <c r="D17" s="9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7"/>
      <c r="C18" s="9"/>
      <c r="D18" s="9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7"/>
      <c r="C19" s="9"/>
      <c r="D19" s="9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7"/>
      <c r="C20" s="9"/>
      <c r="D20" s="9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7"/>
      <c r="C21" s="9"/>
      <c r="D21" s="9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7"/>
      <c r="C22" s="9"/>
      <c r="D22" s="9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7"/>
      <c r="C23" s="9"/>
      <c r="D23" s="9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400-000000000000}">
      <formula1>"OWNER,MANAGER"</formula1>
    </dataValidation>
  </dataValidations>
  <hyperlinks>
    <hyperlink ref="H1" location="INDEX!A1" display="← INDEX" xr:uid="{00000000-0004-0000-04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G6" sqref="G6:H6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54</v>
      </c>
      <c r="H4" s="76"/>
      <c r="I4" s="3"/>
    </row>
    <row r="5" spans="1:9" ht="21.95" customHeight="1">
      <c r="A5" s="75" t="s">
        <v>7</v>
      </c>
      <c r="B5" s="76"/>
      <c r="C5" s="77" t="s">
        <v>55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213</v>
      </c>
      <c r="D6" s="76"/>
      <c r="E6" s="75" t="s">
        <v>12</v>
      </c>
      <c r="F6" s="76"/>
      <c r="G6" s="78" t="s">
        <v>214</v>
      </c>
      <c r="H6" s="76"/>
      <c r="I6" s="3"/>
    </row>
    <row r="7" spans="1:9" ht="21.95" customHeight="1">
      <c r="A7" s="75" t="s">
        <v>14</v>
      </c>
      <c r="B7" s="76"/>
      <c r="C7" s="77" t="s">
        <v>56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215</v>
      </c>
      <c r="C11" s="6"/>
      <c r="D11" s="6"/>
      <c r="E11" s="29" t="s">
        <v>212</v>
      </c>
      <c r="F11" s="34">
        <v>1</v>
      </c>
      <c r="G11" s="5"/>
      <c r="H11" s="10"/>
      <c r="I11" s="35"/>
    </row>
    <row r="12" spans="1:9" ht="20.100000000000001" customHeight="1">
      <c r="A12" s="34">
        <v>2</v>
      </c>
      <c r="B12" s="5" t="s">
        <v>216</v>
      </c>
      <c r="C12" s="6"/>
      <c r="D12" s="6"/>
      <c r="E12" s="29" t="s">
        <v>217</v>
      </c>
      <c r="F12" s="34"/>
      <c r="G12" s="5"/>
      <c r="H12" s="10"/>
      <c r="I12" s="35"/>
    </row>
    <row r="13" spans="1:9" ht="20.100000000000001" customHeight="1">
      <c r="A13" s="34">
        <v>3</v>
      </c>
      <c r="B13" s="5" t="s">
        <v>218</v>
      </c>
      <c r="C13" s="6"/>
      <c r="D13" s="6"/>
      <c r="E13" s="29" t="s">
        <v>217</v>
      </c>
      <c r="F13" s="34"/>
      <c r="G13" s="5"/>
      <c r="H13" s="10"/>
      <c r="I13" s="35"/>
    </row>
    <row r="14" spans="1:9" ht="20.100000000000001" customHeight="1">
      <c r="A14" s="34">
        <v>4</v>
      </c>
      <c r="B14" s="5" t="s">
        <v>219</v>
      </c>
      <c r="C14" s="6"/>
      <c r="D14" s="6"/>
      <c r="E14" s="29" t="s">
        <v>186</v>
      </c>
      <c r="F14" s="34"/>
      <c r="G14" s="5"/>
      <c r="H14" s="10"/>
      <c r="I14" s="35"/>
    </row>
    <row r="15" spans="1:9" ht="20.100000000000001" customHeight="1">
      <c r="A15" s="34">
        <v>5</v>
      </c>
      <c r="B15" s="5" t="s">
        <v>220</v>
      </c>
      <c r="C15" s="6"/>
      <c r="D15" s="6"/>
      <c r="E15" s="29" t="s">
        <v>186</v>
      </c>
      <c r="F15" s="34"/>
      <c r="G15" s="5"/>
      <c r="H15" s="10"/>
      <c r="I15" s="35"/>
    </row>
    <row r="16" spans="1:9" ht="20.100000000000001" customHeight="1">
      <c r="A16" s="34">
        <v>6</v>
      </c>
      <c r="B16" s="5" t="s">
        <v>221</v>
      </c>
      <c r="C16" s="6"/>
      <c r="D16" s="6"/>
      <c r="E16" s="29" t="s">
        <v>186</v>
      </c>
      <c r="F16" s="34"/>
      <c r="G16" s="5"/>
      <c r="H16" s="10"/>
      <c r="I16" s="35"/>
    </row>
    <row r="17" spans="1:9" ht="20.100000000000001" customHeight="1">
      <c r="A17" s="34">
        <v>7</v>
      </c>
      <c r="B17" s="5" t="s">
        <v>222</v>
      </c>
      <c r="C17" s="6"/>
      <c r="D17" s="6"/>
      <c r="E17" s="29" t="s">
        <v>186</v>
      </c>
      <c r="F17" s="34"/>
      <c r="G17" s="5"/>
      <c r="H17" s="10"/>
      <c r="I17" s="35"/>
    </row>
    <row r="18" spans="1:9" ht="20.100000000000001" customHeight="1">
      <c r="A18" s="34">
        <v>8</v>
      </c>
      <c r="B18" s="5" t="s">
        <v>223</v>
      </c>
      <c r="C18" s="6"/>
      <c r="D18" s="6"/>
      <c r="E18" s="29" t="s">
        <v>186</v>
      </c>
      <c r="F18" s="34"/>
      <c r="G18" s="5"/>
      <c r="H18" s="10"/>
      <c r="I18" s="35"/>
    </row>
    <row r="19" spans="1:9" ht="20.100000000000001" customHeight="1">
      <c r="A19" s="34">
        <v>9</v>
      </c>
      <c r="B19" s="5" t="s">
        <v>224</v>
      </c>
      <c r="C19" s="6"/>
      <c r="D19" s="6"/>
      <c r="E19" s="29" t="s">
        <v>212</v>
      </c>
      <c r="F19" s="34">
        <v>1</v>
      </c>
      <c r="G19" s="5"/>
      <c r="H19" s="10"/>
      <c r="I19" s="35"/>
    </row>
    <row r="20" spans="1:9" ht="20.100000000000001" customHeight="1">
      <c r="A20" s="34">
        <v>10</v>
      </c>
      <c r="B20" s="5" t="s">
        <v>225</v>
      </c>
      <c r="C20" s="6"/>
      <c r="D20" s="6"/>
      <c r="E20" s="29" t="s">
        <v>212</v>
      </c>
      <c r="F20" s="34">
        <v>1</v>
      </c>
      <c r="G20" s="5"/>
      <c r="H20" s="10"/>
      <c r="I20" s="35"/>
    </row>
    <row r="21" spans="1:9" ht="20.100000000000001" customHeight="1">
      <c r="A21" s="34">
        <v>11</v>
      </c>
      <c r="B21" s="5" t="s">
        <v>226</v>
      </c>
      <c r="C21" s="6"/>
      <c r="D21" s="6"/>
      <c r="E21" s="29" t="s">
        <v>212</v>
      </c>
      <c r="F21" s="34">
        <v>1</v>
      </c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disablePrompts="1" count="1">
    <dataValidation type="list" allowBlank="1" sqref="G3:I3" xr:uid="{00000000-0002-0000-0500-000000000000}">
      <formula1>"OWNER,MANAGER"</formula1>
    </dataValidation>
  </dataValidations>
  <hyperlinks>
    <hyperlink ref="H1" location="INDEX!A1" display="← INDEX" xr:uid="{00000000-0004-0000-05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E18" sqref="E18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57</v>
      </c>
      <c r="H4" s="76"/>
      <c r="I4" s="3"/>
    </row>
    <row r="5" spans="1:9" ht="21.95" customHeight="1">
      <c r="A5" s="75" t="s">
        <v>7</v>
      </c>
      <c r="B5" s="76"/>
      <c r="C5" s="77" t="s">
        <v>55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227</v>
      </c>
      <c r="D6" s="76"/>
      <c r="E6" s="75" t="s">
        <v>12</v>
      </c>
      <c r="F6" s="76"/>
      <c r="G6" s="78" t="s">
        <v>535</v>
      </c>
      <c r="H6" s="76"/>
      <c r="I6" s="3"/>
    </row>
    <row r="7" spans="1:9" ht="21.95" customHeight="1">
      <c r="A7" s="75" t="s">
        <v>14</v>
      </c>
      <c r="B7" s="76"/>
      <c r="C7" s="77" t="s">
        <v>59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228</v>
      </c>
      <c r="C11" s="6"/>
      <c r="D11" s="6"/>
      <c r="E11" s="34" t="s">
        <v>197</v>
      </c>
      <c r="F11" s="34">
        <v>3</v>
      </c>
      <c r="G11" s="5"/>
      <c r="H11" s="10"/>
      <c r="I11" s="35"/>
    </row>
    <row r="12" spans="1:9" ht="20.100000000000001" customHeight="1">
      <c r="A12" s="34">
        <v>2</v>
      </c>
      <c r="B12" s="5" t="s">
        <v>229</v>
      </c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8" t="s">
        <v>230</v>
      </c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 t="s">
        <v>231</v>
      </c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 t="s">
        <v>232</v>
      </c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 t="s">
        <v>233</v>
      </c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8" t="s">
        <v>234</v>
      </c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 t="s">
        <v>235</v>
      </c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600-000000000000}">
      <formula1>"OWNER,MANAGER"</formula1>
    </dataValidation>
  </dataValidations>
  <hyperlinks>
    <hyperlink ref="H1" location="INDEX!A1" display="← INDEX" xr:uid="{00000000-0004-0000-06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60</v>
      </c>
      <c r="H4" s="76"/>
      <c r="I4" s="3"/>
    </row>
    <row r="5" spans="1:9" ht="21.95" customHeight="1">
      <c r="A5" s="75" t="s">
        <v>7</v>
      </c>
      <c r="B5" s="76"/>
      <c r="C5" s="77" t="s">
        <v>55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236</v>
      </c>
      <c r="D6" s="76"/>
      <c r="E6" s="75" t="s">
        <v>12</v>
      </c>
      <c r="F6" s="76"/>
      <c r="G6" s="78" t="s">
        <v>237</v>
      </c>
      <c r="H6" s="76"/>
      <c r="I6" s="3"/>
    </row>
    <row r="7" spans="1:9" ht="21.95" customHeight="1">
      <c r="A7" s="75" t="s">
        <v>14</v>
      </c>
      <c r="B7" s="76"/>
      <c r="C7" s="77" t="s">
        <v>62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238</v>
      </c>
      <c r="C11" s="6"/>
      <c r="D11" s="6"/>
      <c r="E11" s="29" t="s">
        <v>212</v>
      </c>
      <c r="F11" s="34">
        <v>3</v>
      </c>
      <c r="G11" s="5"/>
      <c r="H11" s="10"/>
      <c r="I11" s="35"/>
    </row>
    <row r="12" spans="1:9" ht="20.100000000000001" customHeight="1">
      <c r="A12" s="34">
        <v>2</v>
      </c>
      <c r="B12" s="8" t="s">
        <v>239</v>
      </c>
      <c r="C12" s="6"/>
      <c r="D12" s="6"/>
      <c r="E12" s="29" t="s">
        <v>212</v>
      </c>
      <c r="F12" s="34">
        <v>3</v>
      </c>
      <c r="G12" s="5"/>
      <c r="H12" s="10"/>
      <c r="I12" s="35"/>
    </row>
    <row r="13" spans="1:9" ht="20.100000000000001" customHeight="1">
      <c r="A13" s="34">
        <v>3</v>
      </c>
      <c r="B13" s="8" t="s">
        <v>240</v>
      </c>
      <c r="C13" s="6"/>
      <c r="D13" s="6"/>
      <c r="E13" s="29" t="s">
        <v>241</v>
      </c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700-000000000000}">
      <formula1>"OWNER,MANAGER"</formula1>
    </dataValidation>
  </dataValidations>
  <hyperlinks>
    <hyperlink ref="H1" location="INDEX!A1" display="← INDEX" xr:uid="{00000000-0004-0000-07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G16" sqref="G16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63</v>
      </c>
      <c r="H4" s="76"/>
      <c r="I4" s="3"/>
    </row>
    <row r="5" spans="1:9" ht="21.95" customHeight="1">
      <c r="A5" s="75" t="s">
        <v>7</v>
      </c>
      <c r="B5" s="76"/>
      <c r="C5" s="77" t="s">
        <v>64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242</v>
      </c>
      <c r="D6" s="76"/>
      <c r="E6" s="75" t="s">
        <v>12</v>
      </c>
      <c r="F6" s="76"/>
      <c r="G6" s="78" t="s">
        <v>243</v>
      </c>
      <c r="H6" s="76"/>
      <c r="I6" s="3"/>
    </row>
    <row r="7" spans="1:9" ht="21.95" customHeight="1">
      <c r="A7" s="75" t="s">
        <v>14</v>
      </c>
      <c r="B7" s="76"/>
      <c r="C7" s="77" t="s">
        <v>65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65</v>
      </c>
      <c r="C11" s="6"/>
      <c r="D11" s="6"/>
      <c r="E11" s="29" t="s">
        <v>197</v>
      </c>
      <c r="F11" s="34">
        <v>2</v>
      </c>
      <c r="G11" s="8" t="s">
        <v>206</v>
      </c>
      <c r="H11" s="10"/>
      <c r="I11" s="35"/>
    </row>
    <row r="12" spans="1:9" ht="20.100000000000001" customHeight="1">
      <c r="A12" s="34">
        <v>2</v>
      </c>
      <c r="B12" s="8" t="s">
        <v>244</v>
      </c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8" t="s">
        <v>245</v>
      </c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8" t="s">
        <v>246</v>
      </c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8" t="s">
        <v>247</v>
      </c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8" t="s">
        <v>248</v>
      </c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8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8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8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8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8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8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8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8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800-000000000000}">
      <formula1>"OWNER,MANAGER"</formula1>
    </dataValidation>
  </dataValidations>
  <hyperlinks>
    <hyperlink ref="H1" location="INDEX!A1" display="← INDEX" xr:uid="{00000000-0004-0000-08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G11" sqref="G1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66</v>
      </c>
      <c r="H4" s="76"/>
      <c r="I4" s="3"/>
    </row>
    <row r="5" spans="1:9" ht="21.95" customHeight="1">
      <c r="A5" s="75" t="s">
        <v>7</v>
      </c>
      <c r="B5" s="76"/>
      <c r="C5" s="77" t="s">
        <v>67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249</v>
      </c>
      <c r="D6" s="76"/>
      <c r="E6" s="75" t="s">
        <v>12</v>
      </c>
      <c r="F6" s="76"/>
      <c r="G6" s="78" t="s">
        <v>250</v>
      </c>
      <c r="H6" s="76"/>
      <c r="I6" s="3"/>
    </row>
    <row r="7" spans="1:9" ht="21.95" customHeight="1">
      <c r="A7" s="75" t="s">
        <v>14</v>
      </c>
      <c r="B7" s="76"/>
      <c r="C7" s="77" t="s">
        <v>68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68</v>
      </c>
      <c r="C11" s="6"/>
      <c r="D11" s="6"/>
      <c r="E11" s="29" t="s">
        <v>197</v>
      </c>
      <c r="F11" s="34">
        <v>1</v>
      </c>
      <c r="G11" s="8" t="s">
        <v>206</v>
      </c>
      <c r="H11" s="10"/>
      <c r="I11" s="35"/>
    </row>
    <row r="12" spans="1:9" ht="20.100000000000001" customHeight="1">
      <c r="A12" s="34">
        <v>2</v>
      </c>
      <c r="B12" s="5"/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5"/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900-000000000000}">
      <formula1>"OWNER,MANAGER"</formula1>
    </dataValidation>
  </dataValidations>
  <hyperlinks>
    <hyperlink ref="H1" location="INDEX!A1" display="← INDEX" xr:uid="{00000000-0004-0000-09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69</v>
      </c>
      <c r="H4" s="76"/>
      <c r="I4" s="3"/>
    </row>
    <row r="5" spans="1:9" ht="21.95" customHeight="1">
      <c r="A5" s="75" t="s">
        <v>7</v>
      </c>
      <c r="B5" s="76"/>
      <c r="C5" s="77" t="s">
        <v>70</v>
      </c>
      <c r="D5" s="76"/>
      <c r="E5" s="75" t="s">
        <v>9</v>
      </c>
      <c r="F5" s="76"/>
      <c r="G5" s="78" t="s">
        <v>542</v>
      </c>
      <c r="H5" s="76"/>
      <c r="I5" s="3"/>
    </row>
    <row r="6" spans="1:9" ht="21.95" customHeight="1">
      <c r="A6" s="75" t="s">
        <v>10</v>
      </c>
      <c r="B6" s="76"/>
      <c r="C6" s="78" t="s">
        <v>541</v>
      </c>
      <c r="D6" s="76"/>
      <c r="E6" s="75" t="s">
        <v>12</v>
      </c>
      <c r="F6" s="76"/>
      <c r="G6" s="78" t="s">
        <v>543</v>
      </c>
      <c r="H6" s="76"/>
      <c r="I6" s="3"/>
    </row>
    <row r="7" spans="1:9" ht="21.95" customHeight="1">
      <c r="A7" s="75" t="s">
        <v>14</v>
      </c>
      <c r="B7" s="76"/>
      <c r="C7" s="77" t="s">
        <v>71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251</v>
      </c>
      <c r="C11" s="6"/>
      <c r="D11" s="6"/>
      <c r="E11" s="29" t="s">
        <v>197</v>
      </c>
      <c r="F11" s="34">
        <v>1</v>
      </c>
      <c r="G11" s="5"/>
      <c r="H11" s="10"/>
      <c r="I11" s="35"/>
    </row>
    <row r="12" spans="1:9" ht="20.100000000000001" customHeight="1">
      <c r="A12" s="34">
        <v>2</v>
      </c>
      <c r="B12" s="5"/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5"/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A00-000000000000}">
      <formula1>"OWNER,MANAGER"</formula1>
    </dataValidation>
  </dataValidations>
  <hyperlinks>
    <hyperlink ref="H1" location="INDEX!A1" display="← INDEX" xr:uid="{00000000-0004-0000-0A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107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72</v>
      </c>
      <c r="H4" s="76"/>
      <c r="I4" s="3"/>
    </row>
    <row r="5" spans="1:9" ht="21.95" customHeight="1">
      <c r="A5" s="75" t="s">
        <v>7</v>
      </c>
      <c r="B5" s="76"/>
      <c r="C5" s="77" t="s">
        <v>73</v>
      </c>
      <c r="D5" s="76"/>
      <c r="E5" s="75" t="s">
        <v>9</v>
      </c>
      <c r="F5" s="76"/>
      <c r="G5" s="78" t="s">
        <v>544</v>
      </c>
      <c r="H5" s="76"/>
      <c r="I5" s="3"/>
    </row>
    <row r="6" spans="1:9" ht="21.95" customHeight="1">
      <c r="A6" s="75" t="s">
        <v>10</v>
      </c>
      <c r="B6" s="76"/>
      <c r="C6" s="78" t="s">
        <v>545</v>
      </c>
      <c r="D6" s="76"/>
      <c r="E6" s="75" t="s">
        <v>12</v>
      </c>
      <c r="F6" s="76"/>
      <c r="G6" s="78" t="s">
        <v>546</v>
      </c>
      <c r="H6" s="76"/>
      <c r="I6" s="3"/>
    </row>
    <row r="7" spans="1:9" ht="21.95" customHeight="1">
      <c r="A7" s="75" t="s">
        <v>14</v>
      </c>
      <c r="B7" s="76"/>
      <c r="C7" s="77" t="s">
        <v>74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252</v>
      </c>
      <c r="C11" s="6"/>
      <c r="D11" s="6"/>
      <c r="E11" s="29" t="s">
        <v>197</v>
      </c>
      <c r="F11" s="34">
        <v>1</v>
      </c>
      <c r="G11" s="8" t="s">
        <v>206</v>
      </c>
      <c r="H11" s="10"/>
      <c r="I11" s="35"/>
    </row>
    <row r="12" spans="1:9" ht="20.100000000000001" customHeight="1">
      <c r="A12" s="34">
        <v>2</v>
      </c>
      <c r="B12" s="5"/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5"/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B00-000000000000}">
      <formula1>"OWNER,MANAGER"</formula1>
    </dataValidation>
  </dataValidations>
  <hyperlinks>
    <hyperlink ref="H1" location="INDEX!A1" display="← INDEX" xr:uid="{00000000-0004-0000-0B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75</v>
      </c>
      <c r="H4" s="76"/>
      <c r="I4" s="3"/>
    </row>
    <row r="5" spans="1:9" ht="21.95" customHeight="1">
      <c r="A5" s="75" t="s">
        <v>7</v>
      </c>
      <c r="B5" s="76"/>
      <c r="C5" s="77" t="s">
        <v>76</v>
      </c>
      <c r="D5" s="76"/>
      <c r="E5" s="75" t="s">
        <v>9</v>
      </c>
      <c r="F5" s="76"/>
      <c r="G5" s="78" t="s">
        <v>253</v>
      </c>
      <c r="H5" s="76"/>
      <c r="I5" s="3"/>
    </row>
    <row r="6" spans="1:9" ht="21.95" customHeight="1">
      <c r="A6" s="75" t="s">
        <v>10</v>
      </c>
      <c r="B6" s="76"/>
      <c r="C6" s="78" t="s">
        <v>254</v>
      </c>
      <c r="D6" s="76"/>
      <c r="E6" s="75" t="s">
        <v>12</v>
      </c>
      <c r="F6" s="76"/>
      <c r="G6" s="78" t="s">
        <v>255</v>
      </c>
      <c r="H6" s="76"/>
      <c r="I6" s="3"/>
    </row>
    <row r="7" spans="1:9" ht="21.95" customHeight="1">
      <c r="A7" s="75" t="s">
        <v>14</v>
      </c>
      <c r="B7" s="76"/>
      <c r="C7" s="77" t="s">
        <v>77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256</v>
      </c>
      <c r="C11" s="6"/>
      <c r="D11" s="6"/>
      <c r="E11" s="29" t="s">
        <v>197</v>
      </c>
      <c r="F11" s="34">
        <v>2</v>
      </c>
      <c r="G11" s="5"/>
      <c r="H11" s="10"/>
      <c r="I11" s="35"/>
    </row>
    <row r="12" spans="1:9" ht="20.100000000000001" customHeight="1">
      <c r="A12" s="34">
        <v>2</v>
      </c>
      <c r="B12" s="8" t="s">
        <v>257</v>
      </c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8" t="s">
        <v>258</v>
      </c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8" t="s">
        <v>259</v>
      </c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7" t="s">
        <v>260</v>
      </c>
      <c r="C16" s="6"/>
      <c r="D16" s="6"/>
      <c r="E16" s="29" t="s">
        <v>197</v>
      </c>
      <c r="F16" s="34">
        <v>2</v>
      </c>
      <c r="G16" s="5"/>
      <c r="H16" s="10"/>
      <c r="I16" s="35"/>
    </row>
    <row r="17" spans="1:9" ht="20.100000000000001" customHeight="1">
      <c r="A17" s="34">
        <v>7</v>
      </c>
      <c r="B17" s="8" t="s">
        <v>257</v>
      </c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8" t="s">
        <v>258</v>
      </c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8" t="s">
        <v>261</v>
      </c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C00-000000000000}">
      <formula1>"OWNER,MANAGER"</formula1>
    </dataValidation>
  </dataValidations>
  <hyperlinks>
    <hyperlink ref="H1" location="INDEX!A1" display="← INDEX" xr:uid="{00000000-0004-0000-0C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78</v>
      </c>
      <c r="H4" s="76"/>
      <c r="I4" s="3"/>
    </row>
    <row r="5" spans="1:9" ht="21.95" customHeight="1">
      <c r="A5" s="75" t="s">
        <v>7</v>
      </c>
      <c r="B5" s="76"/>
      <c r="C5" s="77" t="s">
        <v>79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7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7" t="s">
        <v>79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262</v>
      </c>
      <c r="C11" s="6"/>
      <c r="D11" s="6"/>
      <c r="E11" s="29" t="s">
        <v>197</v>
      </c>
      <c r="F11" s="34">
        <v>1</v>
      </c>
      <c r="G11" s="8" t="s">
        <v>263</v>
      </c>
      <c r="H11" s="10"/>
      <c r="I11" s="35"/>
    </row>
    <row r="12" spans="1:9" ht="20.100000000000001" customHeight="1">
      <c r="A12" s="34">
        <v>2</v>
      </c>
      <c r="B12" s="7" t="s">
        <v>264</v>
      </c>
      <c r="C12" s="6"/>
      <c r="D12" s="6"/>
      <c r="E12" s="29" t="s">
        <v>197</v>
      </c>
      <c r="F12" s="34">
        <v>1</v>
      </c>
      <c r="G12" s="8"/>
      <c r="H12" s="10"/>
      <c r="I12" s="35"/>
    </row>
    <row r="13" spans="1:9" ht="20.100000000000001" customHeight="1">
      <c r="A13" s="34">
        <v>3</v>
      </c>
      <c r="B13" s="5"/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D00-000000000000}">
      <formula1>"OWNER,MANAGER"</formula1>
    </dataValidation>
  </dataValidations>
  <hyperlinks>
    <hyperlink ref="H1" location="INDEX!A1" display="← INDEX" xr:uid="{00000000-0004-0000-0D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B11" sqref="B1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80</v>
      </c>
      <c r="H4" s="76"/>
      <c r="I4" s="3"/>
    </row>
    <row r="5" spans="1:9" ht="21.95" customHeight="1">
      <c r="A5" s="75" t="s">
        <v>7</v>
      </c>
      <c r="B5" s="76"/>
      <c r="C5" s="77" t="s">
        <v>81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7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7" t="s">
        <v>82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265</v>
      </c>
      <c r="C11" s="6"/>
      <c r="D11" s="6"/>
      <c r="E11" s="29" t="s">
        <v>197</v>
      </c>
      <c r="F11" s="34">
        <v>1</v>
      </c>
      <c r="G11" s="8" t="s">
        <v>266</v>
      </c>
      <c r="H11" s="10"/>
      <c r="I11" s="35"/>
    </row>
    <row r="12" spans="1:9" ht="20.100000000000001" customHeight="1">
      <c r="A12" s="34">
        <v>2</v>
      </c>
      <c r="B12" s="5"/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5"/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0E00-000000000000}">
      <formula1>"OWNER,MANAGER"</formula1>
    </dataValidation>
  </dataValidations>
  <hyperlinks>
    <hyperlink ref="H1" location="INDEX!A1" display="← INDEX" xr:uid="{00000000-0004-0000-0E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C12" sqref="C12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83</v>
      </c>
      <c r="H4" s="76"/>
      <c r="I4" s="3"/>
    </row>
    <row r="5" spans="1:9" ht="21.95" customHeight="1">
      <c r="A5" s="75" t="s">
        <v>7</v>
      </c>
      <c r="B5" s="76"/>
      <c r="C5" s="77" t="s">
        <v>84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267</v>
      </c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7" t="s">
        <v>85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 t="s">
        <v>268</v>
      </c>
      <c r="C11" s="6"/>
      <c r="D11" s="6"/>
      <c r="E11" s="29" t="s">
        <v>197</v>
      </c>
      <c r="F11" s="34">
        <v>1</v>
      </c>
      <c r="G11" s="8" t="s">
        <v>267</v>
      </c>
      <c r="H11" s="11"/>
      <c r="I11" s="35"/>
    </row>
    <row r="12" spans="1:9" ht="20.100000000000001" customHeight="1">
      <c r="A12" s="34">
        <v>2</v>
      </c>
      <c r="B12" s="5" t="s">
        <v>269</v>
      </c>
      <c r="C12" s="6"/>
      <c r="D12" s="6"/>
      <c r="E12" s="29" t="s">
        <v>197</v>
      </c>
      <c r="F12" s="34">
        <v>1</v>
      </c>
      <c r="G12" s="8" t="s">
        <v>267</v>
      </c>
      <c r="H12" s="11"/>
      <c r="I12" s="35"/>
    </row>
    <row r="13" spans="1:9" ht="20.100000000000001" customHeight="1">
      <c r="A13" s="34">
        <v>3</v>
      </c>
      <c r="B13" s="8" t="s">
        <v>270</v>
      </c>
      <c r="C13" s="6"/>
      <c r="D13" s="6"/>
      <c r="E13" s="29" t="s">
        <v>212</v>
      </c>
      <c r="F13" s="34">
        <v>7</v>
      </c>
      <c r="G13" s="8" t="s">
        <v>271</v>
      </c>
      <c r="H13" s="11"/>
      <c r="I13" s="35"/>
    </row>
    <row r="14" spans="1:9" ht="20.100000000000001" customHeight="1">
      <c r="A14" s="34">
        <v>4</v>
      </c>
      <c r="B14" s="8" t="s">
        <v>272</v>
      </c>
      <c r="C14" s="6"/>
      <c r="D14" s="6"/>
      <c r="E14" s="29" t="s">
        <v>212</v>
      </c>
      <c r="F14" s="34">
        <v>3</v>
      </c>
      <c r="G14" s="8" t="s">
        <v>267</v>
      </c>
      <c r="H14" s="11"/>
      <c r="I14" s="35"/>
    </row>
    <row r="15" spans="1:9" ht="20.100000000000001" customHeight="1">
      <c r="A15" s="34">
        <v>5</v>
      </c>
      <c r="B15" s="8" t="s">
        <v>273</v>
      </c>
      <c r="C15" s="6"/>
      <c r="D15" s="6"/>
      <c r="E15" s="29" t="s">
        <v>212</v>
      </c>
      <c r="F15" s="34">
        <v>5</v>
      </c>
      <c r="G15" s="8" t="s">
        <v>274</v>
      </c>
      <c r="H15" s="11"/>
      <c r="I15" s="35"/>
    </row>
    <row r="16" spans="1:9" ht="20.100000000000001" customHeight="1">
      <c r="A16" s="34">
        <v>6</v>
      </c>
      <c r="B16" s="8" t="s">
        <v>275</v>
      </c>
      <c r="C16" s="6"/>
      <c r="D16" s="6"/>
      <c r="E16" s="29" t="s">
        <v>212</v>
      </c>
      <c r="F16" s="34">
        <v>1</v>
      </c>
      <c r="G16" s="8" t="s">
        <v>276</v>
      </c>
      <c r="H16" s="11"/>
      <c r="I16" s="35"/>
    </row>
    <row r="17" spans="1:9" ht="20.100000000000001" customHeight="1">
      <c r="A17" s="34">
        <v>7</v>
      </c>
      <c r="B17" s="8" t="s">
        <v>277</v>
      </c>
      <c r="C17" s="6"/>
      <c r="D17" s="6"/>
      <c r="E17" s="29" t="s">
        <v>197</v>
      </c>
      <c r="F17" s="34">
        <v>1</v>
      </c>
      <c r="G17" s="8" t="s">
        <v>278</v>
      </c>
      <c r="H17" s="11"/>
      <c r="I17" s="35"/>
    </row>
    <row r="18" spans="1:9" ht="20.100000000000001" customHeight="1">
      <c r="A18" s="34">
        <v>8</v>
      </c>
      <c r="B18" s="8" t="s">
        <v>279</v>
      </c>
      <c r="C18" s="6"/>
      <c r="D18" s="6"/>
      <c r="E18" s="29" t="s">
        <v>197</v>
      </c>
      <c r="F18" s="34">
        <v>1</v>
      </c>
      <c r="G18" s="8" t="s">
        <v>280</v>
      </c>
      <c r="H18" s="11"/>
      <c r="I18" s="35"/>
    </row>
    <row r="19" spans="1:9" ht="20.100000000000001" customHeight="1">
      <c r="A19" s="34">
        <v>9</v>
      </c>
      <c r="B19" s="8" t="s">
        <v>281</v>
      </c>
      <c r="C19" s="6"/>
      <c r="D19" s="6"/>
      <c r="E19" s="29" t="s">
        <v>197</v>
      </c>
      <c r="F19" s="34">
        <v>1</v>
      </c>
      <c r="G19" s="8" t="s">
        <v>282</v>
      </c>
      <c r="H19" s="11"/>
      <c r="I19" s="35"/>
    </row>
    <row r="20" spans="1:9" ht="20.100000000000001" customHeight="1">
      <c r="A20" s="34">
        <v>10</v>
      </c>
      <c r="B20" s="8" t="s">
        <v>283</v>
      </c>
      <c r="C20" s="6"/>
      <c r="D20" s="6"/>
      <c r="E20" s="29" t="s">
        <v>197</v>
      </c>
      <c r="F20" s="34">
        <v>1</v>
      </c>
      <c r="G20" s="8" t="s">
        <v>284</v>
      </c>
      <c r="H20" s="11"/>
      <c r="I20" s="35"/>
    </row>
    <row r="21" spans="1:9" ht="20.100000000000001" customHeight="1">
      <c r="A21" s="34">
        <v>11</v>
      </c>
      <c r="B21" s="8" t="s">
        <v>285</v>
      </c>
      <c r="C21" s="6"/>
      <c r="D21" s="6"/>
      <c r="E21" s="29" t="s">
        <v>197</v>
      </c>
      <c r="F21" s="34">
        <v>1</v>
      </c>
      <c r="G21" s="8" t="s">
        <v>189</v>
      </c>
      <c r="H21" s="11"/>
      <c r="I21" s="35"/>
    </row>
    <row r="22" spans="1:9" ht="20.100000000000001" customHeight="1">
      <c r="A22" s="34">
        <v>12</v>
      </c>
      <c r="B22" s="8" t="s">
        <v>286</v>
      </c>
      <c r="C22" s="6"/>
      <c r="D22" s="6"/>
      <c r="E22" s="29" t="s">
        <v>197</v>
      </c>
      <c r="F22" s="34">
        <v>1</v>
      </c>
      <c r="G22" s="8"/>
      <c r="H22" s="11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8"/>
      <c r="H23" s="11"/>
      <c r="I23" s="35"/>
    </row>
    <row r="24" spans="1:9" ht="20.100000000000001" customHeight="1">
      <c r="A24" s="34">
        <v>14</v>
      </c>
      <c r="B24" s="8"/>
      <c r="C24" s="6"/>
      <c r="D24" s="6"/>
      <c r="E24" s="29"/>
      <c r="F24" s="34"/>
      <c r="G24" s="8"/>
      <c r="H24" s="11"/>
      <c r="I24" s="35"/>
    </row>
    <row r="25" spans="1:9" ht="20.100000000000001" customHeight="1">
      <c r="A25" s="34">
        <v>15</v>
      </c>
      <c r="B25" s="8"/>
      <c r="C25" s="6"/>
      <c r="D25" s="6"/>
      <c r="E25" s="29"/>
      <c r="F25" s="34"/>
      <c r="G25" s="8"/>
      <c r="H25" s="11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8"/>
      <c r="H26" s="11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disablePrompts="1" count="1">
    <dataValidation type="list" allowBlank="1" sqref="G3:I3" xr:uid="{00000000-0002-0000-0F00-000000000000}">
      <formula1>"OWNER,MANAGER"</formula1>
    </dataValidation>
  </dataValidations>
  <hyperlinks>
    <hyperlink ref="H1" location="INDEX!A1" display="← INDEX" xr:uid="{00000000-0004-0000-0F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BF8F00"/>
    <pageSetUpPr fitToPage="1"/>
  </sheetPr>
  <dimension ref="A1:I40"/>
  <sheetViews>
    <sheetView showGridLines="0" workbookViewId="0">
      <pane ySplit="10" topLeftCell="A18" activePane="bottomLeft" state="frozen"/>
      <selection pane="bottomLeft" activeCell="I26" sqref="I26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86</v>
      </c>
      <c r="H4" s="76"/>
      <c r="I4" s="3"/>
    </row>
    <row r="5" spans="1:9" ht="21.95" customHeight="1">
      <c r="A5" s="75" t="s">
        <v>7</v>
      </c>
      <c r="B5" s="76"/>
      <c r="C5" s="78" t="s">
        <v>87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287</v>
      </c>
      <c r="D6" s="76"/>
      <c r="E6" s="75" t="s">
        <v>12</v>
      </c>
      <c r="F6" s="76"/>
      <c r="G6" s="78" t="s">
        <v>288</v>
      </c>
      <c r="H6" s="76"/>
      <c r="I6" s="3"/>
    </row>
    <row r="7" spans="1:9" ht="21.95" customHeight="1">
      <c r="A7" s="75" t="s">
        <v>14</v>
      </c>
      <c r="B7" s="76"/>
      <c r="C7" s="78" t="s">
        <v>88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289</v>
      </c>
      <c r="C11" s="6"/>
      <c r="D11" s="6"/>
      <c r="E11" s="29" t="s">
        <v>290</v>
      </c>
      <c r="F11" s="34">
        <v>1</v>
      </c>
      <c r="G11" s="8" t="s">
        <v>291</v>
      </c>
      <c r="H11" s="10"/>
      <c r="I11" s="35"/>
    </row>
    <row r="12" spans="1:9" ht="20.100000000000001" customHeight="1">
      <c r="A12" s="34">
        <v>2</v>
      </c>
      <c r="B12" s="12" t="s">
        <v>292</v>
      </c>
      <c r="C12" s="6"/>
      <c r="D12" s="6"/>
      <c r="E12" s="29"/>
      <c r="F12" s="34"/>
      <c r="G12" s="8" t="s">
        <v>293</v>
      </c>
      <c r="H12" s="10"/>
      <c r="I12" s="35"/>
    </row>
    <row r="13" spans="1:9" ht="20.100000000000001" customHeight="1">
      <c r="A13" s="34">
        <v>3</v>
      </c>
      <c r="B13" s="12" t="s">
        <v>294</v>
      </c>
      <c r="C13" s="6"/>
      <c r="D13" s="6"/>
      <c r="E13" s="29"/>
      <c r="F13" s="34"/>
      <c r="G13" s="5"/>
      <c r="H13" s="10"/>
      <c r="I13" s="35"/>
    </row>
    <row r="14" spans="1:9" ht="20.100000000000001" customHeight="1">
      <c r="A14" s="34">
        <v>4</v>
      </c>
      <c r="B14" s="12" t="s">
        <v>295</v>
      </c>
      <c r="C14" s="6"/>
      <c r="D14" s="6"/>
      <c r="E14" s="29" t="s">
        <v>296</v>
      </c>
      <c r="F14" s="34">
        <v>95</v>
      </c>
      <c r="G14" s="5"/>
      <c r="H14" s="10"/>
      <c r="I14" s="35"/>
    </row>
    <row r="15" spans="1:9" ht="20.100000000000001" customHeight="1">
      <c r="A15" s="34">
        <v>5</v>
      </c>
      <c r="B15" s="12" t="s">
        <v>297</v>
      </c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7" t="s">
        <v>298</v>
      </c>
      <c r="C16" s="6"/>
      <c r="D16" s="6"/>
      <c r="E16" s="29" t="s">
        <v>290</v>
      </c>
      <c r="F16" s="34">
        <v>1</v>
      </c>
      <c r="G16" s="8" t="s">
        <v>299</v>
      </c>
      <c r="H16" s="10"/>
      <c r="I16" s="35"/>
    </row>
    <row r="17" spans="1:9" ht="20.100000000000001" customHeight="1">
      <c r="A17" s="34">
        <v>7</v>
      </c>
      <c r="B17" s="12" t="s">
        <v>300</v>
      </c>
      <c r="C17" s="6"/>
      <c r="D17" s="6"/>
      <c r="E17" s="29"/>
      <c r="F17" s="34"/>
      <c r="G17" s="5"/>
      <c r="H17" s="10"/>
      <c r="I17" s="35"/>
    </row>
    <row r="18" spans="1:9" ht="20.100000000000001" customHeight="1">
      <c r="A18" s="34">
        <v>8</v>
      </c>
      <c r="B18" s="12" t="s">
        <v>301</v>
      </c>
      <c r="C18" s="6"/>
      <c r="D18" s="6"/>
      <c r="E18" s="29" t="s">
        <v>302</v>
      </c>
      <c r="F18" s="34">
        <v>16</v>
      </c>
      <c r="G18" s="5"/>
      <c r="H18" s="10"/>
      <c r="I18" s="35"/>
    </row>
    <row r="19" spans="1:9" ht="20.100000000000001" customHeight="1">
      <c r="A19" s="34">
        <v>9</v>
      </c>
      <c r="B19" s="12" t="s">
        <v>303</v>
      </c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7" t="s">
        <v>304</v>
      </c>
      <c r="C20" s="6"/>
      <c r="D20" s="6"/>
      <c r="E20" s="29" t="s">
        <v>290</v>
      </c>
      <c r="F20" s="34">
        <v>1</v>
      </c>
      <c r="G20" s="5"/>
      <c r="H20" s="10"/>
      <c r="I20" s="35"/>
    </row>
    <row r="21" spans="1:9" ht="20.100000000000001" customHeight="1">
      <c r="A21" s="34">
        <v>11</v>
      </c>
      <c r="B21" s="12" t="s">
        <v>305</v>
      </c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12" t="s">
        <v>303</v>
      </c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7" t="s">
        <v>306</v>
      </c>
      <c r="C23" s="6"/>
      <c r="D23" s="6"/>
      <c r="E23" s="29" t="s">
        <v>290</v>
      </c>
      <c r="F23" s="34">
        <v>1</v>
      </c>
      <c r="G23" s="5"/>
      <c r="H23" s="10"/>
      <c r="I23" s="35"/>
    </row>
    <row r="24" spans="1:9" ht="20.100000000000001" customHeight="1">
      <c r="A24" s="34">
        <v>14</v>
      </c>
      <c r="B24" s="12" t="s">
        <v>307</v>
      </c>
      <c r="C24" s="6"/>
      <c r="D24" s="6"/>
      <c r="E24" s="29" t="s">
        <v>302</v>
      </c>
      <c r="F24" s="34">
        <v>3</v>
      </c>
      <c r="G24" s="5"/>
      <c r="H24" s="10"/>
      <c r="I24" s="35"/>
    </row>
    <row r="25" spans="1:9" ht="20.100000000000001" customHeight="1">
      <c r="A25" s="34">
        <v>15</v>
      </c>
      <c r="B25" s="12" t="s">
        <v>308</v>
      </c>
      <c r="C25" s="6"/>
      <c r="D25" s="6"/>
      <c r="E25" s="29"/>
      <c r="F25" s="34"/>
      <c r="G25" s="5"/>
      <c r="H25" s="10"/>
      <c r="I25" s="35"/>
    </row>
    <row r="26" spans="1:9" ht="20.100000000000001" customHeight="1">
      <c r="A26" s="34">
        <v>16</v>
      </c>
      <c r="B26" s="12" t="s">
        <v>309</v>
      </c>
      <c r="C26" s="6"/>
      <c r="D26" s="6"/>
      <c r="E26" s="29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000-000000000000}">
      <formula1>"OWNER,MANAGER"</formula1>
    </dataValidation>
  </dataValidations>
  <hyperlinks>
    <hyperlink ref="H1" location="INDEX!A1" display="← INDEX" xr:uid="{00000000-0004-0000-10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D15" sqref="D15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89</v>
      </c>
      <c r="H4" s="76"/>
      <c r="I4" s="3"/>
    </row>
    <row r="5" spans="1:9" ht="21.95" customHeight="1">
      <c r="A5" s="75" t="s">
        <v>7</v>
      </c>
      <c r="B5" s="76"/>
      <c r="C5" s="78" t="s">
        <v>90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310</v>
      </c>
      <c r="D6" s="76"/>
      <c r="E6" s="75" t="s">
        <v>12</v>
      </c>
      <c r="F6" s="76"/>
      <c r="G6" s="78" t="s">
        <v>311</v>
      </c>
      <c r="H6" s="76"/>
      <c r="I6" s="3"/>
    </row>
    <row r="7" spans="1:9" ht="21.95" customHeight="1">
      <c r="A7" s="75" t="s">
        <v>14</v>
      </c>
      <c r="B7" s="76"/>
      <c r="C7" s="78" t="s">
        <v>91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312</v>
      </c>
      <c r="C11" s="6"/>
      <c r="D11" s="6"/>
      <c r="E11" s="29" t="s">
        <v>290</v>
      </c>
      <c r="F11" s="34">
        <v>1</v>
      </c>
      <c r="G11" s="5"/>
      <c r="H11" s="10"/>
      <c r="I11" s="35"/>
    </row>
    <row r="12" spans="1:9" ht="20.100000000000001" customHeight="1">
      <c r="A12" s="34">
        <v>2</v>
      </c>
      <c r="B12" s="12" t="s">
        <v>313</v>
      </c>
      <c r="C12" s="6"/>
      <c r="D12" s="6"/>
      <c r="E12" s="29"/>
      <c r="F12" s="34"/>
      <c r="G12" s="5"/>
      <c r="H12" s="10"/>
      <c r="I12" s="35"/>
    </row>
    <row r="13" spans="1:9" ht="20.100000000000001" customHeight="1">
      <c r="A13" s="34">
        <v>3</v>
      </c>
      <c r="B13" s="12" t="s">
        <v>314</v>
      </c>
      <c r="C13" s="6"/>
      <c r="D13" s="6"/>
      <c r="E13" s="29"/>
      <c r="F13" s="34"/>
      <c r="G13" s="5"/>
      <c r="H13" s="10"/>
      <c r="I13" s="35"/>
    </row>
    <row r="14" spans="1:9" ht="20.100000000000001" customHeight="1">
      <c r="A14" s="34">
        <v>4</v>
      </c>
      <c r="B14" s="12" t="s">
        <v>315</v>
      </c>
      <c r="C14" s="6"/>
      <c r="D14" s="6"/>
      <c r="E14" s="29"/>
      <c r="F14" s="34"/>
      <c r="G14" s="5"/>
      <c r="H14" s="10"/>
      <c r="I14" s="35"/>
    </row>
    <row r="15" spans="1:9" ht="20.100000000000001" customHeight="1">
      <c r="A15" s="34">
        <v>5</v>
      </c>
      <c r="B15" s="12" t="s">
        <v>316</v>
      </c>
      <c r="C15" s="6"/>
      <c r="D15" s="6"/>
      <c r="E15" s="29"/>
      <c r="F15" s="34"/>
      <c r="G15" s="5"/>
      <c r="H15" s="10"/>
      <c r="I15" s="35"/>
    </row>
    <row r="16" spans="1:9" ht="20.100000000000001" customHeight="1">
      <c r="A16" s="34">
        <v>6</v>
      </c>
      <c r="B16" s="12"/>
      <c r="C16" s="6"/>
      <c r="D16" s="6"/>
      <c r="E16" s="29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100-000000000000}">
      <formula1>"OWNER,MANAGER"</formula1>
    </dataValidation>
  </dataValidations>
  <hyperlinks>
    <hyperlink ref="H1" location="INDEX!A1" display="← INDEX" xr:uid="{00000000-0004-0000-11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F8F00"/>
    <pageSetUpPr fitToPage="1"/>
  </sheetPr>
  <dimension ref="A1:I39"/>
  <sheetViews>
    <sheetView showGridLines="0" workbookViewId="0">
      <pane ySplit="10" topLeftCell="A11" activePane="bottomLeft" state="frozen"/>
      <selection pane="bottomLeft" activeCell="B11" sqref="B11:C13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104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92</v>
      </c>
      <c r="H4" s="76"/>
      <c r="I4" s="3"/>
    </row>
    <row r="5" spans="1:9" ht="21.95" customHeight="1">
      <c r="A5" s="75" t="s">
        <v>7</v>
      </c>
      <c r="B5" s="76"/>
      <c r="C5" s="77" t="s">
        <v>93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7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7" t="s">
        <v>94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317</v>
      </c>
      <c r="C11" s="6"/>
      <c r="D11" s="6"/>
      <c r="E11" s="29" t="s">
        <v>290</v>
      </c>
      <c r="F11" s="34">
        <v>1</v>
      </c>
      <c r="G11" s="8" t="s">
        <v>318</v>
      </c>
      <c r="H11" s="10"/>
      <c r="I11" s="35"/>
    </row>
    <row r="12" spans="1:9" ht="20.100000000000001" customHeight="1">
      <c r="A12" s="34">
        <v>2</v>
      </c>
      <c r="B12" s="12" t="s">
        <v>319</v>
      </c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12" t="s">
        <v>320</v>
      </c>
      <c r="C13" s="6"/>
      <c r="D13" s="6"/>
      <c r="E13" s="29" t="s">
        <v>321</v>
      </c>
      <c r="F13" s="34">
        <v>32</v>
      </c>
      <c r="G13" s="5"/>
      <c r="H13" s="10"/>
      <c r="I13" s="35"/>
    </row>
    <row r="14" spans="1:9" ht="20.100000000000001" customHeight="1">
      <c r="A14" s="34">
        <v>4</v>
      </c>
      <c r="B14" s="12" t="s">
        <v>322</v>
      </c>
      <c r="C14" s="6"/>
      <c r="D14" s="6"/>
      <c r="E14" s="29"/>
      <c r="F14" s="34"/>
      <c r="G14" s="8"/>
      <c r="H14" s="10"/>
      <c r="I14" s="35"/>
    </row>
    <row r="15" spans="1:9" ht="20.100000000000001" customHeight="1">
      <c r="A15" s="34">
        <v>5</v>
      </c>
      <c r="B15" s="7" t="s">
        <v>323</v>
      </c>
      <c r="C15" s="6"/>
      <c r="D15" s="6"/>
      <c r="E15" s="29" t="s">
        <v>290</v>
      </c>
      <c r="F15" s="34">
        <v>1</v>
      </c>
      <c r="G15" s="8" t="s">
        <v>299</v>
      </c>
      <c r="H15" s="10"/>
      <c r="I15" s="35"/>
    </row>
    <row r="16" spans="1:9" ht="20.100000000000001" customHeight="1">
      <c r="A16" s="34">
        <v>6</v>
      </c>
      <c r="B16" s="12" t="s">
        <v>319</v>
      </c>
      <c r="C16" s="6"/>
      <c r="D16" s="6"/>
      <c r="E16" s="29"/>
      <c r="F16" s="34"/>
      <c r="G16" s="5"/>
      <c r="H16" s="10"/>
      <c r="I16" s="35"/>
    </row>
    <row r="17" spans="1:9" ht="20.100000000000001" customHeight="1">
      <c r="A17" s="34">
        <v>7</v>
      </c>
      <c r="B17" s="12" t="s">
        <v>324</v>
      </c>
      <c r="C17" s="6"/>
      <c r="D17" s="6"/>
      <c r="E17" s="29"/>
      <c r="F17" s="34"/>
      <c r="G17" s="5"/>
      <c r="H17" s="10"/>
      <c r="I17" s="35"/>
    </row>
    <row r="18" spans="1:9" ht="20.100000000000001" customHeight="1">
      <c r="A18" s="34">
        <v>8</v>
      </c>
      <c r="B18" s="7" t="s">
        <v>325</v>
      </c>
      <c r="C18" s="6"/>
      <c r="D18" s="13" t="s">
        <v>326</v>
      </c>
      <c r="E18" s="29" t="s">
        <v>290</v>
      </c>
      <c r="F18" s="34">
        <v>1</v>
      </c>
      <c r="G18" s="8" t="s">
        <v>327</v>
      </c>
      <c r="H18" s="10"/>
      <c r="I18" s="35"/>
    </row>
    <row r="19" spans="1:9" ht="20.100000000000001" customHeight="1">
      <c r="A19" s="34">
        <v>9</v>
      </c>
      <c r="B19" s="12" t="s">
        <v>319</v>
      </c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12" t="s">
        <v>328</v>
      </c>
      <c r="C20" s="6"/>
      <c r="D20" s="6"/>
      <c r="E20" s="29" t="s">
        <v>302</v>
      </c>
      <c r="F20" s="34">
        <v>23</v>
      </c>
      <c r="G20" s="5"/>
      <c r="H20" s="10"/>
      <c r="I20" s="35"/>
    </row>
    <row r="21" spans="1:9" ht="20.100000000000001" customHeight="1">
      <c r="A21" s="34">
        <v>11</v>
      </c>
      <c r="B21" s="7" t="s">
        <v>329</v>
      </c>
      <c r="C21" s="6"/>
      <c r="D21" s="6"/>
      <c r="E21" s="29" t="s">
        <v>290</v>
      </c>
      <c r="F21" s="34">
        <v>1</v>
      </c>
      <c r="G21" s="8" t="s">
        <v>330</v>
      </c>
      <c r="H21" s="11"/>
      <c r="I21" s="35"/>
    </row>
    <row r="22" spans="1:9" ht="20.100000000000001" customHeight="1">
      <c r="A22" s="34">
        <v>12</v>
      </c>
      <c r="B22" s="12" t="s">
        <v>319</v>
      </c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14</v>
      </c>
      <c r="B23" s="12" t="s">
        <v>331</v>
      </c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15</v>
      </c>
      <c r="B24" s="7" t="s">
        <v>332</v>
      </c>
      <c r="C24" s="6"/>
      <c r="D24" s="6"/>
      <c r="E24" s="29" t="s">
        <v>290</v>
      </c>
      <c r="F24" s="34">
        <v>1</v>
      </c>
      <c r="G24" s="8" t="s">
        <v>333</v>
      </c>
      <c r="H24" s="10"/>
      <c r="I24" s="35"/>
    </row>
    <row r="25" spans="1:9" ht="20.100000000000001" customHeight="1">
      <c r="A25" s="34">
        <v>16</v>
      </c>
      <c r="B25" s="12" t="s">
        <v>319</v>
      </c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17</v>
      </c>
      <c r="B26" s="12" t="s">
        <v>331</v>
      </c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18</v>
      </c>
      <c r="B27" s="7" t="s">
        <v>334</v>
      </c>
      <c r="C27" s="6"/>
      <c r="D27" s="6"/>
      <c r="E27" s="29" t="s">
        <v>290</v>
      </c>
      <c r="F27" s="34">
        <v>1</v>
      </c>
      <c r="G27" s="8" t="s">
        <v>335</v>
      </c>
      <c r="H27" s="10"/>
      <c r="I27" s="35"/>
    </row>
    <row r="28" spans="1:9" ht="20.100000000000001" customHeight="1">
      <c r="A28" s="34">
        <v>19</v>
      </c>
      <c r="B28" s="12" t="s">
        <v>319</v>
      </c>
      <c r="C28" s="6"/>
      <c r="D28" s="6"/>
      <c r="E28" s="29" t="s">
        <v>302</v>
      </c>
      <c r="F28" s="34">
        <v>2</v>
      </c>
      <c r="G28" s="5"/>
      <c r="H28" s="10"/>
      <c r="I28" s="35"/>
    </row>
    <row r="29" spans="1:9" ht="20.100000000000001" customHeight="1">
      <c r="A29" s="34">
        <v>20</v>
      </c>
      <c r="B29" s="12" t="s">
        <v>331</v>
      </c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21</v>
      </c>
      <c r="B30" s="7" t="s">
        <v>336</v>
      </c>
      <c r="C30" s="6"/>
      <c r="D30" s="6"/>
      <c r="E30" s="29" t="s">
        <v>290</v>
      </c>
      <c r="F30" s="34">
        <v>1</v>
      </c>
      <c r="G30" s="8" t="s">
        <v>337</v>
      </c>
      <c r="H30" s="10"/>
      <c r="I30" s="35"/>
    </row>
    <row r="31" spans="1:9" ht="20.100000000000001" customHeight="1">
      <c r="A31" s="34">
        <v>22</v>
      </c>
      <c r="B31" s="12" t="s">
        <v>319</v>
      </c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23</v>
      </c>
      <c r="B32" s="12" t="s">
        <v>338</v>
      </c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24</v>
      </c>
      <c r="B33" s="8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25</v>
      </c>
      <c r="B34" s="8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26</v>
      </c>
      <c r="B35" s="8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27</v>
      </c>
      <c r="B36" s="8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28</v>
      </c>
      <c r="B37" s="8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29</v>
      </c>
      <c r="B38" s="8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30</v>
      </c>
      <c r="B39" s="8"/>
      <c r="C39" s="6"/>
      <c r="D39" s="6"/>
      <c r="E39" s="34"/>
      <c r="F39" s="34"/>
      <c r="G39" s="5"/>
      <c r="H39" s="10"/>
      <c r="I39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200-000000000000}">
      <formula1>"OWNER,MANAGER"</formula1>
    </dataValidation>
  </dataValidations>
  <hyperlinks>
    <hyperlink ref="H1" location="INDEX!A1" display="← INDEX" xr:uid="{00000000-0004-0000-12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95</v>
      </c>
      <c r="H4" s="76"/>
      <c r="I4" s="3"/>
    </row>
    <row r="5" spans="1:9" ht="21.95" customHeight="1">
      <c r="A5" s="75" t="s">
        <v>7</v>
      </c>
      <c r="B5" s="76"/>
      <c r="C5" s="77" t="s">
        <v>96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339</v>
      </c>
      <c r="D6" s="76"/>
      <c r="E6" s="75" t="s">
        <v>12</v>
      </c>
      <c r="F6" s="76"/>
      <c r="G6" s="78" t="s">
        <v>340</v>
      </c>
      <c r="H6" s="76"/>
      <c r="I6" s="3"/>
    </row>
    <row r="7" spans="1:9" ht="21.95" customHeight="1">
      <c r="A7" s="75" t="s">
        <v>14</v>
      </c>
      <c r="B7" s="76"/>
      <c r="C7" s="78" t="s">
        <v>97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 t="s">
        <v>341</v>
      </c>
      <c r="C11" s="6"/>
      <c r="D11" s="6"/>
      <c r="E11" s="29" t="s">
        <v>197</v>
      </c>
      <c r="F11" s="34">
        <v>1</v>
      </c>
      <c r="G11" s="5"/>
      <c r="H11" s="10"/>
      <c r="I11" s="35"/>
    </row>
    <row r="12" spans="1:9" ht="20.100000000000001" customHeight="1">
      <c r="A12" s="34">
        <v>2</v>
      </c>
      <c r="B12" s="8" t="s">
        <v>342</v>
      </c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5"/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300-000000000000}">
      <formula1>"OWNER,MANAGER"</formula1>
    </dataValidation>
  </dataValidations>
  <hyperlinks>
    <hyperlink ref="H1" location="INDEX!A1" display="← INDEX" xr:uid="{00000000-0004-0000-13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F8F00"/>
    <pageSetUpPr fitToPage="1"/>
  </sheetPr>
  <dimension ref="A1:I48"/>
  <sheetViews>
    <sheetView showGridLines="0" workbookViewId="0">
      <pane ySplit="10" topLeftCell="A13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3" width="18" customWidth="1"/>
    <col min="4" max="4" width="22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107" t="s">
        <v>790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/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98</v>
      </c>
      <c r="H4" s="76"/>
      <c r="I4" s="3"/>
    </row>
    <row r="5" spans="1:9" ht="21.95" customHeight="1">
      <c r="A5" s="75" t="s">
        <v>7</v>
      </c>
      <c r="B5" s="76"/>
      <c r="C5" s="78" t="s">
        <v>791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7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 t="s">
        <v>792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 t="s">
        <v>800</v>
      </c>
      <c r="C11" s="6"/>
      <c r="D11" s="6"/>
      <c r="E11" s="29" t="s">
        <v>804</v>
      </c>
      <c r="F11" s="34">
        <v>2</v>
      </c>
      <c r="G11" s="8" t="s">
        <v>801</v>
      </c>
      <c r="H11" s="10"/>
      <c r="I11" s="35"/>
    </row>
    <row r="12" spans="1:9" ht="20.100000000000001" customHeight="1">
      <c r="A12" s="34"/>
      <c r="B12" s="8" t="s">
        <v>794</v>
      </c>
      <c r="C12" s="6"/>
      <c r="D12" s="6"/>
      <c r="E12" s="29" t="s">
        <v>804</v>
      </c>
      <c r="F12" s="34">
        <v>2</v>
      </c>
      <c r="G12" s="8" t="s">
        <v>797</v>
      </c>
      <c r="H12" s="10"/>
      <c r="I12" s="35"/>
    </row>
    <row r="13" spans="1:9" s="53" customFormat="1" ht="20.100000000000001" customHeight="1">
      <c r="A13" s="34"/>
      <c r="B13" s="8" t="s">
        <v>796</v>
      </c>
      <c r="C13" s="69"/>
      <c r="D13" s="69"/>
      <c r="E13" s="29" t="s">
        <v>804</v>
      </c>
      <c r="F13" s="34">
        <v>2</v>
      </c>
      <c r="G13" s="5"/>
      <c r="H13" s="10"/>
      <c r="I13" s="35"/>
    </row>
    <row r="14" spans="1:9" s="53" customFormat="1" ht="20.100000000000001" customHeight="1">
      <c r="A14" s="34"/>
      <c r="B14" s="8" t="s">
        <v>793</v>
      </c>
      <c r="C14" s="69"/>
      <c r="D14" s="69"/>
      <c r="E14" s="29" t="s">
        <v>819</v>
      </c>
      <c r="F14" s="34"/>
      <c r="G14" s="5"/>
      <c r="H14" s="10"/>
      <c r="I14" s="35"/>
    </row>
    <row r="15" spans="1:9" s="53" customFormat="1" ht="20.100000000000001" customHeight="1">
      <c r="A15" s="34"/>
      <c r="B15" s="8" t="s">
        <v>806</v>
      </c>
      <c r="C15" s="69"/>
      <c r="D15" s="69"/>
      <c r="E15" s="29" t="s">
        <v>820</v>
      </c>
      <c r="F15" s="34">
        <v>2</v>
      </c>
      <c r="G15" s="8" t="s">
        <v>807</v>
      </c>
      <c r="H15" s="10"/>
      <c r="I15" s="35"/>
    </row>
    <row r="16" spans="1:9" s="53" customFormat="1" ht="20.100000000000001" customHeight="1">
      <c r="A16" s="34"/>
      <c r="B16" s="8" t="s">
        <v>818</v>
      </c>
      <c r="C16" s="69"/>
      <c r="D16" s="69"/>
      <c r="E16" s="29" t="s">
        <v>804</v>
      </c>
      <c r="F16" s="34">
        <v>2</v>
      </c>
      <c r="G16" s="8"/>
      <c r="H16" s="10"/>
      <c r="I16" s="35"/>
    </row>
    <row r="17" spans="1:9" ht="20.100000000000001" customHeight="1">
      <c r="A17" s="34"/>
      <c r="B17" s="8" t="s">
        <v>805</v>
      </c>
      <c r="C17" s="6"/>
      <c r="D17" s="6"/>
      <c r="E17" s="34"/>
      <c r="F17" s="34"/>
      <c r="G17" s="5"/>
      <c r="H17" s="10"/>
      <c r="I17" s="35"/>
    </row>
    <row r="18" spans="1:9" s="53" customFormat="1" ht="20.100000000000001" customHeight="1">
      <c r="A18" s="34"/>
      <c r="B18" s="8"/>
      <c r="C18" s="69"/>
      <c r="D18" s="69"/>
      <c r="E18" s="34"/>
      <c r="F18" s="34"/>
      <c r="G18" s="5"/>
      <c r="H18" s="10"/>
      <c r="I18" s="35"/>
    </row>
    <row r="19" spans="1:9" ht="20.100000000000001" customHeight="1">
      <c r="A19" s="34">
        <v>2</v>
      </c>
      <c r="B19" s="8" t="s">
        <v>803</v>
      </c>
      <c r="C19" s="6"/>
      <c r="D19" s="6"/>
      <c r="E19" s="29" t="s">
        <v>804</v>
      </c>
      <c r="F19" s="34">
        <v>2</v>
      </c>
      <c r="G19" s="8" t="s">
        <v>801</v>
      </c>
      <c r="H19" s="10"/>
      <c r="I19" s="35"/>
    </row>
    <row r="20" spans="1:9" ht="20.100000000000001" customHeight="1">
      <c r="A20" s="34"/>
      <c r="B20" s="8" t="s">
        <v>795</v>
      </c>
      <c r="C20" s="6"/>
      <c r="D20" s="6"/>
      <c r="E20" s="29" t="s">
        <v>804</v>
      </c>
      <c r="F20" s="34">
        <v>2</v>
      </c>
      <c r="G20" s="8" t="s">
        <v>797</v>
      </c>
      <c r="H20" s="10"/>
      <c r="I20" s="35"/>
    </row>
    <row r="21" spans="1:9" ht="20.100000000000001" customHeight="1">
      <c r="A21" s="34"/>
      <c r="B21" s="8" t="s">
        <v>798</v>
      </c>
      <c r="C21" s="6"/>
      <c r="D21" s="6"/>
      <c r="E21" s="29" t="s">
        <v>804</v>
      </c>
      <c r="F21" s="34">
        <v>2</v>
      </c>
      <c r="G21" s="5"/>
      <c r="H21" s="10"/>
      <c r="I21" s="35"/>
    </row>
    <row r="22" spans="1:9" ht="20.100000000000001" customHeight="1">
      <c r="A22" s="34"/>
      <c r="B22" s="8" t="s">
        <v>799</v>
      </c>
      <c r="C22" s="6"/>
      <c r="D22" s="6"/>
      <c r="E22" s="29" t="s">
        <v>819</v>
      </c>
      <c r="F22" s="34"/>
      <c r="G22" s="5"/>
      <c r="H22" s="10"/>
      <c r="I22" s="35"/>
    </row>
    <row r="23" spans="1:9" s="53" customFormat="1" ht="20.100000000000001" customHeight="1">
      <c r="A23" s="34"/>
      <c r="B23" s="8" t="s">
        <v>806</v>
      </c>
      <c r="C23" s="69"/>
      <c r="D23" s="69"/>
      <c r="E23" s="29" t="s">
        <v>804</v>
      </c>
      <c r="F23" s="34">
        <v>2</v>
      </c>
      <c r="G23" s="8" t="s">
        <v>807</v>
      </c>
      <c r="H23" s="10"/>
      <c r="I23" s="35"/>
    </row>
    <row r="24" spans="1:9" s="53" customFormat="1" ht="20.100000000000001" customHeight="1">
      <c r="A24" s="34"/>
      <c r="B24" s="8" t="s">
        <v>818</v>
      </c>
      <c r="C24" s="69"/>
      <c r="D24" s="69"/>
      <c r="E24" s="29" t="s">
        <v>804</v>
      </c>
      <c r="F24" s="34">
        <v>2</v>
      </c>
      <c r="G24" s="5"/>
      <c r="H24" s="10"/>
      <c r="I24" s="35"/>
    </row>
    <row r="25" spans="1:9" ht="20.100000000000001" customHeight="1">
      <c r="A25" s="34"/>
      <c r="B25" s="8" t="s">
        <v>805</v>
      </c>
      <c r="C25" s="6"/>
      <c r="D25" s="6"/>
      <c r="E25" s="34"/>
      <c r="F25" s="34"/>
      <c r="G25" s="5"/>
      <c r="H25" s="10"/>
      <c r="I25" s="35"/>
    </row>
    <row r="26" spans="1:9" s="53" customFormat="1" ht="20.100000000000001" customHeight="1">
      <c r="A26" s="34"/>
      <c r="B26" s="8"/>
      <c r="C26" s="69"/>
      <c r="D26" s="69"/>
      <c r="E26" s="34"/>
      <c r="F26" s="34"/>
      <c r="G26" s="5"/>
      <c r="H26" s="10"/>
      <c r="I26" s="35"/>
    </row>
    <row r="27" spans="1:9" ht="20.100000000000001" customHeight="1">
      <c r="A27" s="34">
        <v>3</v>
      </c>
      <c r="B27" s="8" t="s">
        <v>802</v>
      </c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/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/>
      <c r="B29" s="8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/>
      <c r="B30" s="8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13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14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15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16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17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18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19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20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21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22</v>
      </c>
      <c r="B40" s="5"/>
      <c r="C40" s="6"/>
      <c r="D40" s="6"/>
      <c r="E40" s="34"/>
      <c r="F40" s="34"/>
      <c r="G40" s="5"/>
      <c r="H40" s="10"/>
      <c r="I40" s="35"/>
    </row>
    <row r="41" spans="1:9" ht="20.100000000000001" customHeight="1">
      <c r="A41" s="34">
        <v>23</v>
      </c>
      <c r="B41" s="5"/>
      <c r="C41" s="6"/>
      <c r="D41" s="6"/>
      <c r="E41" s="34"/>
      <c r="F41" s="34"/>
      <c r="G41" s="5"/>
      <c r="H41" s="10"/>
      <c r="I41" s="35"/>
    </row>
    <row r="42" spans="1:9" ht="20.100000000000001" customHeight="1">
      <c r="A42" s="34">
        <v>24</v>
      </c>
      <c r="B42" s="5"/>
      <c r="C42" s="6"/>
      <c r="D42" s="6"/>
      <c r="E42" s="34"/>
      <c r="F42" s="34"/>
      <c r="G42" s="5"/>
      <c r="H42" s="10"/>
      <c r="I42" s="35"/>
    </row>
    <row r="43" spans="1:9" ht="20.100000000000001" customHeight="1">
      <c r="A43" s="34">
        <v>25</v>
      </c>
      <c r="B43" s="5"/>
      <c r="C43" s="6"/>
      <c r="D43" s="6"/>
      <c r="E43" s="34"/>
      <c r="F43" s="34"/>
      <c r="G43" s="5"/>
      <c r="H43" s="10"/>
      <c r="I43" s="35"/>
    </row>
    <row r="44" spans="1:9" ht="20.100000000000001" customHeight="1">
      <c r="A44" s="34">
        <v>26</v>
      </c>
      <c r="B44" s="5"/>
      <c r="C44" s="6"/>
      <c r="D44" s="6"/>
      <c r="E44" s="34"/>
      <c r="F44" s="34"/>
      <c r="G44" s="5"/>
      <c r="H44" s="10"/>
      <c r="I44" s="35"/>
    </row>
    <row r="45" spans="1:9" ht="20.100000000000001" customHeight="1">
      <c r="A45" s="34">
        <v>27</v>
      </c>
      <c r="B45" s="5"/>
      <c r="C45" s="6"/>
      <c r="D45" s="6"/>
      <c r="E45" s="34"/>
      <c r="F45" s="34"/>
      <c r="G45" s="5"/>
      <c r="H45" s="10"/>
      <c r="I45" s="35"/>
    </row>
    <row r="46" spans="1:9" ht="20.100000000000001" customHeight="1">
      <c r="A46" s="34">
        <v>28</v>
      </c>
      <c r="B46" s="5"/>
      <c r="C46" s="6"/>
      <c r="D46" s="6"/>
      <c r="E46" s="34"/>
      <c r="F46" s="34"/>
      <c r="G46" s="5"/>
      <c r="H46" s="10"/>
      <c r="I46" s="35"/>
    </row>
    <row r="47" spans="1:9" ht="20.100000000000001" customHeight="1">
      <c r="A47" s="34">
        <v>29</v>
      </c>
      <c r="B47" s="5"/>
      <c r="C47" s="6"/>
      <c r="D47" s="6"/>
      <c r="E47" s="34"/>
      <c r="F47" s="34"/>
      <c r="G47" s="5"/>
      <c r="H47" s="10"/>
      <c r="I47" s="35"/>
    </row>
    <row r="48" spans="1:9" ht="20.100000000000001" customHeight="1">
      <c r="A48" s="34">
        <v>30</v>
      </c>
      <c r="B48" s="5"/>
      <c r="C48" s="6"/>
      <c r="D48" s="6"/>
      <c r="E48" s="34"/>
      <c r="F48" s="34"/>
      <c r="G48" s="5"/>
      <c r="H48" s="10"/>
      <c r="I48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400-000000000000}">
      <formula1>"OWNER,MANAGER"</formula1>
    </dataValidation>
  </dataValidations>
  <hyperlinks>
    <hyperlink ref="H1" location="INDEX!A1" display="← INDEX" xr:uid="{00000000-0004-0000-14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/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99</v>
      </c>
      <c r="H4" s="76"/>
      <c r="I4" s="3"/>
    </row>
    <row r="5" spans="1:9" ht="21.95" customHeight="1">
      <c r="A5" s="75" t="s">
        <v>7</v>
      </c>
      <c r="B5" s="76"/>
      <c r="C5" s="78" t="s">
        <v>776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7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 t="s">
        <v>812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 t="s">
        <v>813</v>
      </c>
      <c r="C11" s="6"/>
      <c r="D11" s="6"/>
      <c r="E11" s="29" t="s">
        <v>804</v>
      </c>
      <c r="F11" s="34">
        <v>2</v>
      </c>
      <c r="G11" s="5"/>
      <c r="H11" s="10"/>
      <c r="I11" s="35"/>
    </row>
    <row r="12" spans="1:9" ht="20.100000000000001" customHeight="1">
      <c r="A12" s="34">
        <v>2</v>
      </c>
      <c r="B12" s="8" t="s">
        <v>814</v>
      </c>
      <c r="C12" s="6"/>
      <c r="D12" s="6"/>
      <c r="E12" s="29" t="s">
        <v>804</v>
      </c>
      <c r="F12" s="34">
        <v>4</v>
      </c>
      <c r="G12" s="5"/>
      <c r="H12" s="10"/>
      <c r="I12" s="35"/>
    </row>
    <row r="13" spans="1:9" ht="20.100000000000001" customHeight="1">
      <c r="A13" s="34">
        <v>3</v>
      </c>
      <c r="B13" s="8" t="s">
        <v>815</v>
      </c>
      <c r="C13" s="6"/>
      <c r="D13" s="6"/>
      <c r="E13" s="29" t="s">
        <v>804</v>
      </c>
      <c r="F13" s="34">
        <v>2</v>
      </c>
      <c r="G13" s="5"/>
      <c r="H13" s="10"/>
      <c r="I13" s="35"/>
    </row>
    <row r="14" spans="1:9" ht="20.100000000000001" customHeight="1">
      <c r="A14" s="34">
        <v>4</v>
      </c>
      <c r="B14" s="8" t="s">
        <v>816</v>
      </c>
      <c r="C14" s="6"/>
      <c r="D14" s="6"/>
      <c r="E14" s="29" t="s">
        <v>817</v>
      </c>
      <c r="F14" s="34">
        <v>1</v>
      </c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500-000000000000}">
      <formula1>"OWNER,MANAGER"</formula1>
    </dataValidation>
  </dataValidations>
  <hyperlinks>
    <hyperlink ref="H1" location="INDEX!A1" display="← INDEX" xr:uid="{00000000-0004-0000-15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100</v>
      </c>
      <c r="H4" s="76"/>
      <c r="I4" s="3"/>
    </row>
    <row r="5" spans="1:9" ht="21.95" customHeight="1">
      <c r="A5" s="75" t="s">
        <v>7</v>
      </c>
      <c r="B5" s="76"/>
      <c r="C5" s="77" t="s">
        <v>766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7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 t="s">
        <v>834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 t="s">
        <v>831</v>
      </c>
      <c r="C11" s="6"/>
      <c r="D11" s="6"/>
      <c r="E11" s="29" t="s">
        <v>829</v>
      </c>
      <c r="F11" s="34">
        <v>1</v>
      </c>
      <c r="G11" s="5"/>
      <c r="H11" s="10"/>
      <c r="I11" s="35"/>
    </row>
    <row r="12" spans="1:9" ht="20.100000000000001" customHeight="1">
      <c r="A12" s="34">
        <v>2</v>
      </c>
      <c r="B12" s="8" t="s">
        <v>832</v>
      </c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8" t="s">
        <v>833</v>
      </c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600-000000000000}">
      <formula1>"OWNER,MANAGER"</formula1>
    </dataValidation>
  </dataValidations>
  <hyperlinks>
    <hyperlink ref="H1" location="INDEX!A1" display="← INDEX" xr:uid="{00000000-0004-0000-16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F15" sqref="F15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/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101</v>
      </c>
      <c r="H4" s="76"/>
      <c r="I4" s="3"/>
    </row>
    <row r="5" spans="1:9" ht="21.95" customHeight="1">
      <c r="A5" s="75" t="s">
        <v>7</v>
      </c>
      <c r="B5" s="76"/>
      <c r="C5" s="77"/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7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 t="s">
        <v>835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 t="s">
        <v>825</v>
      </c>
      <c r="C11" s="6"/>
      <c r="D11" s="6"/>
      <c r="E11" s="29" t="s">
        <v>829</v>
      </c>
      <c r="F11" s="34">
        <v>1</v>
      </c>
      <c r="G11" s="5"/>
      <c r="H11" s="10"/>
      <c r="I11" s="35"/>
    </row>
    <row r="12" spans="1:9" ht="20.100000000000001" customHeight="1">
      <c r="A12" s="34">
        <v>2</v>
      </c>
      <c r="B12" s="8" t="s">
        <v>826</v>
      </c>
      <c r="C12" s="6"/>
      <c r="D12" s="6"/>
      <c r="E12" s="29" t="s">
        <v>829</v>
      </c>
      <c r="F12" s="34">
        <v>1</v>
      </c>
      <c r="G12" s="5"/>
      <c r="H12" s="10"/>
      <c r="I12" s="35"/>
    </row>
    <row r="13" spans="1:9" ht="20.100000000000001" customHeight="1">
      <c r="A13" s="34">
        <v>3</v>
      </c>
      <c r="B13" s="8" t="s">
        <v>827</v>
      </c>
      <c r="C13" s="6"/>
      <c r="D13" s="6"/>
      <c r="E13" s="29" t="s">
        <v>829</v>
      </c>
      <c r="F13" s="34">
        <v>1</v>
      </c>
      <c r="G13" s="8" t="s">
        <v>830</v>
      </c>
      <c r="H13" s="10"/>
      <c r="I13" s="35"/>
    </row>
    <row r="14" spans="1:9" ht="20.100000000000001" customHeight="1">
      <c r="A14" s="34">
        <v>4</v>
      </c>
      <c r="B14" s="8" t="s">
        <v>828</v>
      </c>
      <c r="C14" s="6"/>
      <c r="D14" s="6"/>
      <c r="E14" s="29" t="s">
        <v>829</v>
      </c>
      <c r="F14" s="34">
        <v>1</v>
      </c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700-000000000000}">
      <formula1>"OWNER,MANAGER"</formula1>
    </dataValidation>
  </dataValidations>
  <hyperlinks>
    <hyperlink ref="H1" location="INDEX!A1" display="← INDEX" xr:uid="{00000000-0004-0000-17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I6" sqref="I6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7" t="s">
        <v>102</v>
      </c>
      <c r="H4" s="76"/>
      <c r="I4" s="3"/>
    </row>
    <row r="5" spans="1:9" ht="21.95" customHeight="1">
      <c r="A5" s="75" t="s">
        <v>7</v>
      </c>
      <c r="B5" s="76"/>
      <c r="C5" s="77"/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7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 t="s">
        <v>769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87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 t="s">
        <v>836</v>
      </c>
      <c r="C11" s="6"/>
      <c r="D11" s="6"/>
      <c r="E11" s="29" t="s">
        <v>829</v>
      </c>
      <c r="F11" s="34">
        <v>1</v>
      </c>
      <c r="G11" s="5"/>
      <c r="H11" s="10"/>
      <c r="I11" s="35"/>
    </row>
    <row r="12" spans="1:9" ht="20.100000000000001" customHeight="1">
      <c r="A12" s="34">
        <v>2</v>
      </c>
      <c r="B12" s="5"/>
      <c r="C12" s="6"/>
      <c r="D12" s="6"/>
      <c r="E12" s="34"/>
      <c r="F12" s="34"/>
      <c r="G12" s="5"/>
      <c r="H12" s="10"/>
      <c r="I12" s="35"/>
    </row>
    <row r="13" spans="1:9" ht="20.100000000000001" customHeight="1">
      <c r="A13" s="34">
        <v>3</v>
      </c>
      <c r="B13" s="5"/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10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800-000000000000}">
      <formula1>"OWNER,MANAGER"</formula1>
    </dataValidation>
  </dataValidations>
  <hyperlinks>
    <hyperlink ref="H1" location="INDEX!A1" display="← INDEX" xr:uid="{00000000-0004-0000-18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D13" sqref="D13:D14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8" t="s">
        <v>789</v>
      </c>
      <c r="H4" s="76"/>
      <c r="I4" s="3"/>
    </row>
    <row r="5" spans="1:9" ht="21.95" customHeight="1">
      <c r="A5" s="75" t="s">
        <v>7</v>
      </c>
      <c r="B5" s="76"/>
      <c r="C5" s="78" t="s">
        <v>781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787</v>
      </c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 t="s">
        <v>788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32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 t="s">
        <v>783</v>
      </c>
      <c r="C11" s="6"/>
      <c r="D11" s="6"/>
      <c r="E11" s="29" t="s">
        <v>785</v>
      </c>
      <c r="F11" s="34">
        <v>1</v>
      </c>
      <c r="G11" s="5"/>
      <c r="H11" s="10"/>
      <c r="I11" s="35"/>
    </row>
    <row r="12" spans="1:9" ht="20.100000000000001" customHeight="1">
      <c r="A12" s="34">
        <v>2</v>
      </c>
      <c r="B12" s="8" t="s">
        <v>784</v>
      </c>
      <c r="C12" s="6"/>
      <c r="D12" s="6"/>
      <c r="E12" s="29"/>
      <c r="F12" s="34"/>
      <c r="G12" s="82" t="s">
        <v>786</v>
      </c>
      <c r="H12" s="83"/>
      <c r="I12" s="35"/>
    </row>
    <row r="13" spans="1:9" ht="20.100000000000001" customHeight="1">
      <c r="A13" s="34">
        <v>3</v>
      </c>
      <c r="B13" s="5"/>
      <c r="C13" s="6"/>
      <c r="D13" s="6"/>
      <c r="E13" s="34"/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G12:H12"/>
    <mergeCell ref="B10:D10"/>
    <mergeCell ref="E4:F4"/>
    <mergeCell ref="A7:B7"/>
    <mergeCell ref="G10:H10"/>
    <mergeCell ref="G6:H6"/>
    <mergeCell ref="A9:H9"/>
    <mergeCell ref="C6:D6"/>
    <mergeCell ref="C5:D5"/>
    <mergeCell ref="E5:F5"/>
    <mergeCell ref="A6:B6"/>
    <mergeCell ref="A3:B3"/>
    <mergeCell ref="C7:H7"/>
    <mergeCell ref="G3:H3"/>
    <mergeCell ref="E6:F6"/>
    <mergeCell ref="A1:G1"/>
    <mergeCell ref="A5:B5"/>
    <mergeCell ref="G5:H5"/>
    <mergeCell ref="A4:B4"/>
    <mergeCell ref="G4:H4"/>
    <mergeCell ref="C3:D3"/>
    <mergeCell ref="E3:F3"/>
    <mergeCell ref="C4:D4"/>
  </mergeCells>
  <phoneticPr fontId="9" type="noConversion"/>
  <dataValidations count="1">
    <dataValidation type="list" allowBlank="1" sqref="G3:I3" xr:uid="{00000000-0002-0000-1900-000000000000}">
      <formula1>"OWNER,MANAGER"</formula1>
    </dataValidation>
  </dataValidations>
  <hyperlinks>
    <hyperlink ref="H1" location="INDEX!A1" display="← INDEX" xr:uid="{00000000-0004-0000-19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7A41-7DFE-4E4A-8ED1-33F866CCF1C6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8" t="s">
        <v>774</v>
      </c>
      <c r="H4" s="76"/>
      <c r="I4" s="3"/>
    </row>
    <row r="5" spans="1:9" ht="21.95" customHeight="1">
      <c r="A5" s="75" t="s">
        <v>7</v>
      </c>
      <c r="B5" s="76"/>
      <c r="C5" s="78" t="s">
        <v>780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 t="s">
        <v>848</v>
      </c>
      <c r="D6" s="76"/>
      <c r="E6" s="75" t="s">
        <v>12</v>
      </c>
      <c r="F6" s="76"/>
      <c r="G6" s="78" t="s">
        <v>849</v>
      </c>
      <c r="H6" s="76"/>
      <c r="I6" s="3"/>
    </row>
    <row r="7" spans="1:9" ht="21.95" customHeight="1">
      <c r="A7" s="75" t="s">
        <v>14</v>
      </c>
      <c r="B7" s="76"/>
      <c r="C7" s="78" t="s">
        <v>850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32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7" t="s">
        <v>238</v>
      </c>
      <c r="C11" s="6"/>
      <c r="D11" s="6"/>
      <c r="E11" s="29" t="s">
        <v>212</v>
      </c>
      <c r="F11" s="34">
        <v>4</v>
      </c>
      <c r="G11" s="8" t="s">
        <v>851</v>
      </c>
      <c r="H11" s="10"/>
      <c r="I11" s="35"/>
    </row>
    <row r="12" spans="1:9" ht="20.100000000000001" customHeight="1">
      <c r="A12" s="34">
        <v>2</v>
      </c>
      <c r="B12" s="8" t="s">
        <v>239</v>
      </c>
      <c r="C12" s="6"/>
      <c r="D12" s="6"/>
      <c r="E12" s="29" t="s">
        <v>212</v>
      </c>
      <c r="F12" s="34">
        <v>4</v>
      </c>
      <c r="G12" s="82"/>
      <c r="H12" s="83"/>
      <c r="I12" s="35"/>
    </row>
    <row r="13" spans="1:9" ht="20.100000000000001" customHeight="1">
      <c r="A13" s="34">
        <v>3</v>
      </c>
      <c r="B13" s="8" t="s">
        <v>240</v>
      </c>
      <c r="C13" s="6"/>
      <c r="D13" s="6"/>
      <c r="E13" s="29" t="s">
        <v>241</v>
      </c>
      <c r="F13" s="34"/>
      <c r="G13" s="5"/>
      <c r="H13" s="10"/>
      <c r="I13" s="35"/>
    </row>
    <row r="14" spans="1:9" ht="20.100000000000001" customHeight="1">
      <c r="A14" s="34">
        <v>4</v>
      </c>
      <c r="B14" s="5"/>
      <c r="C14" s="6"/>
      <c r="D14" s="6"/>
      <c r="E14" s="34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G12:H12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H7"/>
    <mergeCell ref="A9:H9"/>
    <mergeCell ref="B10:D10"/>
    <mergeCell ref="G10:H10"/>
    <mergeCell ref="A4:B4"/>
    <mergeCell ref="C4:D4"/>
    <mergeCell ref="E4:F4"/>
    <mergeCell ref="G4:H4"/>
    <mergeCell ref="A1:G1"/>
    <mergeCell ref="A3:B3"/>
    <mergeCell ref="C3:D3"/>
    <mergeCell ref="E3:F3"/>
    <mergeCell ref="G3:H3"/>
  </mergeCells>
  <phoneticPr fontId="9" type="noConversion"/>
  <dataValidations count="1">
    <dataValidation type="list" allowBlank="1" sqref="G3:I3" xr:uid="{555EF8FC-743A-4642-96AD-316A017F1ECB}">
      <formula1>"OWNER,MANAGER"</formula1>
    </dataValidation>
  </dataValidations>
  <hyperlinks>
    <hyperlink ref="H1" location="INDEX!A1" display="← INDEX" xr:uid="{01FA4281-4396-4309-91FE-5A79E61A6F81}"/>
  </hyperlinks>
  <printOptions horizontalCentered="1"/>
  <pageMargins left="0.3" right="0.3" top="0.4" bottom="0.4" header="0.5" footer="0.5"/>
  <pageSetup paperSize="9"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D22E-0882-4A0D-9C3E-F0CB495E9803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E17" sqref="E17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 t="s">
        <v>2</v>
      </c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8" t="s">
        <v>809</v>
      </c>
      <c r="H4" s="76"/>
      <c r="I4" s="3"/>
    </row>
    <row r="5" spans="1:9" ht="21.95" customHeight="1">
      <c r="A5" s="75" t="s">
        <v>7</v>
      </c>
      <c r="B5" s="76"/>
      <c r="C5" s="78" t="s">
        <v>821</v>
      </c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 t="s">
        <v>811</v>
      </c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32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 t="s">
        <v>811</v>
      </c>
      <c r="C11" s="6"/>
      <c r="D11" s="6"/>
      <c r="E11" s="29" t="s">
        <v>804</v>
      </c>
      <c r="F11" s="34">
        <v>2</v>
      </c>
      <c r="G11" s="5"/>
      <c r="H11" s="10"/>
      <c r="I11" s="35"/>
    </row>
    <row r="12" spans="1:9" ht="20.100000000000001" customHeight="1">
      <c r="A12" s="34">
        <v>2</v>
      </c>
      <c r="B12" s="8" t="s">
        <v>822</v>
      </c>
      <c r="C12" s="6"/>
      <c r="D12" s="6"/>
      <c r="E12" s="29" t="s">
        <v>804</v>
      </c>
      <c r="F12" s="34">
        <v>2</v>
      </c>
      <c r="G12" s="82"/>
      <c r="H12" s="83"/>
      <c r="I12" s="35"/>
    </row>
    <row r="13" spans="1:9" ht="20.100000000000001" customHeight="1">
      <c r="A13" s="34">
        <v>3</v>
      </c>
      <c r="B13" s="8" t="s">
        <v>823</v>
      </c>
      <c r="C13" s="6"/>
      <c r="D13" s="6"/>
      <c r="E13" s="29" t="s">
        <v>804</v>
      </c>
      <c r="F13" s="34">
        <v>2</v>
      </c>
      <c r="G13" s="5"/>
      <c r="H13" s="10"/>
      <c r="I13" s="35"/>
    </row>
    <row r="14" spans="1:9" ht="20.100000000000001" customHeight="1">
      <c r="A14" s="34">
        <v>4</v>
      </c>
      <c r="B14" s="8" t="s">
        <v>824</v>
      </c>
      <c r="C14" s="6"/>
      <c r="D14" s="6"/>
      <c r="E14" s="29" t="s">
        <v>804</v>
      </c>
      <c r="F14" s="34">
        <v>2</v>
      </c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G12:H12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H7"/>
    <mergeCell ref="A9:H9"/>
    <mergeCell ref="B10:D10"/>
    <mergeCell ref="G10:H10"/>
    <mergeCell ref="A4:B4"/>
    <mergeCell ref="C4:D4"/>
    <mergeCell ref="E4:F4"/>
    <mergeCell ref="G4:H4"/>
    <mergeCell ref="A1:G1"/>
    <mergeCell ref="A3:B3"/>
    <mergeCell ref="C3:D3"/>
    <mergeCell ref="E3:F3"/>
    <mergeCell ref="G3:H3"/>
  </mergeCells>
  <phoneticPr fontId="9" type="noConversion"/>
  <dataValidations count="1">
    <dataValidation type="list" allowBlank="1" sqref="G3:I3" xr:uid="{9A922FAB-E5DB-43D1-933C-70DFCF121126}">
      <formula1>"OWNER,MANAGER"</formula1>
    </dataValidation>
  </dataValidations>
  <hyperlinks>
    <hyperlink ref="H1" location="INDEX!A1" display="← INDEX" xr:uid="{7CBFCB20-AF8F-4FC2-AD83-267BBD749E4D}"/>
  </hyperlinks>
  <printOptions horizontalCentered="1"/>
  <pageMargins left="0.3" right="0.3" top="0.4" bottom="0.4" header="0.5" footer="0.5"/>
  <pageSetup paperSize="9"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C204-2F2F-4E06-B137-D227720FDC36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H1" sqref="H1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/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8" t="s">
        <v>846</v>
      </c>
      <c r="H4" s="76"/>
      <c r="I4" s="3"/>
    </row>
    <row r="5" spans="1:9" ht="21.95" customHeight="1">
      <c r="A5" s="75" t="s">
        <v>7</v>
      </c>
      <c r="B5" s="76"/>
      <c r="C5" s="78"/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/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32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/>
      <c r="C11" s="6"/>
      <c r="D11" s="6"/>
      <c r="E11" s="29"/>
      <c r="F11" s="34"/>
      <c r="G11" s="5"/>
      <c r="H11" s="10"/>
      <c r="I11" s="35"/>
    </row>
    <row r="12" spans="1:9" ht="20.100000000000001" customHeight="1">
      <c r="A12" s="34">
        <v>2</v>
      </c>
      <c r="B12" s="8"/>
      <c r="C12" s="6"/>
      <c r="D12" s="6"/>
      <c r="E12" s="29"/>
      <c r="F12" s="34"/>
      <c r="G12" s="82"/>
      <c r="H12" s="83"/>
      <c r="I12" s="35"/>
    </row>
    <row r="13" spans="1:9" ht="20.100000000000001" customHeight="1">
      <c r="A13" s="34">
        <v>3</v>
      </c>
      <c r="B13" s="8"/>
      <c r="C13" s="6"/>
      <c r="D13" s="6"/>
      <c r="E13" s="29"/>
      <c r="F13" s="34"/>
      <c r="G13" s="5"/>
      <c r="H13" s="10"/>
      <c r="I13" s="35"/>
    </row>
    <row r="14" spans="1:9" ht="20.100000000000001" customHeight="1">
      <c r="A14" s="34">
        <v>4</v>
      </c>
      <c r="B14" s="8"/>
      <c r="C14" s="6"/>
      <c r="D14" s="6"/>
      <c r="E14" s="29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G12:H12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H7"/>
    <mergeCell ref="A9:H9"/>
    <mergeCell ref="B10:D10"/>
    <mergeCell ref="G10:H10"/>
    <mergeCell ref="A4:B4"/>
    <mergeCell ref="C4:D4"/>
    <mergeCell ref="E4:F4"/>
    <mergeCell ref="G4:H4"/>
    <mergeCell ref="A1:G1"/>
    <mergeCell ref="A3:B3"/>
    <mergeCell ref="C3:D3"/>
    <mergeCell ref="E3:F3"/>
    <mergeCell ref="G3:H3"/>
  </mergeCells>
  <phoneticPr fontId="9" type="noConversion"/>
  <dataValidations count="1">
    <dataValidation type="list" allowBlank="1" sqref="G3:I3" xr:uid="{5CACF703-D79A-4D10-B062-F212C45AD177}">
      <formula1>"OWNER,MANAGER"</formula1>
    </dataValidation>
  </dataValidations>
  <hyperlinks>
    <hyperlink ref="H1" location="INDEX!A1" display="← INDEX" xr:uid="{51D77BB9-82F0-4607-B4DF-8BDDEAF29AED}"/>
  </hyperlinks>
  <printOptions horizontalCentered="1"/>
  <pageMargins left="0.3" right="0.3" top="0.4" bottom="0.4" header="0.5" footer="0.5"/>
  <pageSetup paperSize="9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F06B-3C9C-4065-811C-933762FC4062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G18" sqref="G18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/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8" t="s">
        <v>845</v>
      </c>
      <c r="H4" s="76"/>
      <c r="I4" s="3"/>
    </row>
    <row r="5" spans="1:9" ht="21.95" customHeight="1">
      <c r="A5" s="75" t="s">
        <v>7</v>
      </c>
      <c r="B5" s="76"/>
      <c r="C5" s="78"/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/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32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/>
      <c r="C11" s="6"/>
      <c r="D11" s="6"/>
      <c r="E11" s="29"/>
      <c r="F11" s="34"/>
      <c r="G11" s="5"/>
      <c r="H11" s="10"/>
      <c r="I11" s="35"/>
    </row>
    <row r="12" spans="1:9" ht="20.100000000000001" customHeight="1">
      <c r="A12" s="34">
        <v>2</v>
      </c>
      <c r="B12" s="8"/>
      <c r="C12" s="6"/>
      <c r="D12" s="6"/>
      <c r="E12" s="29"/>
      <c r="F12" s="34"/>
      <c r="G12" s="82"/>
      <c r="H12" s="83"/>
      <c r="I12" s="35"/>
    </row>
    <row r="13" spans="1:9" ht="20.100000000000001" customHeight="1">
      <c r="A13" s="34">
        <v>3</v>
      </c>
      <c r="B13" s="8"/>
      <c r="C13" s="6"/>
      <c r="D13" s="6"/>
      <c r="E13" s="29"/>
      <c r="F13" s="34"/>
      <c r="G13" s="5"/>
      <c r="H13" s="10"/>
      <c r="I13" s="35"/>
    </row>
    <row r="14" spans="1:9" ht="20.100000000000001" customHeight="1">
      <c r="A14" s="34">
        <v>4</v>
      </c>
      <c r="B14" s="8"/>
      <c r="C14" s="6"/>
      <c r="D14" s="6"/>
      <c r="E14" s="29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G12:H12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H7"/>
    <mergeCell ref="A9:H9"/>
    <mergeCell ref="B10:D10"/>
    <mergeCell ref="G10:H10"/>
    <mergeCell ref="A4:B4"/>
    <mergeCell ref="C4:D4"/>
    <mergeCell ref="E4:F4"/>
    <mergeCell ref="G4:H4"/>
    <mergeCell ref="A1:G1"/>
    <mergeCell ref="A3:B3"/>
    <mergeCell ref="C3:D3"/>
    <mergeCell ref="E3:F3"/>
    <mergeCell ref="G3:H3"/>
  </mergeCells>
  <phoneticPr fontId="9" type="noConversion"/>
  <dataValidations count="1">
    <dataValidation type="list" allowBlank="1" sqref="G3:I3" xr:uid="{36F00D92-AAA3-4E11-BE26-DAA7707A69E2}">
      <formula1>"OWNER,MANAGER"</formula1>
    </dataValidation>
  </dataValidations>
  <hyperlinks>
    <hyperlink ref="H1" location="INDEX!A1" display="← INDEX" xr:uid="{C2F9E08E-51B9-4BCB-A3EC-BB8F8D4173EB}"/>
  </hyperlinks>
  <printOptions horizontalCentered="1"/>
  <pageMargins left="0.3" right="0.3" top="0.4" bottom="0.4" header="0.5" footer="0.5"/>
  <pageSetup paperSize="9"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52F3-AFA8-4392-8244-C402B19ED27A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B11" sqref="B11:H14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/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8" t="s">
        <v>844</v>
      </c>
      <c r="H4" s="76"/>
      <c r="I4" s="3"/>
    </row>
    <row r="5" spans="1:9" ht="21.95" customHeight="1">
      <c r="A5" s="75" t="s">
        <v>7</v>
      </c>
      <c r="B5" s="76"/>
      <c r="C5" s="78"/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/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32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/>
      <c r="C11" s="6"/>
      <c r="D11" s="6"/>
      <c r="E11" s="29"/>
      <c r="F11" s="34"/>
      <c r="G11" s="5"/>
      <c r="H11" s="10"/>
      <c r="I11" s="35"/>
    </row>
    <row r="12" spans="1:9" ht="20.100000000000001" customHeight="1">
      <c r="A12" s="34">
        <v>2</v>
      </c>
      <c r="B12" s="8"/>
      <c r="C12" s="6"/>
      <c r="D12" s="6"/>
      <c r="E12" s="29"/>
      <c r="F12" s="34"/>
      <c r="G12" s="82"/>
      <c r="H12" s="83"/>
      <c r="I12" s="35"/>
    </row>
    <row r="13" spans="1:9" ht="20.100000000000001" customHeight="1">
      <c r="A13" s="34">
        <v>3</v>
      </c>
      <c r="B13" s="8"/>
      <c r="C13" s="6"/>
      <c r="D13" s="6"/>
      <c r="E13" s="29"/>
      <c r="F13" s="34"/>
      <c r="G13" s="5"/>
      <c r="H13" s="10"/>
      <c r="I13" s="35"/>
    </row>
    <row r="14" spans="1:9" ht="20.100000000000001" customHeight="1">
      <c r="A14" s="34">
        <v>4</v>
      </c>
      <c r="B14" s="8"/>
      <c r="C14" s="6"/>
      <c r="D14" s="6"/>
      <c r="E14" s="29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G12:H12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H7"/>
    <mergeCell ref="A9:H9"/>
    <mergeCell ref="B10:D10"/>
    <mergeCell ref="G10:H10"/>
    <mergeCell ref="A4:B4"/>
    <mergeCell ref="C4:D4"/>
    <mergeCell ref="E4:F4"/>
    <mergeCell ref="G4:H4"/>
    <mergeCell ref="A1:G1"/>
    <mergeCell ref="A3:B3"/>
    <mergeCell ref="C3:D3"/>
    <mergeCell ref="E3:F3"/>
    <mergeCell ref="G3:H3"/>
  </mergeCells>
  <phoneticPr fontId="9" type="noConversion"/>
  <dataValidations count="1">
    <dataValidation type="list" allowBlank="1" sqref="G3:I3" xr:uid="{2B2B96C0-B0D1-4388-A8C9-3660304D4833}">
      <formula1>"OWNER,MANAGER"</formula1>
    </dataValidation>
  </dataValidations>
  <hyperlinks>
    <hyperlink ref="H1" location="INDEX!A1" display="← INDEX" xr:uid="{C559DA14-BE37-48B2-A74F-94F88C4D06F1}"/>
  </hyperlinks>
  <printOptions horizontalCentered="1"/>
  <pageMargins left="0.3" right="0.3" top="0.4" bottom="0.4" header="0.5" footer="0.5"/>
  <pageSetup paperSize="9"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E448-23CB-4787-AA47-3E82F902DC29}">
  <sheetPr>
    <tabColor rgb="FFBF8F00"/>
    <pageSetUpPr fitToPage="1"/>
  </sheetPr>
  <dimension ref="A1:I40"/>
  <sheetViews>
    <sheetView showGridLines="0" workbookViewId="0">
      <pane ySplit="10" topLeftCell="A11" activePane="bottomLeft" state="frozen"/>
      <selection pane="bottomLeft" activeCell="G17" sqref="G17"/>
    </sheetView>
  </sheetViews>
  <sheetFormatPr defaultRowHeight="16.5"/>
  <cols>
    <col min="1" max="1" width="6" customWidth="1"/>
    <col min="2" max="2" width="22" customWidth="1"/>
    <col min="3" max="4" width="18" customWidth="1"/>
    <col min="5" max="5" width="10.625" customWidth="1"/>
    <col min="7" max="7" width="18" customWidth="1"/>
    <col min="8" max="8" width="16" customWidth="1"/>
  </cols>
  <sheetData>
    <row r="1" spans="1:9" ht="32.1" customHeight="1">
      <c r="A1" s="79" t="s">
        <v>178</v>
      </c>
      <c r="B1" s="80"/>
      <c r="C1" s="80"/>
      <c r="D1" s="80"/>
      <c r="E1" s="80"/>
      <c r="F1" s="80"/>
      <c r="G1" s="80"/>
      <c r="H1" s="31" t="s">
        <v>1</v>
      </c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1.95" customHeight="1">
      <c r="A3" s="75" t="s">
        <v>2</v>
      </c>
      <c r="B3" s="76"/>
      <c r="C3" s="77" t="str">
        <f>INDEX!C2</f>
        <v>SINOKOR MARITIME</v>
      </c>
      <c r="D3" s="76"/>
      <c r="E3" s="75" t="s">
        <v>3</v>
      </c>
      <c r="F3" s="76"/>
      <c r="G3" s="81"/>
      <c r="H3" s="76"/>
      <c r="I3" s="3"/>
    </row>
    <row r="4" spans="1:9" ht="21.95" customHeight="1">
      <c r="A4" s="75" t="s">
        <v>4</v>
      </c>
      <c r="B4" s="76"/>
      <c r="C4" s="77" t="str">
        <f>INDEX!G2</f>
        <v>SOUTH AFRICA PROSPERITY</v>
      </c>
      <c r="D4" s="76"/>
      <c r="E4" s="75" t="s">
        <v>5</v>
      </c>
      <c r="F4" s="76"/>
      <c r="G4" s="78" t="s">
        <v>843</v>
      </c>
      <c r="H4" s="76"/>
      <c r="I4" s="3"/>
    </row>
    <row r="5" spans="1:9" ht="21.95" customHeight="1">
      <c r="A5" s="75" t="s">
        <v>7</v>
      </c>
      <c r="B5" s="76"/>
      <c r="C5" s="78"/>
      <c r="D5" s="76"/>
      <c r="E5" s="75" t="s">
        <v>9</v>
      </c>
      <c r="F5" s="76"/>
      <c r="G5" s="77"/>
      <c r="H5" s="76"/>
      <c r="I5" s="3"/>
    </row>
    <row r="6" spans="1:9" ht="21.95" customHeight="1">
      <c r="A6" s="75" t="s">
        <v>10</v>
      </c>
      <c r="B6" s="76"/>
      <c r="C6" s="78"/>
      <c r="D6" s="76"/>
      <c r="E6" s="75" t="s">
        <v>12</v>
      </c>
      <c r="F6" s="76"/>
      <c r="G6" s="77"/>
      <c r="H6" s="76"/>
      <c r="I6" s="3"/>
    </row>
    <row r="7" spans="1:9" ht="21.95" customHeight="1">
      <c r="A7" s="75" t="s">
        <v>14</v>
      </c>
      <c r="B7" s="76"/>
      <c r="C7" s="78"/>
      <c r="D7" s="84"/>
      <c r="E7" s="84"/>
      <c r="F7" s="84"/>
      <c r="G7" s="84"/>
      <c r="H7" s="76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 ht="24" customHeight="1">
      <c r="A9" s="85" t="s">
        <v>16</v>
      </c>
      <c r="B9" s="80"/>
      <c r="C9" s="80"/>
      <c r="D9" s="80"/>
      <c r="E9" s="80"/>
      <c r="F9" s="80"/>
      <c r="G9" s="80"/>
      <c r="H9" s="80"/>
      <c r="I9" s="3"/>
    </row>
    <row r="10" spans="1:9" ht="32.1" customHeight="1">
      <c r="A10" s="32" t="s">
        <v>17</v>
      </c>
      <c r="B10" s="86" t="s">
        <v>181</v>
      </c>
      <c r="C10" s="84"/>
      <c r="D10" s="84"/>
      <c r="E10" s="32" t="s">
        <v>182</v>
      </c>
      <c r="F10" s="32" t="s">
        <v>183</v>
      </c>
      <c r="G10" s="87" t="s">
        <v>42</v>
      </c>
      <c r="H10" s="76"/>
      <c r="I10" s="33"/>
    </row>
    <row r="11" spans="1:9" ht="20.100000000000001" customHeight="1">
      <c r="A11" s="34">
        <v>1</v>
      </c>
      <c r="B11" s="8"/>
      <c r="C11" s="6"/>
      <c r="D11" s="6"/>
      <c r="E11" s="29"/>
      <c r="F11" s="34"/>
      <c r="G11" s="5"/>
      <c r="H11" s="10"/>
      <c r="I11" s="35"/>
    </row>
    <row r="12" spans="1:9" ht="20.100000000000001" customHeight="1">
      <c r="A12" s="34">
        <v>2</v>
      </c>
      <c r="B12" s="8"/>
      <c r="C12" s="6"/>
      <c r="D12" s="6"/>
      <c r="E12" s="29"/>
      <c r="F12" s="34"/>
      <c r="G12" s="82"/>
      <c r="H12" s="83"/>
      <c r="I12" s="35"/>
    </row>
    <row r="13" spans="1:9" ht="20.100000000000001" customHeight="1">
      <c r="A13" s="34">
        <v>3</v>
      </c>
      <c r="B13" s="8"/>
      <c r="C13" s="6"/>
      <c r="D13" s="6"/>
      <c r="E13" s="29"/>
      <c r="F13" s="34"/>
      <c r="G13" s="5"/>
      <c r="H13" s="10"/>
      <c r="I13" s="35"/>
    </row>
    <row r="14" spans="1:9" ht="20.100000000000001" customHeight="1">
      <c r="A14" s="34">
        <v>4</v>
      </c>
      <c r="B14" s="8"/>
      <c r="C14" s="6"/>
      <c r="D14" s="6"/>
      <c r="E14" s="29"/>
      <c r="F14" s="34"/>
      <c r="G14" s="5"/>
      <c r="H14" s="10"/>
      <c r="I14" s="35"/>
    </row>
    <row r="15" spans="1:9" ht="20.100000000000001" customHeight="1">
      <c r="A15" s="34">
        <v>5</v>
      </c>
      <c r="B15" s="5"/>
      <c r="C15" s="6"/>
      <c r="D15" s="6"/>
      <c r="E15" s="34"/>
      <c r="F15" s="34"/>
      <c r="G15" s="5"/>
      <c r="H15" s="10"/>
      <c r="I15" s="35"/>
    </row>
    <row r="16" spans="1:9" ht="20.100000000000001" customHeight="1">
      <c r="A16" s="34">
        <v>6</v>
      </c>
      <c r="B16" s="5"/>
      <c r="C16" s="6"/>
      <c r="D16" s="6"/>
      <c r="E16" s="34"/>
      <c r="F16" s="34"/>
      <c r="G16" s="5"/>
      <c r="H16" s="10"/>
      <c r="I16" s="35"/>
    </row>
    <row r="17" spans="1:9" ht="20.100000000000001" customHeight="1">
      <c r="A17" s="34">
        <v>7</v>
      </c>
      <c r="B17" s="5"/>
      <c r="C17" s="6"/>
      <c r="D17" s="6"/>
      <c r="E17" s="34"/>
      <c r="F17" s="34"/>
      <c r="G17" s="5"/>
      <c r="H17" s="10"/>
      <c r="I17" s="35"/>
    </row>
    <row r="18" spans="1:9" ht="20.100000000000001" customHeight="1">
      <c r="A18" s="34">
        <v>8</v>
      </c>
      <c r="B18" s="5"/>
      <c r="C18" s="6"/>
      <c r="D18" s="6"/>
      <c r="E18" s="34"/>
      <c r="F18" s="34"/>
      <c r="G18" s="5"/>
      <c r="H18" s="10"/>
      <c r="I18" s="35"/>
    </row>
    <row r="19" spans="1:9" ht="20.100000000000001" customHeight="1">
      <c r="A19" s="34">
        <v>9</v>
      </c>
      <c r="B19" s="5"/>
      <c r="C19" s="6"/>
      <c r="D19" s="6"/>
      <c r="E19" s="34"/>
      <c r="F19" s="34"/>
      <c r="G19" s="5"/>
      <c r="H19" s="10"/>
      <c r="I19" s="35"/>
    </row>
    <row r="20" spans="1:9" ht="20.100000000000001" customHeight="1">
      <c r="A20" s="34">
        <v>10</v>
      </c>
      <c r="B20" s="5"/>
      <c r="C20" s="6"/>
      <c r="D20" s="6"/>
      <c r="E20" s="34"/>
      <c r="F20" s="34"/>
      <c r="G20" s="5"/>
      <c r="H20" s="10"/>
      <c r="I20" s="35"/>
    </row>
    <row r="21" spans="1:9" ht="20.100000000000001" customHeight="1">
      <c r="A21" s="34">
        <v>11</v>
      </c>
      <c r="B21" s="5"/>
      <c r="C21" s="6"/>
      <c r="D21" s="6"/>
      <c r="E21" s="34"/>
      <c r="F21" s="34"/>
      <c r="G21" s="5"/>
      <c r="H21" s="10"/>
      <c r="I21" s="35"/>
    </row>
    <row r="22" spans="1:9" ht="20.100000000000001" customHeight="1">
      <c r="A22" s="34">
        <v>12</v>
      </c>
      <c r="B22" s="5"/>
      <c r="C22" s="6"/>
      <c r="D22" s="6"/>
      <c r="E22" s="34"/>
      <c r="F22" s="34"/>
      <c r="G22" s="5"/>
      <c r="H22" s="10"/>
      <c r="I22" s="35"/>
    </row>
    <row r="23" spans="1:9" ht="20.100000000000001" customHeight="1">
      <c r="A23" s="34">
        <v>13</v>
      </c>
      <c r="B23" s="5"/>
      <c r="C23" s="6"/>
      <c r="D23" s="6"/>
      <c r="E23" s="34"/>
      <c r="F23" s="34"/>
      <c r="G23" s="5"/>
      <c r="H23" s="10"/>
      <c r="I23" s="35"/>
    </row>
    <row r="24" spans="1:9" ht="20.100000000000001" customHeight="1">
      <c r="A24" s="34">
        <v>14</v>
      </c>
      <c r="B24" s="5"/>
      <c r="C24" s="6"/>
      <c r="D24" s="6"/>
      <c r="E24" s="34"/>
      <c r="F24" s="34"/>
      <c r="G24" s="5"/>
      <c r="H24" s="10"/>
      <c r="I24" s="35"/>
    </row>
    <row r="25" spans="1:9" ht="20.100000000000001" customHeight="1">
      <c r="A25" s="34">
        <v>15</v>
      </c>
      <c r="B25" s="5"/>
      <c r="C25" s="6"/>
      <c r="D25" s="6"/>
      <c r="E25" s="34"/>
      <c r="F25" s="34"/>
      <c r="G25" s="5"/>
      <c r="H25" s="10"/>
      <c r="I25" s="35"/>
    </row>
    <row r="26" spans="1:9" ht="20.100000000000001" customHeight="1">
      <c r="A26" s="34">
        <v>16</v>
      </c>
      <c r="B26" s="5"/>
      <c r="C26" s="6"/>
      <c r="D26" s="6"/>
      <c r="E26" s="34"/>
      <c r="F26" s="34"/>
      <c r="G26" s="5"/>
      <c r="H26" s="10"/>
      <c r="I26" s="35"/>
    </row>
    <row r="27" spans="1:9" ht="20.100000000000001" customHeight="1">
      <c r="A27" s="34">
        <v>17</v>
      </c>
      <c r="B27" s="5"/>
      <c r="C27" s="6"/>
      <c r="D27" s="6"/>
      <c r="E27" s="34"/>
      <c r="F27" s="34"/>
      <c r="G27" s="5"/>
      <c r="H27" s="10"/>
      <c r="I27" s="35"/>
    </row>
    <row r="28" spans="1:9" ht="20.100000000000001" customHeight="1">
      <c r="A28" s="34">
        <v>18</v>
      </c>
      <c r="B28" s="5"/>
      <c r="C28" s="6"/>
      <c r="D28" s="6"/>
      <c r="E28" s="34"/>
      <c r="F28" s="34"/>
      <c r="G28" s="5"/>
      <c r="H28" s="10"/>
      <c r="I28" s="35"/>
    </row>
    <row r="29" spans="1:9" ht="20.100000000000001" customHeight="1">
      <c r="A29" s="34">
        <v>19</v>
      </c>
      <c r="B29" s="5"/>
      <c r="C29" s="6"/>
      <c r="D29" s="6"/>
      <c r="E29" s="34"/>
      <c r="F29" s="34"/>
      <c r="G29" s="5"/>
      <c r="H29" s="10"/>
      <c r="I29" s="35"/>
    </row>
    <row r="30" spans="1:9" ht="20.100000000000001" customHeight="1">
      <c r="A30" s="34">
        <v>20</v>
      </c>
      <c r="B30" s="5"/>
      <c r="C30" s="6"/>
      <c r="D30" s="6"/>
      <c r="E30" s="34"/>
      <c r="F30" s="34"/>
      <c r="G30" s="5"/>
      <c r="H30" s="10"/>
      <c r="I30" s="35"/>
    </row>
    <row r="31" spans="1:9" ht="20.100000000000001" customHeight="1">
      <c r="A31" s="34">
        <v>21</v>
      </c>
      <c r="B31" s="5"/>
      <c r="C31" s="6"/>
      <c r="D31" s="6"/>
      <c r="E31" s="34"/>
      <c r="F31" s="34"/>
      <c r="G31" s="5"/>
      <c r="H31" s="10"/>
      <c r="I31" s="35"/>
    </row>
    <row r="32" spans="1:9" ht="20.100000000000001" customHeight="1">
      <c r="A32" s="34">
        <v>22</v>
      </c>
      <c r="B32" s="5"/>
      <c r="C32" s="6"/>
      <c r="D32" s="6"/>
      <c r="E32" s="34"/>
      <c r="F32" s="34"/>
      <c r="G32" s="5"/>
      <c r="H32" s="10"/>
      <c r="I32" s="35"/>
    </row>
    <row r="33" spans="1:9" ht="20.100000000000001" customHeight="1">
      <c r="A33" s="34">
        <v>23</v>
      </c>
      <c r="B33" s="5"/>
      <c r="C33" s="6"/>
      <c r="D33" s="6"/>
      <c r="E33" s="34"/>
      <c r="F33" s="34"/>
      <c r="G33" s="5"/>
      <c r="H33" s="10"/>
      <c r="I33" s="35"/>
    </row>
    <row r="34" spans="1:9" ht="20.100000000000001" customHeight="1">
      <c r="A34" s="34">
        <v>24</v>
      </c>
      <c r="B34" s="5"/>
      <c r="C34" s="6"/>
      <c r="D34" s="6"/>
      <c r="E34" s="34"/>
      <c r="F34" s="34"/>
      <c r="G34" s="5"/>
      <c r="H34" s="10"/>
      <c r="I34" s="35"/>
    </row>
    <row r="35" spans="1:9" ht="20.100000000000001" customHeight="1">
      <c r="A35" s="34">
        <v>25</v>
      </c>
      <c r="B35" s="5"/>
      <c r="C35" s="6"/>
      <c r="D35" s="6"/>
      <c r="E35" s="34"/>
      <c r="F35" s="34"/>
      <c r="G35" s="5"/>
      <c r="H35" s="10"/>
      <c r="I35" s="35"/>
    </row>
    <row r="36" spans="1:9" ht="20.100000000000001" customHeight="1">
      <c r="A36" s="34">
        <v>26</v>
      </c>
      <c r="B36" s="5"/>
      <c r="C36" s="6"/>
      <c r="D36" s="6"/>
      <c r="E36" s="34"/>
      <c r="F36" s="34"/>
      <c r="G36" s="5"/>
      <c r="H36" s="10"/>
      <c r="I36" s="35"/>
    </row>
    <row r="37" spans="1:9" ht="20.100000000000001" customHeight="1">
      <c r="A37" s="34">
        <v>27</v>
      </c>
      <c r="B37" s="5"/>
      <c r="C37" s="6"/>
      <c r="D37" s="6"/>
      <c r="E37" s="34"/>
      <c r="F37" s="34"/>
      <c r="G37" s="5"/>
      <c r="H37" s="10"/>
      <c r="I37" s="35"/>
    </row>
    <row r="38" spans="1:9" ht="20.100000000000001" customHeight="1">
      <c r="A38" s="34">
        <v>28</v>
      </c>
      <c r="B38" s="5"/>
      <c r="C38" s="6"/>
      <c r="D38" s="6"/>
      <c r="E38" s="34"/>
      <c r="F38" s="34"/>
      <c r="G38" s="5"/>
      <c r="H38" s="10"/>
      <c r="I38" s="35"/>
    </row>
    <row r="39" spans="1:9" ht="20.100000000000001" customHeight="1">
      <c r="A39" s="34">
        <v>29</v>
      </c>
      <c r="B39" s="5"/>
      <c r="C39" s="6"/>
      <c r="D39" s="6"/>
      <c r="E39" s="34"/>
      <c r="F39" s="34"/>
      <c r="G39" s="5"/>
      <c r="H39" s="10"/>
      <c r="I39" s="35"/>
    </row>
    <row r="40" spans="1:9" ht="20.100000000000001" customHeight="1">
      <c r="A40" s="34">
        <v>30</v>
      </c>
      <c r="B40" s="5"/>
      <c r="C40" s="6"/>
      <c r="D40" s="6"/>
      <c r="E40" s="34"/>
      <c r="F40" s="34"/>
      <c r="G40" s="5"/>
      <c r="H40" s="10"/>
      <c r="I40" s="35"/>
    </row>
  </sheetData>
  <mergeCells count="23">
    <mergeCell ref="G12:H12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H7"/>
    <mergeCell ref="A9:H9"/>
    <mergeCell ref="B10:D10"/>
    <mergeCell ref="G10:H10"/>
    <mergeCell ref="A4:B4"/>
    <mergeCell ref="C4:D4"/>
    <mergeCell ref="E4:F4"/>
    <mergeCell ref="G4:H4"/>
    <mergeCell ref="A1:G1"/>
    <mergeCell ref="A3:B3"/>
    <mergeCell ref="C3:D3"/>
    <mergeCell ref="E3:F3"/>
    <mergeCell ref="G3:H3"/>
  </mergeCells>
  <phoneticPr fontId="9" type="noConversion"/>
  <dataValidations count="1">
    <dataValidation type="list" allowBlank="1" sqref="G3:I3" xr:uid="{ECE9EBB7-13CA-4CC6-93B4-8BF2984EC9FA}">
      <formula1>"OWNER,MANAGER"</formula1>
    </dataValidation>
  </dataValidations>
  <hyperlinks>
    <hyperlink ref="H1" location="INDEX!A1" display="← INDEX" xr:uid="{CF63353F-25E2-40F6-BEAB-6FFEF163E4D0}"/>
  </hyperlinks>
  <printOptions horizontalCentered="1"/>
  <pageMargins left="0.3" right="0.3" top="0.4" bottom="0.4" header="0.5" footer="0.5"/>
  <pageSetup paperSize="9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F3864"/>
    <pageSetUpPr fitToPage="1"/>
  </sheetPr>
  <dimension ref="A1:I45"/>
  <sheetViews>
    <sheetView showGridLines="0" workbookViewId="0">
      <pane ySplit="10" topLeftCell="A23" activePane="bottomLeft" state="frozen"/>
      <selection pane="bottomLeft" sqref="A1:I33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6</v>
      </c>
      <c r="H4" s="84"/>
      <c r="I4" s="76"/>
    </row>
    <row r="5" spans="1:9" ht="21.95" customHeight="1">
      <c r="A5" s="92" t="s">
        <v>7</v>
      </c>
      <c r="B5" s="76"/>
      <c r="C5" s="93" t="s">
        <v>8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11</v>
      </c>
      <c r="D6" s="84"/>
      <c r="E6" s="76"/>
      <c r="F6" s="95" t="s">
        <v>12</v>
      </c>
      <c r="G6" s="101" t="s">
        <v>13</v>
      </c>
      <c r="H6" s="84"/>
      <c r="I6" s="76"/>
    </row>
    <row r="7" spans="1:9" ht="21.95" customHeight="1">
      <c r="A7" s="92" t="s">
        <v>14</v>
      </c>
      <c r="B7" s="76"/>
      <c r="C7" s="93" t="s">
        <v>15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/>
      <c r="B11" s="38"/>
      <c r="C11" s="113" t="s">
        <v>23</v>
      </c>
      <c r="D11" s="114"/>
      <c r="E11" s="115"/>
      <c r="F11" s="37"/>
      <c r="G11" s="37"/>
      <c r="H11" s="109"/>
      <c r="I11" s="76"/>
    </row>
    <row r="12" spans="1:9" ht="20.100000000000001" customHeight="1">
      <c r="A12" s="37">
        <v>1</v>
      </c>
      <c r="B12" s="39" t="s">
        <v>24</v>
      </c>
      <c r="C12" s="108" t="s">
        <v>25</v>
      </c>
      <c r="D12" s="84"/>
      <c r="E12" s="76"/>
      <c r="F12" s="37" t="s">
        <v>26</v>
      </c>
      <c r="G12" s="37">
        <f>2*6</f>
        <v>12</v>
      </c>
      <c r="H12" s="109"/>
      <c r="I12" s="76"/>
    </row>
    <row r="13" spans="1:9" ht="20.100000000000001" customHeight="1">
      <c r="A13" s="37">
        <v>2</v>
      </c>
      <c r="B13" s="39" t="s">
        <v>27</v>
      </c>
      <c r="C13" s="108" t="s">
        <v>378</v>
      </c>
      <c r="D13" s="84"/>
      <c r="E13" s="76"/>
      <c r="F13" s="37" t="s">
        <v>26</v>
      </c>
      <c r="G13" s="37">
        <f>1*6</f>
        <v>6</v>
      </c>
      <c r="H13" s="109"/>
      <c r="I13" s="76"/>
    </row>
    <row r="14" spans="1:9" ht="20.100000000000001" customHeight="1">
      <c r="A14" s="37"/>
      <c r="B14" s="38"/>
      <c r="C14" s="113" t="s">
        <v>379</v>
      </c>
      <c r="D14" s="114"/>
      <c r="E14" s="115"/>
      <c r="F14" s="37"/>
      <c r="G14" s="37"/>
      <c r="H14" s="109"/>
      <c r="I14" s="76"/>
    </row>
    <row r="15" spans="1:9" ht="20.100000000000001" customHeight="1">
      <c r="A15" s="37">
        <v>3</v>
      </c>
      <c r="B15" s="39" t="s">
        <v>380</v>
      </c>
      <c r="C15" s="108" t="s">
        <v>388</v>
      </c>
      <c r="D15" s="84"/>
      <c r="E15" s="76"/>
      <c r="F15" s="37" t="s">
        <v>26</v>
      </c>
      <c r="G15" s="37">
        <f t="shared" ref="G15:G20" si="0">1*6</f>
        <v>6</v>
      </c>
      <c r="H15" s="109"/>
      <c r="I15" s="76"/>
    </row>
    <row r="16" spans="1:9" ht="20.100000000000001" customHeight="1">
      <c r="A16" s="37">
        <v>4</v>
      </c>
      <c r="B16" s="39" t="s">
        <v>381</v>
      </c>
      <c r="C16" s="108" t="s">
        <v>389</v>
      </c>
      <c r="D16" s="84"/>
      <c r="E16" s="76"/>
      <c r="F16" s="37" t="s">
        <v>26</v>
      </c>
      <c r="G16" s="37">
        <f t="shared" si="0"/>
        <v>6</v>
      </c>
      <c r="H16" s="109"/>
      <c r="I16" s="76"/>
    </row>
    <row r="17" spans="1:9" ht="20.100000000000001" customHeight="1">
      <c r="A17" s="37">
        <v>5</v>
      </c>
      <c r="B17" s="39" t="s">
        <v>382</v>
      </c>
      <c r="C17" s="108" t="s">
        <v>390</v>
      </c>
      <c r="D17" s="84"/>
      <c r="E17" s="76"/>
      <c r="F17" s="37" t="s">
        <v>26</v>
      </c>
      <c r="G17" s="37">
        <f t="shared" si="0"/>
        <v>6</v>
      </c>
      <c r="H17" s="109"/>
      <c r="I17" s="76"/>
    </row>
    <row r="18" spans="1:9" ht="20.100000000000001" customHeight="1">
      <c r="A18" s="37">
        <v>6</v>
      </c>
      <c r="B18" s="39" t="s">
        <v>383</v>
      </c>
      <c r="C18" s="108" t="s">
        <v>391</v>
      </c>
      <c r="D18" s="84"/>
      <c r="E18" s="76"/>
      <c r="F18" s="37" t="s">
        <v>26</v>
      </c>
      <c r="G18" s="37">
        <f t="shared" si="0"/>
        <v>6</v>
      </c>
      <c r="H18" s="109"/>
      <c r="I18" s="76"/>
    </row>
    <row r="19" spans="1:9" ht="20.100000000000001" customHeight="1">
      <c r="A19" s="37">
        <v>7</v>
      </c>
      <c r="B19" s="39" t="s">
        <v>384</v>
      </c>
      <c r="C19" s="108" t="s">
        <v>392</v>
      </c>
      <c r="D19" s="84"/>
      <c r="E19" s="76"/>
      <c r="F19" s="37" t="s">
        <v>26</v>
      </c>
      <c r="G19" s="37">
        <f t="shared" si="0"/>
        <v>6</v>
      </c>
      <c r="H19" s="109"/>
      <c r="I19" s="76"/>
    </row>
    <row r="20" spans="1:9" ht="20.100000000000001" customHeight="1">
      <c r="A20" s="37">
        <v>8</v>
      </c>
      <c r="B20" s="39" t="s">
        <v>385</v>
      </c>
      <c r="C20" s="108" t="s">
        <v>392</v>
      </c>
      <c r="D20" s="84"/>
      <c r="E20" s="76"/>
      <c r="F20" s="37" t="s">
        <v>26</v>
      </c>
      <c r="G20" s="37">
        <f t="shared" si="0"/>
        <v>6</v>
      </c>
      <c r="H20" s="109"/>
      <c r="I20" s="76"/>
    </row>
    <row r="21" spans="1:9" ht="20.100000000000001" customHeight="1">
      <c r="A21" s="37">
        <v>9</v>
      </c>
      <c r="B21" s="39" t="s">
        <v>386</v>
      </c>
      <c r="C21" s="108" t="s">
        <v>395</v>
      </c>
      <c r="D21" s="84"/>
      <c r="E21" s="76"/>
      <c r="F21" s="37" t="s">
        <v>26</v>
      </c>
      <c r="G21" s="37">
        <f>12*6</f>
        <v>72</v>
      </c>
      <c r="H21" s="109"/>
      <c r="I21" s="76"/>
    </row>
    <row r="22" spans="1:9" ht="20.100000000000001" customHeight="1">
      <c r="A22" s="37">
        <v>10</v>
      </c>
      <c r="B22" s="39" t="s">
        <v>387</v>
      </c>
      <c r="C22" s="108" t="s">
        <v>393</v>
      </c>
      <c r="D22" s="84"/>
      <c r="E22" s="76"/>
      <c r="F22" s="37" t="s">
        <v>394</v>
      </c>
      <c r="G22" s="37">
        <v>20</v>
      </c>
      <c r="H22" s="109"/>
      <c r="I22" s="76"/>
    </row>
    <row r="23" spans="1:9" ht="20.100000000000001" customHeight="1">
      <c r="A23" s="37"/>
      <c r="B23" s="39"/>
      <c r="C23" s="113" t="s">
        <v>396</v>
      </c>
      <c r="D23" s="114"/>
      <c r="E23" s="115"/>
      <c r="F23" s="37"/>
      <c r="G23" s="37"/>
      <c r="H23" s="109"/>
      <c r="I23" s="76"/>
    </row>
    <row r="24" spans="1:9" ht="20.100000000000001" customHeight="1">
      <c r="A24" s="37">
        <v>11</v>
      </c>
      <c r="B24" s="39" t="s">
        <v>397</v>
      </c>
      <c r="C24" s="108" t="s">
        <v>404</v>
      </c>
      <c r="D24" s="84"/>
      <c r="E24" s="76"/>
      <c r="F24" s="37" t="s">
        <v>26</v>
      </c>
      <c r="G24" s="37">
        <f>2*6</f>
        <v>12</v>
      </c>
      <c r="H24" s="109"/>
      <c r="I24" s="76"/>
    </row>
    <row r="25" spans="1:9" ht="20.100000000000001" customHeight="1">
      <c r="A25" s="37">
        <v>12</v>
      </c>
      <c r="B25" s="39" t="s">
        <v>398</v>
      </c>
      <c r="C25" s="108" t="s">
        <v>395</v>
      </c>
      <c r="D25" s="84"/>
      <c r="E25" s="76"/>
      <c r="F25" s="37" t="s">
        <v>212</v>
      </c>
      <c r="G25" s="37">
        <v>1</v>
      </c>
      <c r="H25" s="109"/>
      <c r="I25" s="76"/>
    </row>
    <row r="26" spans="1:9" ht="20.100000000000001" customHeight="1">
      <c r="A26" s="37">
        <v>13</v>
      </c>
      <c r="B26" s="39" t="s">
        <v>400</v>
      </c>
      <c r="C26" s="108" t="s">
        <v>395</v>
      </c>
      <c r="D26" s="84"/>
      <c r="E26" s="76"/>
      <c r="F26" s="37" t="s">
        <v>212</v>
      </c>
      <c r="G26" s="37">
        <v>2</v>
      </c>
      <c r="H26" s="109"/>
      <c r="I26" s="76"/>
    </row>
    <row r="27" spans="1:9" ht="20.100000000000001" customHeight="1">
      <c r="A27" s="37">
        <v>14</v>
      </c>
      <c r="B27" s="39" t="s">
        <v>399</v>
      </c>
      <c r="C27" s="108" t="s">
        <v>395</v>
      </c>
      <c r="D27" s="84"/>
      <c r="E27" s="76"/>
      <c r="F27" s="37" t="s">
        <v>212</v>
      </c>
      <c r="G27" s="37">
        <v>2</v>
      </c>
      <c r="H27" s="109"/>
      <c r="I27" s="76"/>
    </row>
    <row r="28" spans="1:9" ht="20.100000000000001" customHeight="1">
      <c r="A28" s="37">
        <v>15</v>
      </c>
      <c r="B28" s="39" t="s">
        <v>401</v>
      </c>
      <c r="C28" s="108" t="s">
        <v>402</v>
      </c>
      <c r="D28" s="84"/>
      <c r="E28" s="76"/>
      <c r="F28" s="37" t="s">
        <v>212</v>
      </c>
      <c r="G28" s="37">
        <f>4*6</f>
        <v>24</v>
      </c>
      <c r="H28" s="109"/>
      <c r="I28" s="76"/>
    </row>
    <row r="29" spans="1:9" ht="20.100000000000001" customHeight="1">
      <c r="A29" s="37"/>
      <c r="B29" s="38"/>
      <c r="C29" s="113" t="s">
        <v>405</v>
      </c>
      <c r="D29" s="114"/>
      <c r="E29" s="115"/>
      <c r="F29" s="37"/>
      <c r="G29" s="37"/>
      <c r="H29" s="109"/>
      <c r="I29" s="76"/>
    </row>
    <row r="30" spans="1:9" ht="20.100000000000001" customHeight="1">
      <c r="A30" s="37">
        <v>16</v>
      </c>
      <c r="B30" s="39" t="s">
        <v>406</v>
      </c>
      <c r="C30" s="108" t="s">
        <v>410</v>
      </c>
      <c r="D30" s="84"/>
      <c r="E30" s="76"/>
      <c r="F30" s="37" t="s">
        <v>26</v>
      </c>
      <c r="G30" s="37">
        <f t="shared" ref="G30:G32" si="1">1*6</f>
        <v>6</v>
      </c>
      <c r="H30" s="109"/>
      <c r="I30" s="76"/>
    </row>
    <row r="31" spans="1:9" ht="20.100000000000001" customHeight="1">
      <c r="A31" s="37">
        <v>17</v>
      </c>
      <c r="B31" s="39" t="s">
        <v>407</v>
      </c>
      <c r="C31" s="108" t="s">
        <v>404</v>
      </c>
      <c r="D31" s="84"/>
      <c r="E31" s="76"/>
      <c r="F31" s="37" t="s">
        <v>26</v>
      </c>
      <c r="G31" s="37">
        <f>2*6</f>
        <v>12</v>
      </c>
      <c r="H31" s="109"/>
      <c r="I31" s="76"/>
    </row>
    <row r="32" spans="1:9" ht="20.100000000000001" customHeight="1">
      <c r="A32" s="37">
        <v>18</v>
      </c>
      <c r="B32" s="39" t="s">
        <v>408</v>
      </c>
      <c r="C32" s="108" t="s">
        <v>404</v>
      </c>
      <c r="D32" s="84"/>
      <c r="E32" s="76"/>
      <c r="F32" s="37" t="s">
        <v>26</v>
      </c>
      <c r="G32" s="37">
        <f t="shared" si="1"/>
        <v>6</v>
      </c>
      <c r="H32" s="109"/>
      <c r="I32" s="76"/>
    </row>
    <row r="33" spans="1:9" ht="20.100000000000001" customHeight="1">
      <c r="A33" s="37">
        <v>19</v>
      </c>
      <c r="B33" s="39" t="s">
        <v>409</v>
      </c>
      <c r="C33" s="108" t="s">
        <v>404</v>
      </c>
      <c r="D33" s="84"/>
      <c r="E33" s="76"/>
      <c r="F33" s="37" t="s">
        <v>26</v>
      </c>
      <c r="G33" s="37">
        <v>50</v>
      </c>
      <c r="H33" s="109"/>
      <c r="I33" s="76"/>
    </row>
    <row r="34" spans="1:9" ht="20.100000000000001" customHeight="1">
      <c r="A34" s="37"/>
      <c r="B34" s="38"/>
      <c r="C34" s="110"/>
      <c r="D34" s="111"/>
      <c r="E34" s="112"/>
      <c r="F34" s="37"/>
      <c r="G34" s="37"/>
      <c r="H34" s="110"/>
      <c r="I34" s="112"/>
    </row>
    <row r="35" spans="1:9" ht="20.100000000000001" customHeight="1">
      <c r="A35" s="37"/>
      <c r="B35" s="38"/>
      <c r="C35" s="110"/>
      <c r="D35" s="111"/>
      <c r="E35" s="112"/>
      <c r="F35" s="37"/>
      <c r="G35" s="37"/>
      <c r="H35" s="110"/>
      <c r="I35" s="112"/>
    </row>
    <row r="36" spans="1:9" ht="20.100000000000001" customHeight="1">
      <c r="A36" s="37"/>
      <c r="B36" s="38"/>
      <c r="C36" s="110"/>
      <c r="D36" s="111"/>
      <c r="E36" s="112"/>
      <c r="F36" s="37"/>
      <c r="G36" s="37"/>
      <c r="H36" s="110"/>
      <c r="I36" s="112"/>
    </row>
    <row r="37" spans="1:9" ht="20.100000000000001" customHeight="1">
      <c r="A37" s="37"/>
      <c r="B37" s="38"/>
      <c r="C37" s="110"/>
      <c r="D37" s="111"/>
      <c r="E37" s="112"/>
      <c r="F37" s="37"/>
      <c r="G37" s="37"/>
      <c r="H37" s="110"/>
      <c r="I37" s="112"/>
    </row>
    <row r="38" spans="1:9" ht="20.100000000000001" customHeight="1">
      <c r="A38" s="37"/>
      <c r="B38" s="38"/>
      <c r="C38" s="110"/>
      <c r="D38" s="111"/>
      <c r="E38" s="112"/>
      <c r="F38" s="37"/>
      <c r="G38" s="37"/>
      <c r="H38" s="110"/>
      <c r="I38" s="112"/>
    </row>
    <row r="39" spans="1:9" ht="20.100000000000001" customHeight="1">
      <c r="A39" s="37"/>
      <c r="B39" s="38"/>
      <c r="C39" s="110"/>
      <c r="D39" s="111"/>
      <c r="E39" s="112"/>
      <c r="F39" s="37"/>
      <c r="G39" s="37"/>
      <c r="H39" s="110"/>
      <c r="I39" s="112"/>
    </row>
    <row r="40" spans="1:9" ht="20.100000000000001" customHeight="1">
      <c r="A40" s="37"/>
      <c r="B40" s="38"/>
      <c r="C40" s="110"/>
      <c r="D40" s="111"/>
      <c r="E40" s="112"/>
      <c r="F40" s="37"/>
      <c r="G40" s="37"/>
      <c r="H40" s="110"/>
      <c r="I40" s="112"/>
    </row>
    <row r="41" spans="1:9" ht="20.100000000000001" customHeight="1">
      <c r="A41" s="37"/>
      <c r="B41" s="38"/>
      <c r="C41" s="110"/>
      <c r="D41" s="111"/>
      <c r="E41" s="112"/>
      <c r="F41" s="37"/>
      <c r="G41" s="37"/>
      <c r="H41" s="110"/>
      <c r="I41" s="112"/>
    </row>
    <row r="42" spans="1:9" ht="20.100000000000001" customHeight="1">
      <c r="A42" s="37"/>
      <c r="B42" s="38"/>
      <c r="C42" s="110"/>
      <c r="D42" s="111"/>
      <c r="E42" s="112"/>
      <c r="F42" s="37"/>
      <c r="G42" s="37"/>
      <c r="H42" s="110"/>
      <c r="I42" s="112"/>
    </row>
    <row r="43" spans="1:9" ht="20.100000000000001" customHeight="1">
      <c r="A43" s="37"/>
      <c r="B43" s="38"/>
      <c r="C43" s="110"/>
      <c r="D43" s="111"/>
      <c r="E43" s="112"/>
      <c r="F43" s="37"/>
      <c r="G43" s="37"/>
      <c r="H43" s="110"/>
      <c r="I43" s="112"/>
    </row>
    <row r="44" spans="1:9" ht="20.100000000000001" customHeight="1">
      <c r="A44" s="37"/>
      <c r="B44" s="38"/>
      <c r="C44" s="110"/>
      <c r="D44" s="111"/>
      <c r="E44" s="112"/>
      <c r="F44" s="37"/>
      <c r="G44" s="37"/>
      <c r="H44" s="110"/>
      <c r="I44" s="112"/>
    </row>
    <row r="45" spans="1:9" ht="20.100000000000001" customHeight="1">
      <c r="A45" s="37"/>
      <c r="B45" s="38"/>
      <c r="C45" s="110"/>
      <c r="D45" s="111"/>
      <c r="E45" s="112"/>
      <c r="F45" s="37"/>
      <c r="G45" s="37"/>
      <c r="H45" s="110"/>
      <c r="I45" s="112"/>
    </row>
  </sheetData>
  <mergeCells count="96">
    <mergeCell ref="C44:E44"/>
    <mergeCell ref="H44:I44"/>
    <mergeCell ref="C45:E45"/>
    <mergeCell ref="H45:I45"/>
    <mergeCell ref="C41:E41"/>
    <mergeCell ref="H41:I41"/>
    <mergeCell ref="C42:E42"/>
    <mergeCell ref="H42:I42"/>
    <mergeCell ref="C43:E43"/>
    <mergeCell ref="H43:I43"/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1A00-000000000000}">
      <formula1>"OWNER,MANAGER"</formula1>
    </dataValidation>
    <dataValidation type="list" allowBlank="1" sqref="F11:F45" xr:uid="{00000000-0002-0000-1A00-000001000000}">
      <formula1>"EA,SET,PCS,KG,L,M,BOX,ROLL,PAIR,SHEET,DRUM,CAN,BTL,BAG"</formula1>
    </dataValidation>
  </dataValidations>
  <hyperlinks>
    <hyperlink ref="I1" location="INDEX!A1" display="← INDEX" xr:uid="{00000000-0004-0000-1A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C29" sqref="C29:E29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105</v>
      </c>
      <c r="H4" s="84"/>
      <c r="I4" s="76"/>
    </row>
    <row r="5" spans="1:9" ht="21.95" customHeight="1">
      <c r="A5" s="92" t="s">
        <v>7</v>
      </c>
      <c r="B5" s="76"/>
      <c r="C5" s="93" t="s">
        <v>8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11</v>
      </c>
      <c r="D6" s="84"/>
      <c r="E6" s="76"/>
      <c r="F6" s="95" t="s">
        <v>12</v>
      </c>
      <c r="G6" s="101" t="s">
        <v>13</v>
      </c>
      <c r="H6" s="84"/>
      <c r="I6" s="76"/>
    </row>
    <row r="7" spans="1:9" ht="21.95" customHeight="1">
      <c r="A7" s="92" t="s">
        <v>14</v>
      </c>
      <c r="B7" s="76"/>
      <c r="C7" s="93" t="s">
        <v>106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/>
      <c r="B11" s="38"/>
      <c r="C11" s="113" t="s">
        <v>411</v>
      </c>
      <c r="D11" s="114"/>
      <c r="E11" s="115"/>
      <c r="F11" s="37"/>
      <c r="G11" s="37"/>
      <c r="H11" s="109"/>
      <c r="I11" s="76"/>
    </row>
    <row r="12" spans="1:9" ht="20.100000000000001" customHeight="1">
      <c r="A12" s="37">
        <v>1</v>
      </c>
      <c r="B12" s="39" t="s">
        <v>413</v>
      </c>
      <c r="C12" s="108" t="s">
        <v>395</v>
      </c>
      <c r="D12" s="84"/>
      <c r="E12" s="76"/>
      <c r="F12" s="37" t="s">
        <v>26</v>
      </c>
      <c r="G12" s="37">
        <f t="shared" ref="G12:G17" si="0">1*6</f>
        <v>6</v>
      </c>
      <c r="H12" s="109"/>
      <c r="I12" s="76"/>
    </row>
    <row r="13" spans="1:9" ht="20.100000000000001" customHeight="1">
      <c r="A13" s="37">
        <v>2</v>
      </c>
      <c r="B13" s="39" t="s">
        <v>414</v>
      </c>
      <c r="C13" s="108" t="s">
        <v>420</v>
      </c>
      <c r="D13" s="84"/>
      <c r="E13" s="76"/>
      <c r="F13" s="37" t="s">
        <v>26</v>
      </c>
      <c r="G13" s="37">
        <f t="shared" si="0"/>
        <v>6</v>
      </c>
      <c r="H13" s="109"/>
      <c r="I13" s="76"/>
    </row>
    <row r="14" spans="1:9" ht="20.100000000000001" customHeight="1">
      <c r="A14" s="37">
        <v>3</v>
      </c>
      <c r="B14" s="39" t="s">
        <v>415</v>
      </c>
      <c r="C14" s="108" t="s">
        <v>395</v>
      </c>
      <c r="D14" s="84"/>
      <c r="E14" s="76"/>
      <c r="F14" s="37" t="s">
        <v>26</v>
      </c>
      <c r="G14" s="37">
        <f t="shared" si="0"/>
        <v>6</v>
      </c>
      <c r="H14" s="109"/>
      <c r="I14" s="76"/>
    </row>
    <row r="15" spans="1:9" ht="20.100000000000001" customHeight="1">
      <c r="A15" s="37">
        <v>4</v>
      </c>
      <c r="B15" s="39" t="s">
        <v>416</v>
      </c>
      <c r="C15" s="108" t="s">
        <v>395</v>
      </c>
      <c r="D15" s="84"/>
      <c r="E15" s="76"/>
      <c r="F15" s="37" t="s">
        <v>26</v>
      </c>
      <c r="G15" s="37">
        <f t="shared" si="0"/>
        <v>6</v>
      </c>
      <c r="H15" s="109"/>
      <c r="I15" s="76"/>
    </row>
    <row r="16" spans="1:9" ht="20.100000000000001" customHeight="1">
      <c r="A16" s="37">
        <v>5</v>
      </c>
      <c r="B16" s="39" t="s">
        <v>418</v>
      </c>
      <c r="C16" s="108" t="s">
        <v>395</v>
      </c>
      <c r="D16" s="84"/>
      <c r="E16" s="76"/>
      <c r="F16" s="37" t="s">
        <v>26</v>
      </c>
      <c r="G16" s="37">
        <f t="shared" si="0"/>
        <v>6</v>
      </c>
      <c r="H16" s="109"/>
      <c r="I16" s="76"/>
    </row>
    <row r="17" spans="1:9" ht="20.100000000000001" customHeight="1">
      <c r="A17" s="37">
        <v>6</v>
      </c>
      <c r="B17" s="39" t="s">
        <v>417</v>
      </c>
      <c r="C17" s="108" t="s">
        <v>395</v>
      </c>
      <c r="D17" s="84"/>
      <c r="E17" s="76"/>
      <c r="F17" s="37" t="s">
        <v>26</v>
      </c>
      <c r="G17" s="37">
        <f t="shared" si="0"/>
        <v>6</v>
      </c>
      <c r="H17" s="109"/>
      <c r="I17" s="76"/>
    </row>
    <row r="18" spans="1:9" ht="20.100000000000001" customHeight="1">
      <c r="A18" s="37">
        <v>7</v>
      </c>
      <c r="B18" s="39" t="s">
        <v>419</v>
      </c>
      <c r="C18" s="108" t="s">
        <v>395</v>
      </c>
      <c r="D18" s="84"/>
      <c r="E18" s="76"/>
      <c r="F18" s="37" t="s">
        <v>26</v>
      </c>
      <c r="G18" s="37">
        <f>2*6</f>
        <v>12</v>
      </c>
      <c r="H18" s="109"/>
      <c r="I18" s="76"/>
    </row>
    <row r="19" spans="1:9" ht="20.100000000000001" customHeight="1">
      <c r="A19" s="37">
        <v>8</v>
      </c>
      <c r="B19" s="39" t="s">
        <v>412</v>
      </c>
      <c r="C19" s="108" t="s">
        <v>420</v>
      </c>
      <c r="D19" s="84"/>
      <c r="E19" s="76"/>
      <c r="F19" s="37" t="s">
        <v>26</v>
      </c>
      <c r="G19" s="37">
        <f>1*6</f>
        <v>6</v>
      </c>
      <c r="H19" s="109"/>
      <c r="I19" s="76"/>
    </row>
    <row r="20" spans="1:9" ht="20.100000000000001" customHeight="1">
      <c r="A20" s="37">
        <v>9</v>
      </c>
      <c r="B20" s="39" t="s">
        <v>421</v>
      </c>
      <c r="C20" s="108" t="s">
        <v>422</v>
      </c>
      <c r="D20" s="84"/>
      <c r="E20" s="76"/>
      <c r="F20" s="37" t="s">
        <v>212</v>
      </c>
      <c r="G20" s="37">
        <v>1</v>
      </c>
      <c r="H20" s="109"/>
      <c r="I20" s="76"/>
    </row>
    <row r="21" spans="1:9" ht="20.100000000000001" customHeight="1">
      <c r="A21" s="37">
        <v>10</v>
      </c>
      <c r="B21" s="39" t="s">
        <v>423</v>
      </c>
      <c r="C21" s="108" t="s">
        <v>424</v>
      </c>
      <c r="D21" s="84"/>
      <c r="E21" s="76"/>
      <c r="F21" s="37" t="s">
        <v>212</v>
      </c>
      <c r="G21" s="37">
        <v>1</v>
      </c>
      <c r="H21" s="109"/>
      <c r="I21" s="76"/>
    </row>
    <row r="22" spans="1:9" ht="20.100000000000001" customHeight="1">
      <c r="A22" s="37"/>
      <c r="B22" s="38"/>
      <c r="C22" s="113" t="s">
        <v>425</v>
      </c>
      <c r="D22" s="114"/>
      <c r="E22" s="115"/>
      <c r="F22" s="37"/>
      <c r="G22" s="37"/>
      <c r="H22" s="109"/>
      <c r="I22" s="76"/>
    </row>
    <row r="23" spans="1:9" ht="20.100000000000001" customHeight="1">
      <c r="A23" s="37">
        <v>11</v>
      </c>
      <c r="B23" s="39" t="s">
        <v>426</v>
      </c>
      <c r="C23" s="108" t="s">
        <v>404</v>
      </c>
      <c r="D23" s="84"/>
      <c r="E23" s="76"/>
      <c r="F23" s="37" t="s">
        <v>26</v>
      </c>
      <c r="G23" s="37">
        <f>2*12</f>
        <v>24</v>
      </c>
      <c r="H23" s="109"/>
      <c r="I23" s="76"/>
    </row>
    <row r="24" spans="1:9" ht="20.100000000000001" customHeight="1">
      <c r="A24" s="37">
        <v>12</v>
      </c>
      <c r="B24" s="39" t="s">
        <v>427</v>
      </c>
      <c r="C24" s="108" t="s">
        <v>404</v>
      </c>
      <c r="D24" s="84"/>
      <c r="E24" s="76"/>
      <c r="F24" s="37" t="s">
        <v>26</v>
      </c>
      <c r="G24" s="37">
        <f>2*12</f>
        <v>24</v>
      </c>
      <c r="H24" s="109"/>
      <c r="I24" s="76"/>
    </row>
    <row r="25" spans="1:9" ht="20.100000000000001" customHeight="1">
      <c r="A25" s="37">
        <v>13</v>
      </c>
      <c r="B25" s="39" t="s">
        <v>428</v>
      </c>
      <c r="C25" s="108" t="s">
        <v>404</v>
      </c>
      <c r="D25" s="84"/>
      <c r="E25" s="76"/>
      <c r="F25" s="37" t="s">
        <v>26</v>
      </c>
      <c r="G25" s="37">
        <f>2*12</f>
        <v>24</v>
      </c>
      <c r="H25" s="109"/>
      <c r="I25" s="76"/>
    </row>
    <row r="26" spans="1:9" ht="20.100000000000001" customHeight="1">
      <c r="A26" s="37">
        <v>14</v>
      </c>
      <c r="B26" s="39" t="s">
        <v>430</v>
      </c>
      <c r="C26" s="108" t="s">
        <v>431</v>
      </c>
      <c r="D26" s="84"/>
      <c r="E26" s="76"/>
      <c r="F26" s="37" t="s">
        <v>26</v>
      </c>
      <c r="G26" s="37">
        <v>10</v>
      </c>
      <c r="H26" s="109"/>
      <c r="I26" s="76"/>
    </row>
    <row r="27" spans="1:9" ht="20.100000000000001" customHeight="1">
      <c r="A27" s="37">
        <v>15</v>
      </c>
      <c r="B27" s="39" t="s">
        <v>432</v>
      </c>
      <c r="C27" s="108" t="s">
        <v>434</v>
      </c>
      <c r="D27" s="84"/>
      <c r="E27" s="76"/>
      <c r="F27" s="37" t="s">
        <v>26</v>
      </c>
      <c r="G27" s="37">
        <v>4</v>
      </c>
      <c r="H27" s="109"/>
      <c r="I27" s="76"/>
    </row>
    <row r="28" spans="1:9" ht="20.100000000000001" customHeight="1">
      <c r="A28" s="37">
        <v>16</v>
      </c>
      <c r="B28" s="39" t="s">
        <v>433</v>
      </c>
      <c r="C28" s="108" t="s">
        <v>435</v>
      </c>
      <c r="D28" s="84"/>
      <c r="E28" s="76"/>
      <c r="F28" s="37" t="s">
        <v>26</v>
      </c>
      <c r="G28" s="37">
        <v>4</v>
      </c>
      <c r="H28" s="109"/>
      <c r="I28" s="76"/>
    </row>
    <row r="29" spans="1:9" ht="20.100000000000001" customHeight="1">
      <c r="A29" s="37">
        <v>17</v>
      </c>
      <c r="B29" s="39" t="s">
        <v>429</v>
      </c>
      <c r="C29" s="108" t="s">
        <v>436</v>
      </c>
      <c r="D29" s="84"/>
      <c r="E29" s="76"/>
      <c r="F29" s="37" t="s">
        <v>212</v>
      </c>
      <c r="G29" s="37">
        <v>12</v>
      </c>
      <c r="H29" s="109"/>
      <c r="I29" s="76"/>
    </row>
    <row r="30" spans="1:9" ht="20.100000000000001" customHeight="1">
      <c r="A30" s="37">
        <v>18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19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20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21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22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23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24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25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26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27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28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1B00-000000000000}">
      <formula1>"OWNER,MANAGER"</formula1>
    </dataValidation>
    <dataValidation type="list" allowBlank="1" sqref="F11:F40" xr:uid="{00000000-0002-0000-1B00-000001000000}">
      <formula1>"EA,SET,PCS,KG,L,M,BOX,ROLL,PAIR,SHEET,DRUM,CAN,BTL,BAG"</formula1>
    </dataValidation>
  </dataValidations>
  <hyperlinks>
    <hyperlink ref="I1" location="INDEX!A1" display="← INDEX" xr:uid="{00000000-0004-0000-1B00-000000000000}"/>
  </hyperlinks>
  <printOptions horizontalCentered="1"/>
  <pageMargins left="0.3" right="0.3" top="0.4" bottom="0.4" header="0.5" footer="0.5"/>
  <pageSetup paperSize="9" scale="94" fitToHeight="0" orientation="landscape" r:id="rId1"/>
  <ignoredErrors>
    <ignoredError sqref="G18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C11" sqref="C11:E1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107</v>
      </c>
      <c r="H4" s="84"/>
      <c r="I4" s="76"/>
    </row>
    <row r="5" spans="1:9" ht="21.95" customHeight="1">
      <c r="A5" s="92" t="s">
        <v>7</v>
      </c>
      <c r="B5" s="76"/>
      <c r="C5" s="93" t="s">
        <v>8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438</v>
      </c>
      <c r="D6" s="84"/>
      <c r="E6" s="76"/>
      <c r="F6" s="95" t="s">
        <v>12</v>
      </c>
      <c r="G6" s="101" t="s">
        <v>439</v>
      </c>
      <c r="H6" s="84"/>
      <c r="I6" s="76"/>
    </row>
    <row r="7" spans="1:9" ht="21.95" customHeight="1">
      <c r="A7" s="92" t="s">
        <v>14</v>
      </c>
      <c r="B7" s="76"/>
      <c r="C7" s="93" t="s">
        <v>108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9" t="s">
        <v>440</v>
      </c>
      <c r="C11" s="108" t="s">
        <v>441</v>
      </c>
      <c r="D11" s="84"/>
      <c r="E11" s="76"/>
      <c r="F11" s="37" t="s">
        <v>212</v>
      </c>
      <c r="G11" s="37">
        <v>2</v>
      </c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1C00-000000000000}">
      <formula1>"OWNER,MANAGER"</formula1>
    </dataValidation>
    <dataValidation type="list" allowBlank="1" sqref="F11:F40" xr:uid="{00000000-0002-0000-1C00-000001000000}">
      <formula1>"EA,SET,PCS,KG,L,M,BOX,ROLL,PAIR,SHEET,DRUM,CAN,BTL,BAG"</formula1>
    </dataValidation>
  </dataValidations>
  <hyperlinks>
    <hyperlink ref="I1" location="INDEX!A1" display="← INDEX" xr:uid="{00000000-0004-0000-1C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C16" sqref="C16:E16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109</v>
      </c>
      <c r="H4" s="84"/>
      <c r="I4" s="76"/>
    </row>
    <row r="5" spans="1:9" ht="21.95" customHeight="1">
      <c r="A5" s="92" t="s">
        <v>7</v>
      </c>
      <c r="B5" s="76"/>
      <c r="C5" s="93" t="s">
        <v>8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11</v>
      </c>
      <c r="D6" s="84"/>
      <c r="E6" s="76"/>
      <c r="F6" s="95" t="s">
        <v>12</v>
      </c>
      <c r="G6" s="101" t="s">
        <v>13</v>
      </c>
      <c r="H6" s="84"/>
      <c r="I6" s="76"/>
    </row>
    <row r="7" spans="1:9" ht="21.95" customHeight="1">
      <c r="A7" s="92" t="s">
        <v>14</v>
      </c>
      <c r="B7" s="76"/>
      <c r="C7" s="93" t="s">
        <v>110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9" t="s">
        <v>442</v>
      </c>
      <c r="C11" s="108" t="s">
        <v>403</v>
      </c>
      <c r="D11" s="84"/>
      <c r="E11" s="76"/>
      <c r="F11" s="37" t="s">
        <v>212</v>
      </c>
      <c r="G11" s="37">
        <v>4</v>
      </c>
      <c r="H11" s="109"/>
      <c r="I11" s="76"/>
    </row>
    <row r="12" spans="1:9" ht="20.100000000000001" customHeight="1">
      <c r="A12" s="37">
        <v>2</v>
      </c>
      <c r="B12" s="39"/>
      <c r="C12" s="108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9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1D00-000000000000}">
      <formula1>"OWNER,MANAGER"</formula1>
    </dataValidation>
    <dataValidation type="list" allowBlank="1" sqref="F11:F40" xr:uid="{00000000-0002-0000-1D00-000001000000}">
      <formula1>"EA,SET,PCS,KG,L,M,BOX,ROLL,PAIR,SHEET,DRUM,CAN,BTL,BAG"</formula1>
    </dataValidation>
  </dataValidations>
  <hyperlinks>
    <hyperlink ref="I1" location="INDEX!A1" display="← INDEX" xr:uid="{00000000-0004-0000-1D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M14" sqref="M14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111</v>
      </c>
      <c r="H4" s="84"/>
      <c r="I4" s="76"/>
    </row>
    <row r="5" spans="1:9" ht="21.95" customHeight="1">
      <c r="A5" s="92" t="s">
        <v>7</v>
      </c>
      <c r="B5" s="76"/>
      <c r="C5" s="93" t="s">
        <v>8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443</v>
      </c>
      <c r="D6" s="84"/>
      <c r="E6" s="76"/>
      <c r="F6" s="95" t="s">
        <v>12</v>
      </c>
      <c r="G6" s="101" t="s">
        <v>449</v>
      </c>
      <c r="H6" s="84"/>
      <c r="I6" s="76"/>
    </row>
    <row r="7" spans="1:9" ht="21.95" customHeight="1">
      <c r="A7" s="92" t="s">
        <v>14</v>
      </c>
      <c r="B7" s="76"/>
      <c r="C7" s="93" t="s">
        <v>112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9" t="s">
        <v>444</v>
      </c>
      <c r="C11" s="108" t="s">
        <v>395</v>
      </c>
      <c r="D11" s="84"/>
      <c r="E11" s="76"/>
      <c r="F11" s="37" t="s">
        <v>26</v>
      </c>
      <c r="G11" s="37">
        <v>2</v>
      </c>
      <c r="H11" s="109"/>
      <c r="I11" s="76"/>
    </row>
    <row r="12" spans="1:9" ht="20.100000000000001" customHeight="1">
      <c r="A12" s="37">
        <v>2</v>
      </c>
      <c r="B12" s="39" t="s">
        <v>445</v>
      </c>
      <c r="C12" s="116" t="s">
        <v>446</v>
      </c>
      <c r="D12" s="117"/>
      <c r="E12" s="118"/>
      <c r="F12" s="37" t="s">
        <v>26</v>
      </c>
      <c r="G12" s="37">
        <v>4</v>
      </c>
      <c r="H12" s="109"/>
      <c r="I12" s="76"/>
    </row>
    <row r="13" spans="1:9" ht="20.100000000000001" customHeight="1">
      <c r="A13" s="37">
        <v>3</v>
      </c>
      <c r="B13" s="39" t="s">
        <v>447</v>
      </c>
      <c r="C13" s="116" t="s">
        <v>378</v>
      </c>
      <c r="D13" s="111"/>
      <c r="E13" s="112"/>
      <c r="F13" s="37" t="s">
        <v>26</v>
      </c>
      <c r="G13" s="37">
        <v>2</v>
      </c>
      <c r="H13" s="109"/>
      <c r="I13" s="76"/>
    </row>
    <row r="14" spans="1:9" ht="20.100000000000001" customHeight="1">
      <c r="A14" s="37">
        <v>4</v>
      </c>
      <c r="B14" s="39" t="s">
        <v>448</v>
      </c>
      <c r="C14" s="116" t="s">
        <v>378</v>
      </c>
      <c r="D14" s="111"/>
      <c r="E14" s="112"/>
      <c r="F14" s="37" t="s">
        <v>26</v>
      </c>
      <c r="G14" s="37">
        <v>2</v>
      </c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1E00-000000000000}">
      <formula1>"OWNER,MANAGER"</formula1>
    </dataValidation>
    <dataValidation type="list" allowBlank="1" sqref="F11:F40" xr:uid="{00000000-0002-0000-1E00-000001000000}">
      <formula1>"EA,SET,PCS,KG,L,M,BOX,ROLL,PAIR,SHEET,DRUM,CAN,BTL,BAG"</formula1>
    </dataValidation>
  </dataValidations>
  <hyperlinks>
    <hyperlink ref="I1" location="INDEX!A1" display="← INDEX" xr:uid="{00000000-0004-0000-1E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F3864"/>
    <pageSetUpPr fitToPage="1"/>
  </sheetPr>
  <dimension ref="A1:L76"/>
  <sheetViews>
    <sheetView showGridLines="0" workbookViewId="0">
      <pane ySplit="10" topLeftCell="A67" activePane="bottomLeft" state="frozen"/>
      <selection pane="bottomLeft" activeCell="H69" sqref="H69:I69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  <col min="10" max="12" width="0" hidden="1" customWidth="1"/>
  </cols>
  <sheetData>
    <row r="1" spans="1:12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12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12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113</v>
      </c>
      <c r="H4" s="84"/>
      <c r="I4" s="76"/>
    </row>
    <row r="5" spans="1:12" ht="21.95" customHeight="1">
      <c r="A5" s="92" t="s">
        <v>7</v>
      </c>
      <c r="B5" s="76"/>
      <c r="C5" s="93" t="s">
        <v>55</v>
      </c>
      <c r="D5" s="84"/>
      <c r="E5" s="76"/>
      <c r="F5" s="95" t="s">
        <v>9</v>
      </c>
      <c r="G5" s="97"/>
      <c r="H5" s="84"/>
      <c r="I5" s="76"/>
    </row>
    <row r="6" spans="1:12" ht="21.95" customHeight="1">
      <c r="A6" s="92" t="s">
        <v>10</v>
      </c>
      <c r="B6" s="76"/>
      <c r="C6" s="93" t="s">
        <v>450</v>
      </c>
      <c r="D6" s="84"/>
      <c r="E6" s="76"/>
      <c r="F6" s="95" t="s">
        <v>12</v>
      </c>
      <c r="G6" s="101" t="s">
        <v>451</v>
      </c>
      <c r="H6" s="84"/>
      <c r="I6" s="76"/>
    </row>
    <row r="7" spans="1:12" ht="21.95" customHeight="1">
      <c r="A7" s="92" t="s">
        <v>14</v>
      </c>
      <c r="B7" s="76"/>
      <c r="C7" s="93" t="s">
        <v>114</v>
      </c>
      <c r="D7" s="84"/>
      <c r="E7" s="84"/>
      <c r="F7" s="84"/>
      <c r="G7" s="84"/>
      <c r="H7" s="84"/>
      <c r="I7" s="76"/>
    </row>
    <row r="9" spans="1:12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12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12" ht="20.100000000000001" customHeight="1">
      <c r="A11" s="37"/>
      <c r="B11" s="38"/>
      <c r="C11" s="119" t="s">
        <v>452</v>
      </c>
      <c r="D11" s="120"/>
      <c r="E11" s="121"/>
      <c r="F11" s="37"/>
      <c r="G11" s="37"/>
      <c r="H11" s="109"/>
      <c r="I11" s="76"/>
    </row>
    <row r="12" spans="1:12" ht="20.100000000000001" customHeight="1">
      <c r="A12" s="37">
        <v>1</v>
      </c>
      <c r="B12" s="39" t="s">
        <v>454</v>
      </c>
      <c r="C12" s="8" t="s">
        <v>404</v>
      </c>
      <c r="D12" s="49"/>
      <c r="E12" s="11"/>
      <c r="F12" s="37" t="s">
        <v>26</v>
      </c>
      <c r="G12" s="37">
        <v>21</v>
      </c>
      <c r="H12" s="109"/>
      <c r="I12" s="76"/>
      <c r="J12">
        <v>1</v>
      </c>
      <c r="K12">
        <f>J12*7</f>
        <v>7</v>
      </c>
      <c r="L12">
        <f>K12*3</f>
        <v>21</v>
      </c>
    </row>
    <row r="13" spans="1:12" ht="20.100000000000001" customHeight="1">
      <c r="A13" s="37">
        <v>2</v>
      </c>
      <c r="B13" s="39" t="s">
        <v>457</v>
      </c>
      <c r="C13" s="8" t="s">
        <v>404</v>
      </c>
      <c r="D13" s="49"/>
      <c r="E13" s="11"/>
      <c r="F13" s="37" t="s">
        <v>26</v>
      </c>
      <c r="G13" s="37">
        <v>42</v>
      </c>
      <c r="H13" s="109"/>
      <c r="I13" s="76"/>
      <c r="J13">
        <v>2</v>
      </c>
      <c r="K13">
        <f t="shared" ref="K13:K73" si="0">J13*7</f>
        <v>14</v>
      </c>
      <c r="L13">
        <f t="shared" ref="L13:L73" si="1">K13*3</f>
        <v>42</v>
      </c>
    </row>
    <row r="14" spans="1:12" ht="20.100000000000001" customHeight="1">
      <c r="A14" s="37">
        <v>3</v>
      </c>
      <c r="B14" s="39" t="s">
        <v>456</v>
      </c>
      <c r="C14" s="8" t="s">
        <v>404</v>
      </c>
      <c r="D14" s="49"/>
      <c r="E14" s="11"/>
      <c r="F14" s="37" t="s">
        <v>26</v>
      </c>
      <c r="G14" s="37">
        <v>21</v>
      </c>
      <c r="H14" s="109"/>
      <c r="I14" s="76"/>
      <c r="J14">
        <v>1</v>
      </c>
      <c r="K14">
        <f t="shared" si="0"/>
        <v>7</v>
      </c>
      <c r="L14">
        <f t="shared" si="1"/>
        <v>21</v>
      </c>
    </row>
    <row r="15" spans="1:12" ht="20.100000000000001" customHeight="1">
      <c r="A15" s="37">
        <v>4</v>
      </c>
      <c r="B15" s="39" t="s">
        <v>455</v>
      </c>
      <c r="C15" s="8" t="s">
        <v>404</v>
      </c>
      <c r="D15" s="49"/>
      <c r="E15" s="11"/>
      <c r="F15" s="37" t="s">
        <v>26</v>
      </c>
      <c r="G15" s="37">
        <v>84</v>
      </c>
      <c r="H15" s="109"/>
      <c r="I15" s="76"/>
      <c r="J15">
        <v>4</v>
      </c>
      <c r="K15">
        <f t="shared" si="0"/>
        <v>28</v>
      </c>
      <c r="L15">
        <f t="shared" si="1"/>
        <v>84</v>
      </c>
    </row>
    <row r="16" spans="1:12" ht="20.100000000000001" customHeight="1">
      <c r="A16" s="37">
        <v>5</v>
      </c>
      <c r="B16" s="39" t="s">
        <v>453</v>
      </c>
      <c r="C16" s="108" t="s">
        <v>459</v>
      </c>
      <c r="D16" s="84"/>
      <c r="E16" s="76"/>
      <c r="F16" s="37" t="s">
        <v>26</v>
      </c>
      <c r="G16" s="37">
        <v>14</v>
      </c>
      <c r="H16" s="109"/>
      <c r="I16" s="76"/>
      <c r="J16">
        <v>2</v>
      </c>
      <c r="K16">
        <f t="shared" si="0"/>
        <v>14</v>
      </c>
      <c r="L16">
        <f t="shared" si="1"/>
        <v>42</v>
      </c>
    </row>
    <row r="17" spans="1:12" ht="20.100000000000001" customHeight="1">
      <c r="A17" s="37">
        <v>6</v>
      </c>
      <c r="B17" s="39" t="s">
        <v>458</v>
      </c>
      <c r="C17" s="108" t="s">
        <v>460</v>
      </c>
      <c r="D17" s="84"/>
      <c r="E17" s="76"/>
      <c r="F17" s="37" t="s">
        <v>26</v>
      </c>
      <c r="G17" s="37">
        <v>14</v>
      </c>
      <c r="H17" s="109"/>
      <c r="I17" s="76"/>
      <c r="J17">
        <v>2</v>
      </c>
      <c r="K17">
        <f t="shared" si="0"/>
        <v>14</v>
      </c>
      <c r="L17">
        <f t="shared" si="1"/>
        <v>42</v>
      </c>
    </row>
    <row r="18" spans="1:12" ht="20.100000000000001" customHeight="1">
      <c r="A18" s="37">
        <v>7</v>
      </c>
      <c r="B18" s="39" t="s">
        <v>463</v>
      </c>
      <c r="C18" s="108" t="s">
        <v>465</v>
      </c>
      <c r="D18" s="84"/>
      <c r="E18" s="76"/>
      <c r="F18" s="37" t="s">
        <v>26</v>
      </c>
      <c r="G18" s="37">
        <v>14</v>
      </c>
      <c r="H18" s="109"/>
      <c r="I18" s="76"/>
      <c r="J18">
        <v>2</v>
      </c>
      <c r="K18">
        <f t="shared" si="0"/>
        <v>14</v>
      </c>
      <c r="L18">
        <f t="shared" si="1"/>
        <v>42</v>
      </c>
    </row>
    <row r="19" spans="1:12" ht="20.100000000000001" customHeight="1">
      <c r="A19" s="37">
        <v>8</v>
      </c>
      <c r="B19" s="39" t="s">
        <v>464</v>
      </c>
      <c r="C19" s="108" t="s">
        <v>466</v>
      </c>
      <c r="D19" s="84"/>
      <c r="E19" s="76"/>
      <c r="F19" s="37" t="s">
        <v>26</v>
      </c>
      <c r="G19" s="37">
        <v>14</v>
      </c>
      <c r="H19" s="109"/>
      <c r="I19" s="76"/>
      <c r="J19">
        <v>2</v>
      </c>
      <c r="K19">
        <f t="shared" si="0"/>
        <v>14</v>
      </c>
      <c r="L19">
        <f t="shared" si="1"/>
        <v>42</v>
      </c>
    </row>
    <row r="20" spans="1:12" ht="20.100000000000001" customHeight="1">
      <c r="A20" s="37">
        <v>9</v>
      </c>
      <c r="B20" s="39" t="s">
        <v>467</v>
      </c>
      <c r="C20" s="108" t="s">
        <v>435</v>
      </c>
      <c r="D20" s="84"/>
      <c r="E20" s="76"/>
      <c r="F20" s="37" t="s">
        <v>26</v>
      </c>
      <c r="G20" s="37">
        <v>8</v>
      </c>
      <c r="H20" s="109"/>
      <c r="I20" s="76"/>
      <c r="J20">
        <v>4</v>
      </c>
      <c r="K20">
        <f t="shared" si="0"/>
        <v>28</v>
      </c>
      <c r="L20">
        <f t="shared" si="1"/>
        <v>84</v>
      </c>
    </row>
    <row r="21" spans="1:12" ht="20.100000000000001" customHeight="1">
      <c r="A21" s="37">
        <v>10</v>
      </c>
      <c r="B21" s="39" t="s">
        <v>461</v>
      </c>
      <c r="C21" s="108" t="s">
        <v>462</v>
      </c>
      <c r="D21" s="84"/>
      <c r="E21" s="76"/>
      <c r="F21" s="37" t="s">
        <v>212</v>
      </c>
      <c r="G21" s="37">
        <v>28</v>
      </c>
      <c r="H21" s="109"/>
      <c r="I21" s="76"/>
      <c r="J21">
        <v>4</v>
      </c>
      <c r="K21">
        <f t="shared" si="0"/>
        <v>28</v>
      </c>
      <c r="L21">
        <f t="shared" si="1"/>
        <v>84</v>
      </c>
    </row>
    <row r="22" spans="1:12" ht="20.100000000000001" customHeight="1">
      <c r="A22" s="37"/>
      <c r="B22" s="38"/>
      <c r="C22" s="119" t="s">
        <v>468</v>
      </c>
      <c r="D22" s="120"/>
      <c r="E22" s="121"/>
      <c r="F22" s="37"/>
      <c r="G22" s="37"/>
      <c r="H22" s="109"/>
      <c r="I22" s="76"/>
      <c r="K22">
        <f t="shared" si="0"/>
        <v>0</v>
      </c>
      <c r="L22">
        <f t="shared" si="1"/>
        <v>0</v>
      </c>
    </row>
    <row r="23" spans="1:12" ht="20.100000000000001" customHeight="1">
      <c r="A23" s="37">
        <v>11</v>
      </c>
      <c r="B23" s="39" t="s">
        <v>469</v>
      </c>
      <c r="C23" s="108" t="s">
        <v>474</v>
      </c>
      <c r="D23" s="84"/>
      <c r="E23" s="76"/>
      <c r="F23" s="37" t="s">
        <v>26</v>
      </c>
      <c r="G23" s="37">
        <v>21</v>
      </c>
      <c r="H23" s="109"/>
      <c r="I23" s="76"/>
      <c r="J23">
        <v>7</v>
      </c>
      <c r="K23">
        <f>J23</f>
        <v>7</v>
      </c>
      <c r="L23">
        <f t="shared" si="1"/>
        <v>21</v>
      </c>
    </row>
    <row r="24" spans="1:12" ht="20.100000000000001" customHeight="1">
      <c r="A24" s="37">
        <v>12</v>
      </c>
      <c r="B24" s="39" t="s">
        <v>470</v>
      </c>
      <c r="C24" s="108" t="s">
        <v>473</v>
      </c>
      <c r="D24" s="84"/>
      <c r="E24" s="76"/>
      <c r="F24" s="37" t="s">
        <v>26</v>
      </c>
      <c r="G24" s="37">
        <v>21</v>
      </c>
      <c r="H24" s="109"/>
      <c r="I24" s="76"/>
      <c r="J24">
        <v>7</v>
      </c>
      <c r="K24">
        <f t="shared" ref="K24:K29" si="2">J24</f>
        <v>7</v>
      </c>
      <c r="L24">
        <f t="shared" si="1"/>
        <v>21</v>
      </c>
    </row>
    <row r="25" spans="1:12" ht="20.100000000000001" customHeight="1">
      <c r="A25" s="37">
        <v>13</v>
      </c>
      <c r="B25" s="39" t="s">
        <v>471</v>
      </c>
      <c r="C25" s="108" t="s">
        <v>472</v>
      </c>
      <c r="D25" s="84"/>
      <c r="E25" s="76"/>
      <c r="F25" s="37" t="s">
        <v>26</v>
      </c>
      <c r="G25" s="37">
        <v>21</v>
      </c>
      <c r="H25" s="109"/>
      <c r="I25" s="76"/>
      <c r="J25">
        <v>7</v>
      </c>
      <c r="K25">
        <f t="shared" si="2"/>
        <v>7</v>
      </c>
      <c r="L25">
        <f t="shared" si="1"/>
        <v>21</v>
      </c>
    </row>
    <row r="26" spans="1:12" ht="20.100000000000001" customHeight="1">
      <c r="A26" s="37">
        <v>14</v>
      </c>
      <c r="B26" s="39" t="s">
        <v>475</v>
      </c>
      <c r="C26" s="108" t="s">
        <v>404</v>
      </c>
      <c r="D26" s="84"/>
      <c r="E26" s="76"/>
      <c r="F26" s="37" t="s">
        <v>26</v>
      </c>
      <c r="G26" s="37">
        <v>21</v>
      </c>
      <c r="H26" s="109"/>
      <c r="I26" s="76"/>
      <c r="J26">
        <v>7</v>
      </c>
      <c r="K26">
        <f t="shared" si="2"/>
        <v>7</v>
      </c>
      <c r="L26">
        <f t="shared" si="1"/>
        <v>21</v>
      </c>
    </row>
    <row r="27" spans="1:12" ht="20.100000000000001" customHeight="1">
      <c r="A27" s="37"/>
      <c r="B27" s="38"/>
      <c r="C27" s="119" t="s">
        <v>476</v>
      </c>
      <c r="D27" s="120"/>
      <c r="E27" s="121"/>
      <c r="F27" s="37"/>
      <c r="G27" s="37"/>
      <c r="H27" s="109"/>
      <c r="I27" s="76"/>
      <c r="K27">
        <f t="shared" si="0"/>
        <v>0</v>
      </c>
      <c r="L27">
        <f t="shared" si="1"/>
        <v>0</v>
      </c>
    </row>
    <row r="28" spans="1:12" ht="20.100000000000001" customHeight="1">
      <c r="A28" s="37">
        <v>15</v>
      </c>
      <c r="B28" s="39" t="s">
        <v>477</v>
      </c>
      <c r="C28" s="108" t="s">
        <v>478</v>
      </c>
      <c r="D28" s="84"/>
      <c r="E28" s="76"/>
      <c r="F28" s="37" t="s">
        <v>212</v>
      </c>
      <c r="G28" s="37">
        <v>21</v>
      </c>
      <c r="H28" s="109"/>
      <c r="I28" s="76"/>
      <c r="J28">
        <v>7</v>
      </c>
      <c r="K28">
        <f t="shared" si="2"/>
        <v>7</v>
      </c>
      <c r="L28">
        <f t="shared" si="1"/>
        <v>21</v>
      </c>
    </row>
    <row r="29" spans="1:12" ht="20.100000000000001" customHeight="1">
      <c r="A29" s="37">
        <v>16</v>
      </c>
      <c r="B29" s="39" t="s">
        <v>479</v>
      </c>
      <c r="C29" s="108" t="s">
        <v>480</v>
      </c>
      <c r="D29" s="84"/>
      <c r="E29" s="76"/>
      <c r="F29" s="37" t="s">
        <v>212</v>
      </c>
      <c r="G29" s="37">
        <v>7</v>
      </c>
      <c r="H29" s="109"/>
      <c r="I29" s="76"/>
      <c r="J29">
        <v>7</v>
      </c>
      <c r="K29">
        <f t="shared" si="2"/>
        <v>7</v>
      </c>
      <c r="L29">
        <f t="shared" si="1"/>
        <v>21</v>
      </c>
    </row>
    <row r="30" spans="1:12" ht="20.100000000000001" customHeight="1">
      <c r="A30" s="37">
        <v>17</v>
      </c>
      <c r="B30" s="39" t="s">
        <v>481</v>
      </c>
      <c r="C30" s="108" t="s">
        <v>482</v>
      </c>
      <c r="D30" s="84"/>
      <c r="E30" s="76"/>
      <c r="F30" s="37" t="s">
        <v>26</v>
      </c>
      <c r="G30" s="37">
        <v>42</v>
      </c>
      <c r="H30" s="109"/>
      <c r="I30" s="76"/>
      <c r="J30">
        <v>2</v>
      </c>
      <c r="K30">
        <f t="shared" si="0"/>
        <v>14</v>
      </c>
      <c r="L30">
        <f t="shared" si="1"/>
        <v>42</v>
      </c>
    </row>
    <row r="31" spans="1:12" ht="20.100000000000001" customHeight="1">
      <c r="A31" s="37"/>
      <c r="B31" s="38"/>
      <c r="C31" s="119" t="s">
        <v>483</v>
      </c>
      <c r="D31" s="120"/>
      <c r="E31" s="121"/>
      <c r="F31" s="37"/>
      <c r="G31" s="37"/>
      <c r="H31" s="109"/>
      <c r="I31" s="76"/>
      <c r="K31">
        <f t="shared" si="0"/>
        <v>0</v>
      </c>
      <c r="L31">
        <f t="shared" si="1"/>
        <v>0</v>
      </c>
    </row>
    <row r="32" spans="1:12" ht="20.100000000000001" customHeight="1">
      <c r="A32" s="37">
        <v>18</v>
      </c>
      <c r="B32" s="39" t="s">
        <v>484</v>
      </c>
      <c r="C32" s="108" t="s">
        <v>404</v>
      </c>
      <c r="D32" s="84"/>
      <c r="E32" s="76"/>
      <c r="F32" s="37" t="s">
        <v>26</v>
      </c>
      <c r="G32" s="37">
        <v>21</v>
      </c>
      <c r="H32" s="109"/>
      <c r="I32" s="76"/>
      <c r="J32">
        <v>1</v>
      </c>
      <c r="K32">
        <f t="shared" si="0"/>
        <v>7</v>
      </c>
      <c r="L32">
        <f t="shared" si="1"/>
        <v>21</v>
      </c>
    </row>
    <row r="33" spans="1:12" ht="20.100000000000001" customHeight="1">
      <c r="A33" s="37">
        <v>19</v>
      </c>
      <c r="B33" s="39" t="s">
        <v>485</v>
      </c>
      <c r="C33" s="108" t="s">
        <v>404</v>
      </c>
      <c r="D33" s="84"/>
      <c r="E33" s="76"/>
      <c r="F33" s="37" t="s">
        <v>26</v>
      </c>
      <c r="G33" s="37">
        <v>21</v>
      </c>
      <c r="H33" s="109"/>
      <c r="I33" s="76"/>
      <c r="J33">
        <v>1</v>
      </c>
      <c r="K33">
        <f t="shared" si="0"/>
        <v>7</v>
      </c>
      <c r="L33">
        <f t="shared" si="1"/>
        <v>21</v>
      </c>
    </row>
    <row r="34" spans="1:12" ht="20.100000000000001" customHeight="1">
      <c r="A34" s="37">
        <v>20</v>
      </c>
      <c r="B34" s="39" t="s">
        <v>486</v>
      </c>
      <c r="C34" s="108" t="s">
        <v>404</v>
      </c>
      <c r="D34" s="84"/>
      <c r="E34" s="76"/>
      <c r="F34" s="37" t="s">
        <v>26</v>
      </c>
      <c r="G34" s="37">
        <v>21</v>
      </c>
      <c r="H34" s="109"/>
      <c r="I34" s="76"/>
      <c r="J34">
        <v>1</v>
      </c>
      <c r="K34">
        <f t="shared" si="0"/>
        <v>7</v>
      </c>
      <c r="L34">
        <f t="shared" si="1"/>
        <v>21</v>
      </c>
    </row>
    <row r="35" spans="1:12" ht="20.100000000000001" customHeight="1">
      <c r="A35" s="37">
        <v>21</v>
      </c>
      <c r="B35" s="39" t="s">
        <v>487</v>
      </c>
      <c r="C35" s="108" t="s">
        <v>404</v>
      </c>
      <c r="D35" s="84"/>
      <c r="E35" s="76"/>
      <c r="F35" s="37" t="s">
        <v>26</v>
      </c>
      <c r="G35" s="37">
        <v>21</v>
      </c>
      <c r="H35" s="109"/>
      <c r="I35" s="76"/>
      <c r="J35">
        <v>1</v>
      </c>
      <c r="K35">
        <f t="shared" si="0"/>
        <v>7</v>
      </c>
      <c r="L35">
        <f t="shared" si="1"/>
        <v>21</v>
      </c>
    </row>
    <row r="36" spans="1:12" ht="20.100000000000001" customHeight="1">
      <c r="A36" s="37">
        <v>22</v>
      </c>
      <c r="B36" s="39" t="s">
        <v>488</v>
      </c>
      <c r="C36" s="108" t="s">
        <v>404</v>
      </c>
      <c r="D36" s="84"/>
      <c r="E36" s="76"/>
      <c r="F36" s="37" t="s">
        <v>26</v>
      </c>
      <c r="G36" s="37">
        <v>21</v>
      </c>
      <c r="H36" s="109"/>
      <c r="I36" s="76"/>
      <c r="J36">
        <v>1</v>
      </c>
      <c r="K36">
        <f t="shared" si="0"/>
        <v>7</v>
      </c>
      <c r="L36">
        <f t="shared" si="1"/>
        <v>21</v>
      </c>
    </row>
    <row r="37" spans="1:12" ht="20.100000000000001" customHeight="1">
      <c r="A37" s="37">
        <v>23</v>
      </c>
      <c r="B37" s="39" t="s">
        <v>489</v>
      </c>
      <c r="C37" s="108" t="s">
        <v>404</v>
      </c>
      <c r="D37" s="84"/>
      <c r="E37" s="76"/>
      <c r="F37" s="37" t="s">
        <v>26</v>
      </c>
      <c r="G37" s="37">
        <v>21</v>
      </c>
      <c r="H37" s="109"/>
      <c r="I37" s="76"/>
      <c r="J37">
        <v>1</v>
      </c>
      <c r="K37">
        <f t="shared" si="0"/>
        <v>7</v>
      </c>
      <c r="L37">
        <f t="shared" si="1"/>
        <v>21</v>
      </c>
    </row>
    <row r="38" spans="1:12" ht="20.100000000000001" customHeight="1">
      <c r="A38" s="37">
        <v>24</v>
      </c>
      <c r="B38" s="39" t="s">
        <v>490</v>
      </c>
      <c r="C38" s="108" t="s">
        <v>404</v>
      </c>
      <c r="D38" s="84"/>
      <c r="E38" s="76"/>
      <c r="F38" s="37" t="s">
        <v>26</v>
      </c>
      <c r="G38" s="37">
        <v>21</v>
      </c>
      <c r="H38" s="109"/>
      <c r="I38" s="76"/>
      <c r="J38">
        <v>1</v>
      </c>
      <c r="K38">
        <f t="shared" si="0"/>
        <v>7</v>
      </c>
      <c r="L38">
        <f t="shared" si="1"/>
        <v>21</v>
      </c>
    </row>
    <row r="39" spans="1:12" ht="20.100000000000001" customHeight="1">
      <c r="A39" s="37">
        <v>25</v>
      </c>
      <c r="B39" s="39" t="s">
        <v>492</v>
      </c>
      <c r="C39" s="116" t="s">
        <v>493</v>
      </c>
      <c r="D39" s="111"/>
      <c r="E39" s="112"/>
      <c r="F39" s="37" t="s">
        <v>26</v>
      </c>
      <c r="G39" s="37">
        <v>7</v>
      </c>
      <c r="H39" s="110"/>
      <c r="I39" s="112"/>
      <c r="J39">
        <v>1</v>
      </c>
      <c r="K39">
        <f t="shared" si="0"/>
        <v>7</v>
      </c>
      <c r="L39">
        <f t="shared" si="1"/>
        <v>21</v>
      </c>
    </row>
    <row r="40" spans="1:12" ht="20.100000000000001" customHeight="1">
      <c r="A40" s="37">
        <v>26</v>
      </c>
      <c r="B40" s="39" t="s">
        <v>496</v>
      </c>
      <c r="C40" s="108" t="s">
        <v>497</v>
      </c>
      <c r="D40" s="84"/>
      <c r="E40" s="76"/>
      <c r="F40" s="37" t="s">
        <v>26</v>
      </c>
      <c r="G40" s="37">
        <v>21</v>
      </c>
      <c r="H40" s="110"/>
      <c r="I40" s="112"/>
      <c r="J40">
        <v>1</v>
      </c>
      <c r="K40">
        <f t="shared" si="0"/>
        <v>7</v>
      </c>
      <c r="L40">
        <f t="shared" si="1"/>
        <v>21</v>
      </c>
    </row>
    <row r="41" spans="1:12" ht="20.100000000000001" customHeight="1">
      <c r="A41" s="37">
        <v>27</v>
      </c>
      <c r="B41" s="39" t="s">
        <v>494</v>
      </c>
      <c r="C41" s="108" t="s">
        <v>404</v>
      </c>
      <c r="D41" s="84"/>
      <c r="E41" s="76"/>
      <c r="F41" s="37" t="s">
        <v>26</v>
      </c>
      <c r="G41" s="37">
        <v>21</v>
      </c>
      <c r="H41" s="110"/>
      <c r="I41" s="112"/>
      <c r="J41">
        <v>1</v>
      </c>
      <c r="K41">
        <f t="shared" si="0"/>
        <v>7</v>
      </c>
      <c r="L41">
        <f t="shared" si="1"/>
        <v>21</v>
      </c>
    </row>
    <row r="42" spans="1:12" ht="20.100000000000001" customHeight="1">
      <c r="A42" s="37">
        <v>28</v>
      </c>
      <c r="B42" s="39" t="s">
        <v>495</v>
      </c>
      <c r="C42" s="108" t="s">
        <v>404</v>
      </c>
      <c r="D42" s="84"/>
      <c r="E42" s="76"/>
      <c r="F42" s="37" t="s">
        <v>26</v>
      </c>
      <c r="G42" s="37">
        <v>21</v>
      </c>
      <c r="H42" s="110"/>
      <c r="I42" s="112"/>
      <c r="J42">
        <v>1</v>
      </c>
      <c r="K42">
        <f t="shared" si="0"/>
        <v>7</v>
      </c>
      <c r="L42">
        <f t="shared" si="1"/>
        <v>21</v>
      </c>
    </row>
    <row r="43" spans="1:12" ht="20.100000000000001" customHeight="1">
      <c r="A43" s="37">
        <v>29</v>
      </c>
      <c r="B43" s="39" t="s">
        <v>498</v>
      </c>
      <c r="C43" s="108" t="s">
        <v>404</v>
      </c>
      <c r="D43" s="84"/>
      <c r="E43" s="76"/>
      <c r="F43" s="37" t="s">
        <v>26</v>
      </c>
      <c r="G43" s="37">
        <v>42</v>
      </c>
      <c r="H43" s="110"/>
      <c r="I43" s="112"/>
      <c r="J43">
        <v>2</v>
      </c>
      <c r="K43">
        <f t="shared" si="0"/>
        <v>14</v>
      </c>
      <c r="L43">
        <f t="shared" si="1"/>
        <v>42</v>
      </c>
    </row>
    <row r="44" spans="1:12" ht="20.100000000000001" customHeight="1">
      <c r="A44" s="37">
        <v>30</v>
      </c>
      <c r="B44" s="39" t="s">
        <v>491</v>
      </c>
      <c r="C44" s="108" t="s">
        <v>404</v>
      </c>
      <c r="D44" s="84"/>
      <c r="E44" s="76"/>
      <c r="F44" s="37" t="s">
        <v>26</v>
      </c>
      <c r="G44" s="37">
        <v>42</v>
      </c>
      <c r="H44" s="110"/>
      <c r="I44" s="112"/>
      <c r="J44">
        <v>2</v>
      </c>
      <c r="K44">
        <f t="shared" si="0"/>
        <v>14</v>
      </c>
      <c r="L44">
        <f t="shared" si="1"/>
        <v>42</v>
      </c>
    </row>
    <row r="45" spans="1:12" ht="20.100000000000001" customHeight="1">
      <c r="A45" s="37">
        <v>31</v>
      </c>
      <c r="B45" s="39" t="s">
        <v>489</v>
      </c>
      <c r="C45" s="108" t="s">
        <v>404</v>
      </c>
      <c r="D45" s="84"/>
      <c r="E45" s="76"/>
      <c r="F45" s="37" t="s">
        <v>26</v>
      </c>
      <c r="G45" s="37">
        <v>21</v>
      </c>
      <c r="H45" s="110"/>
      <c r="I45" s="112"/>
      <c r="J45">
        <v>1</v>
      </c>
      <c r="K45">
        <f t="shared" si="0"/>
        <v>7</v>
      </c>
      <c r="L45">
        <f t="shared" si="1"/>
        <v>21</v>
      </c>
    </row>
    <row r="46" spans="1:12" ht="20.100000000000001" customHeight="1">
      <c r="A46" s="37">
        <v>32</v>
      </c>
      <c r="B46" s="39" t="s">
        <v>490</v>
      </c>
      <c r="C46" s="108" t="s">
        <v>404</v>
      </c>
      <c r="D46" s="84"/>
      <c r="E46" s="76"/>
      <c r="F46" s="37" t="s">
        <v>26</v>
      </c>
      <c r="G46" s="37">
        <v>21</v>
      </c>
      <c r="H46" s="47"/>
      <c r="I46" s="48"/>
      <c r="J46">
        <v>1</v>
      </c>
      <c r="K46">
        <f t="shared" si="0"/>
        <v>7</v>
      </c>
      <c r="L46">
        <f t="shared" si="1"/>
        <v>21</v>
      </c>
    </row>
    <row r="47" spans="1:12" ht="20.100000000000001" customHeight="1">
      <c r="A47" s="37"/>
      <c r="B47" s="38"/>
      <c r="C47" s="119" t="s">
        <v>499</v>
      </c>
      <c r="D47" s="120"/>
      <c r="E47" s="121"/>
      <c r="F47" s="37"/>
      <c r="G47" s="37"/>
      <c r="H47" s="110"/>
      <c r="I47" s="112"/>
      <c r="K47">
        <f t="shared" si="0"/>
        <v>0</v>
      </c>
      <c r="L47">
        <f t="shared" si="1"/>
        <v>0</v>
      </c>
    </row>
    <row r="48" spans="1:12" ht="20.100000000000001" customHeight="1">
      <c r="A48" s="37">
        <v>33</v>
      </c>
      <c r="B48" s="39" t="s">
        <v>500</v>
      </c>
      <c r="C48" s="108" t="s">
        <v>404</v>
      </c>
      <c r="D48" s="84"/>
      <c r="E48" s="76"/>
      <c r="F48" s="37" t="s">
        <v>26</v>
      </c>
      <c r="G48" s="37">
        <v>21</v>
      </c>
      <c r="H48" s="110"/>
      <c r="I48" s="112"/>
      <c r="J48">
        <v>1</v>
      </c>
      <c r="K48">
        <f t="shared" si="0"/>
        <v>7</v>
      </c>
      <c r="L48">
        <f t="shared" si="1"/>
        <v>21</v>
      </c>
    </row>
    <row r="49" spans="1:12" ht="20.100000000000001" customHeight="1">
      <c r="A49" s="37">
        <v>34</v>
      </c>
      <c r="B49" s="39" t="s">
        <v>501</v>
      </c>
      <c r="C49" s="108" t="s">
        <v>404</v>
      </c>
      <c r="D49" s="84"/>
      <c r="E49" s="76"/>
      <c r="F49" s="37" t="s">
        <v>26</v>
      </c>
      <c r="G49" s="37">
        <v>42</v>
      </c>
      <c r="H49" s="110"/>
      <c r="I49" s="112"/>
      <c r="J49">
        <v>2</v>
      </c>
      <c r="K49">
        <f t="shared" si="0"/>
        <v>14</v>
      </c>
      <c r="L49">
        <f t="shared" si="1"/>
        <v>42</v>
      </c>
    </row>
    <row r="50" spans="1:12" ht="20.100000000000001" customHeight="1">
      <c r="A50" s="37"/>
      <c r="B50" s="38"/>
      <c r="C50" s="119" t="s">
        <v>502</v>
      </c>
      <c r="D50" s="120"/>
      <c r="E50" s="121"/>
      <c r="F50" s="37"/>
      <c r="G50" s="37"/>
      <c r="H50" s="110"/>
      <c r="I50" s="112"/>
      <c r="K50">
        <f t="shared" si="0"/>
        <v>0</v>
      </c>
      <c r="L50">
        <f t="shared" si="1"/>
        <v>0</v>
      </c>
    </row>
    <row r="51" spans="1:12" ht="20.100000000000001" customHeight="1">
      <c r="A51" s="37">
        <v>35</v>
      </c>
      <c r="B51" s="39" t="s">
        <v>503</v>
      </c>
      <c r="C51" s="116" t="s">
        <v>504</v>
      </c>
      <c r="D51" s="111"/>
      <c r="E51" s="112"/>
      <c r="F51" s="37" t="s">
        <v>26</v>
      </c>
      <c r="G51" s="37">
        <v>18</v>
      </c>
      <c r="H51" s="110"/>
      <c r="I51" s="112"/>
      <c r="J51">
        <v>6</v>
      </c>
      <c r="K51">
        <f>J51</f>
        <v>6</v>
      </c>
      <c r="L51">
        <f t="shared" si="1"/>
        <v>18</v>
      </c>
    </row>
    <row r="52" spans="1:12" ht="20.100000000000001" customHeight="1">
      <c r="A52" s="37">
        <v>36</v>
      </c>
      <c r="B52" s="39" t="s">
        <v>505</v>
      </c>
      <c r="C52" s="108" t="s">
        <v>404</v>
      </c>
      <c r="D52" s="84"/>
      <c r="E52" s="76"/>
      <c r="F52" s="37" t="s">
        <v>26</v>
      </c>
      <c r="G52" s="37">
        <v>9</v>
      </c>
      <c r="H52" s="110"/>
      <c r="I52" s="112"/>
      <c r="J52">
        <v>3</v>
      </c>
      <c r="K52">
        <f t="shared" ref="K52:K53" si="3">J52</f>
        <v>3</v>
      </c>
      <c r="L52">
        <f t="shared" si="1"/>
        <v>9</v>
      </c>
    </row>
    <row r="53" spans="1:12" ht="20.100000000000001" customHeight="1">
      <c r="A53" s="37">
        <v>37</v>
      </c>
      <c r="B53" s="39" t="s">
        <v>506</v>
      </c>
      <c r="C53" s="108" t="s">
        <v>404</v>
      </c>
      <c r="D53" s="84"/>
      <c r="E53" s="76"/>
      <c r="F53" s="37" t="s">
        <v>26</v>
      </c>
      <c r="G53" s="37">
        <v>9</v>
      </c>
      <c r="H53" s="110"/>
      <c r="I53" s="112"/>
      <c r="J53">
        <v>3</v>
      </c>
      <c r="K53">
        <f t="shared" si="3"/>
        <v>3</v>
      </c>
      <c r="L53">
        <f t="shared" si="1"/>
        <v>9</v>
      </c>
    </row>
    <row r="54" spans="1:12" ht="20.100000000000001" customHeight="1">
      <c r="A54" s="37"/>
      <c r="B54" s="38"/>
      <c r="C54" s="119" t="s">
        <v>507</v>
      </c>
      <c r="D54" s="120"/>
      <c r="E54" s="121"/>
      <c r="F54" s="37"/>
      <c r="G54" s="37"/>
      <c r="H54" s="110"/>
      <c r="I54" s="112"/>
      <c r="K54">
        <f t="shared" si="0"/>
        <v>0</v>
      </c>
      <c r="L54">
        <f t="shared" si="1"/>
        <v>0</v>
      </c>
    </row>
    <row r="55" spans="1:12" ht="20.100000000000001" customHeight="1">
      <c r="A55" s="37">
        <v>38</v>
      </c>
      <c r="B55" s="39" t="s">
        <v>508</v>
      </c>
      <c r="C55" s="108" t="s">
        <v>404</v>
      </c>
      <c r="D55" s="84"/>
      <c r="E55" s="76"/>
      <c r="F55" s="37" t="s">
        <v>26</v>
      </c>
      <c r="G55" s="37">
        <v>90</v>
      </c>
      <c r="H55" s="110"/>
      <c r="I55" s="112"/>
      <c r="J55">
        <v>30</v>
      </c>
      <c r="K55">
        <f>J55</f>
        <v>30</v>
      </c>
      <c r="L55">
        <f t="shared" si="1"/>
        <v>90</v>
      </c>
    </row>
    <row r="56" spans="1:12" ht="20.100000000000001" customHeight="1">
      <c r="A56" s="37"/>
      <c r="B56" s="38"/>
      <c r="C56" s="119" t="s">
        <v>509</v>
      </c>
      <c r="D56" s="120"/>
      <c r="E56" s="121"/>
      <c r="F56" s="37"/>
      <c r="G56" s="37"/>
      <c r="H56" s="110"/>
      <c r="I56" s="112"/>
      <c r="K56">
        <f t="shared" si="0"/>
        <v>0</v>
      </c>
      <c r="L56">
        <f t="shared" si="1"/>
        <v>0</v>
      </c>
    </row>
    <row r="57" spans="1:12" ht="20.100000000000001" customHeight="1">
      <c r="A57" s="37">
        <v>39</v>
      </c>
      <c r="B57" s="39" t="s">
        <v>510</v>
      </c>
      <c r="C57" s="116" t="s">
        <v>378</v>
      </c>
      <c r="D57" s="111"/>
      <c r="E57" s="112"/>
      <c r="F57" s="37" t="s">
        <v>26</v>
      </c>
      <c r="G57" s="37">
        <v>21</v>
      </c>
      <c r="H57" s="110"/>
      <c r="I57" s="112"/>
      <c r="J57">
        <v>7</v>
      </c>
      <c r="K57">
        <f>J57</f>
        <v>7</v>
      </c>
      <c r="L57">
        <f t="shared" si="1"/>
        <v>21</v>
      </c>
    </row>
    <row r="58" spans="1:12" ht="20.100000000000001" customHeight="1">
      <c r="A58" s="37">
        <v>40</v>
      </c>
      <c r="B58" s="39" t="s">
        <v>511</v>
      </c>
      <c r="C58" s="116" t="s">
        <v>378</v>
      </c>
      <c r="D58" s="111"/>
      <c r="E58" s="112"/>
      <c r="F58" s="37" t="s">
        <v>26</v>
      </c>
      <c r="G58" s="37">
        <v>9</v>
      </c>
      <c r="H58" s="110"/>
      <c r="I58" s="112"/>
      <c r="J58">
        <v>3</v>
      </c>
      <c r="K58">
        <f t="shared" ref="K58:K59" si="4">J58</f>
        <v>3</v>
      </c>
      <c r="L58">
        <f t="shared" si="1"/>
        <v>9</v>
      </c>
    </row>
    <row r="59" spans="1:12" ht="20.100000000000001" customHeight="1">
      <c r="A59" s="37">
        <v>41</v>
      </c>
      <c r="B59" s="39" t="s">
        <v>512</v>
      </c>
      <c r="C59" s="116" t="s">
        <v>378</v>
      </c>
      <c r="D59" s="111"/>
      <c r="E59" s="112"/>
      <c r="F59" s="37" t="s">
        <v>26</v>
      </c>
      <c r="G59" s="37">
        <v>21</v>
      </c>
      <c r="H59" s="110"/>
      <c r="I59" s="112"/>
      <c r="J59">
        <v>7</v>
      </c>
      <c r="K59">
        <f t="shared" si="4"/>
        <v>7</v>
      </c>
      <c r="L59">
        <f t="shared" si="1"/>
        <v>21</v>
      </c>
    </row>
    <row r="60" spans="1:12" ht="20.100000000000001" customHeight="1">
      <c r="A60" s="37"/>
      <c r="B60" s="38"/>
      <c r="C60" s="119" t="s">
        <v>513</v>
      </c>
      <c r="D60" s="120"/>
      <c r="E60" s="121"/>
      <c r="F60" s="37"/>
      <c r="G60" s="37"/>
      <c r="H60" s="110"/>
      <c r="I60" s="112"/>
      <c r="K60">
        <f t="shared" si="0"/>
        <v>0</v>
      </c>
      <c r="L60">
        <f t="shared" si="1"/>
        <v>0</v>
      </c>
    </row>
    <row r="61" spans="1:12" ht="20.100000000000001" customHeight="1">
      <c r="A61" s="37">
        <v>42</v>
      </c>
      <c r="B61" s="39" t="s">
        <v>514</v>
      </c>
      <c r="C61" s="116" t="s">
        <v>516</v>
      </c>
      <c r="D61" s="111"/>
      <c r="E61" s="112"/>
      <c r="F61" s="37" t="s">
        <v>26</v>
      </c>
      <c r="G61" s="37">
        <v>3</v>
      </c>
      <c r="H61" s="110"/>
      <c r="I61" s="112"/>
      <c r="J61">
        <v>1</v>
      </c>
      <c r="K61">
        <f>J61</f>
        <v>1</v>
      </c>
      <c r="L61">
        <f t="shared" si="1"/>
        <v>3</v>
      </c>
    </row>
    <row r="62" spans="1:12" ht="20.100000000000001" customHeight="1">
      <c r="A62" s="37">
        <v>43</v>
      </c>
      <c r="B62" s="39" t="s">
        <v>515</v>
      </c>
      <c r="C62" s="116" t="s">
        <v>517</v>
      </c>
      <c r="D62" s="111"/>
      <c r="E62" s="112"/>
      <c r="F62" s="37" t="s">
        <v>26</v>
      </c>
      <c r="G62" s="37">
        <v>3</v>
      </c>
      <c r="H62" s="110"/>
      <c r="I62" s="112"/>
      <c r="J62">
        <v>1</v>
      </c>
      <c r="K62">
        <f>J62</f>
        <v>1</v>
      </c>
      <c r="L62">
        <f t="shared" si="1"/>
        <v>3</v>
      </c>
    </row>
    <row r="63" spans="1:12" ht="20.100000000000001" customHeight="1">
      <c r="A63" s="37"/>
      <c r="B63" s="38"/>
      <c r="C63" s="119" t="s">
        <v>518</v>
      </c>
      <c r="D63" s="120"/>
      <c r="E63" s="121"/>
      <c r="F63" s="37"/>
      <c r="G63" s="37"/>
      <c r="H63" s="110"/>
      <c r="I63" s="112"/>
      <c r="K63">
        <f t="shared" si="0"/>
        <v>0</v>
      </c>
      <c r="L63">
        <f t="shared" si="1"/>
        <v>0</v>
      </c>
    </row>
    <row r="64" spans="1:12" ht="20.100000000000001" customHeight="1">
      <c r="A64" s="37">
        <v>44</v>
      </c>
      <c r="B64" s="39" t="s">
        <v>519</v>
      </c>
      <c r="C64" s="116" t="s">
        <v>403</v>
      </c>
      <c r="D64" s="111"/>
      <c r="E64" s="112"/>
      <c r="F64" s="37" t="s">
        <v>26</v>
      </c>
      <c r="G64" s="37">
        <v>21</v>
      </c>
      <c r="H64" s="110"/>
      <c r="I64" s="112"/>
      <c r="J64">
        <v>1</v>
      </c>
      <c r="K64">
        <f t="shared" si="0"/>
        <v>7</v>
      </c>
      <c r="L64">
        <f t="shared" si="1"/>
        <v>21</v>
      </c>
    </row>
    <row r="65" spans="1:12" ht="20.100000000000001" customHeight="1">
      <c r="A65" s="37">
        <v>45</v>
      </c>
      <c r="B65" s="39" t="s">
        <v>520</v>
      </c>
      <c r="C65" s="116" t="s">
        <v>523</v>
      </c>
      <c r="D65" s="111"/>
      <c r="E65" s="112"/>
      <c r="F65" s="37" t="s">
        <v>26</v>
      </c>
      <c r="G65" s="37">
        <v>21</v>
      </c>
      <c r="H65" s="110"/>
      <c r="I65" s="112"/>
      <c r="J65">
        <v>1</v>
      </c>
      <c r="K65">
        <f t="shared" si="0"/>
        <v>7</v>
      </c>
      <c r="L65">
        <f t="shared" si="1"/>
        <v>21</v>
      </c>
    </row>
    <row r="66" spans="1:12" ht="20.100000000000001" customHeight="1">
      <c r="A66" s="37">
        <v>46</v>
      </c>
      <c r="B66" s="39" t="s">
        <v>521</v>
      </c>
      <c r="C66" s="116" t="s">
        <v>404</v>
      </c>
      <c r="D66" s="111"/>
      <c r="E66" s="112"/>
      <c r="F66" s="37" t="s">
        <v>26</v>
      </c>
      <c r="G66" s="37">
        <v>21</v>
      </c>
      <c r="H66" s="110"/>
      <c r="I66" s="112"/>
      <c r="J66">
        <v>1</v>
      </c>
      <c r="K66">
        <f t="shared" si="0"/>
        <v>7</v>
      </c>
      <c r="L66">
        <f t="shared" si="1"/>
        <v>21</v>
      </c>
    </row>
    <row r="67" spans="1:12" ht="20.100000000000001" customHeight="1">
      <c r="A67" s="37">
        <v>47</v>
      </c>
      <c r="B67" s="39" t="s">
        <v>522</v>
      </c>
      <c r="C67" s="116" t="s">
        <v>524</v>
      </c>
      <c r="D67" s="111"/>
      <c r="E67" s="112"/>
      <c r="F67" s="37" t="s">
        <v>212</v>
      </c>
      <c r="G67" s="37">
        <v>21</v>
      </c>
      <c r="H67" s="116" t="s">
        <v>534</v>
      </c>
      <c r="I67" s="112"/>
      <c r="J67">
        <v>1</v>
      </c>
      <c r="K67">
        <f t="shared" si="0"/>
        <v>7</v>
      </c>
      <c r="L67">
        <f t="shared" si="1"/>
        <v>21</v>
      </c>
    </row>
    <row r="68" spans="1:12" ht="20.100000000000001" customHeight="1">
      <c r="A68" s="37"/>
      <c r="B68" s="38"/>
      <c r="C68" s="119" t="s">
        <v>525</v>
      </c>
      <c r="D68" s="120"/>
      <c r="E68" s="121"/>
      <c r="F68" s="37"/>
      <c r="G68" s="37"/>
      <c r="H68" s="110"/>
      <c r="I68" s="112"/>
      <c r="K68">
        <f t="shared" si="0"/>
        <v>0</v>
      </c>
      <c r="L68">
        <f t="shared" si="1"/>
        <v>0</v>
      </c>
    </row>
    <row r="69" spans="1:12" ht="20.100000000000001" customHeight="1">
      <c r="A69" s="37">
        <v>48</v>
      </c>
      <c r="B69" s="39" t="s">
        <v>528</v>
      </c>
      <c r="C69" s="116" t="s">
        <v>526</v>
      </c>
      <c r="D69" s="111"/>
      <c r="E69" s="112"/>
      <c r="F69" s="37" t="s">
        <v>212</v>
      </c>
      <c r="G69" s="37">
        <v>7</v>
      </c>
      <c r="H69" s="110"/>
      <c r="I69" s="112"/>
      <c r="J69">
        <v>1</v>
      </c>
      <c r="K69">
        <f t="shared" si="0"/>
        <v>7</v>
      </c>
      <c r="L69">
        <f t="shared" si="1"/>
        <v>21</v>
      </c>
    </row>
    <row r="70" spans="1:12" ht="20.100000000000001" customHeight="1">
      <c r="A70" s="37">
        <v>49</v>
      </c>
      <c r="B70" s="39" t="s">
        <v>529</v>
      </c>
      <c r="C70" s="116" t="s">
        <v>404</v>
      </c>
      <c r="D70" s="111"/>
      <c r="E70" s="112"/>
      <c r="F70" s="37" t="s">
        <v>26</v>
      </c>
      <c r="G70" s="37">
        <v>42</v>
      </c>
      <c r="H70" s="110"/>
      <c r="I70" s="112"/>
      <c r="J70">
        <v>2</v>
      </c>
      <c r="K70">
        <f t="shared" si="0"/>
        <v>14</v>
      </c>
      <c r="L70">
        <f t="shared" si="1"/>
        <v>42</v>
      </c>
    </row>
    <row r="71" spans="1:12" ht="20.100000000000001" customHeight="1">
      <c r="A71" s="37">
        <v>50</v>
      </c>
      <c r="B71" s="39" t="s">
        <v>530</v>
      </c>
      <c r="C71" s="116" t="s">
        <v>527</v>
      </c>
      <c r="D71" s="111"/>
      <c r="E71" s="112"/>
      <c r="F71" s="37" t="s">
        <v>26</v>
      </c>
      <c r="G71" s="37">
        <v>84</v>
      </c>
      <c r="H71" s="110"/>
      <c r="I71" s="112"/>
      <c r="J71">
        <v>4</v>
      </c>
      <c r="K71">
        <f t="shared" si="0"/>
        <v>28</v>
      </c>
      <c r="L71">
        <f t="shared" si="1"/>
        <v>84</v>
      </c>
    </row>
    <row r="72" spans="1:12" ht="20.100000000000001" customHeight="1">
      <c r="A72" s="37">
        <v>51</v>
      </c>
      <c r="B72" s="39" t="s">
        <v>531</v>
      </c>
      <c r="C72" s="116" t="s">
        <v>404</v>
      </c>
      <c r="D72" s="111"/>
      <c r="E72" s="112"/>
      <c r="F72" s="37" t="s">
        <v>26</v>
      </c>
      <c r="G72" s="37">
        <v>42</v>
      </c>
      <c r="H72" s="110"/>
      <c r="I72" s="112"/>
      <c r="J72">
        <v>2</v>
      </c>
      <c r="K72">
        <f t="shared" si="0"/>
        <v>14</v>
      </c>
      <c r="L72">
        <f t="shared" si="1"/>
        <v>42</v>
      </c>
    </row>
    <row r="73" spans="1:12" ht="20.100000000000001" customHeight="1">
      <c r="A73" s="37">
        <v>52</v>
      </c>
      <c r="B73" s="39" t="s">
        <v>532</v>
      </c>
      <c r="C73" s="116" t="s">
        <v>404</v>
      </c>
      <c r="D73" s="111"/>
      <c r="E73" s="112"/>
      <c r="F73" s="37" t="s">
        <v>26</v>
      </c>
      <c r="G73" s="37">
        <v>63</v>
      </c>
      <c r="H73" s="110"/>
      <c r="I73" s="112"/>
      <c r="J73">
        <v>3</v>
      </c>
      <c r="K73">
        <f t="shared" si="0"/>
        <v>21</v>
      </c>
      <c r="L73">
        <f t="shared" si="1"/>
        <v>63</v>
      </c>
    </row>
    <row r="74" spans="1:12" ht="20.100000000000001" customHeight="1">
      <c r="A74" s="37"/>
      <c r="B74" s="38"/>
      <c r="C74" s="110"/>
      <c r="D74" s="111"/>
      <c r="E74" s="112"/>
      <c r="F74" s="37"/>
      <c r="G74" s="37"/>
      <c r="H74" s="110"/>
      <c r="I74" s="112"/>
    </row>
    <row r="75" spans="1:12" ht="20.100000000000001" customHeight="1">
      <c r="A75" s="37"/>
      <c r="B75" s="38"/>
      <c r="C75" s="110"/>
      <c r="D75" s="111"/>
      <c r="E75" s="112"/>
      <c r="F75" s="37"/>
      <c r="G75" s="37"/>
      <c r="H75" s="110"/>
      <c r="I75" s="112"/>
    </row>
    <row r="76" spans="1:12" ht="20.100000000000001" customHeight="1">
      <c r="A76" s="37"/>
      <c r="B76" s="38"/>
      <c r="C76" s="110"/>
      <c r="D76" s="111"/>
      <c r="E76" s="112"/>
      <c r="F76" s="37"/>
      <c r="G76" s="37"/>
      <c r="H76" s="110"/>
      <c r="I76" s="112"/>
    </row>
  </sheetData>
  <mergeCells count="153">
    <mergeCell ref="C61:E61"/>
    <mergeCell ref="H61:I61"/>
    <mergeCell ref="C58:E58"/>
    <mergeCell ref="H58:I58"/>
    <mergeCell ref="C59:E59"/>
    <mergeCell ref="H59:I59"/>
    <mergeCell ref="C60:E60"/>
    <mergeCell ref="H60:I60"/>
    <mergeCell ref="C55:E55"/>
    <mergeCell ref="H55:I55"/>
    <mergeCell ref="C56:E56"/>
    <mergeCell ref="H56:I56"/>
    <mergeCell ref="C57:E57"/>
    <mergeCell ref="H57:I57"/>
    <mergeCell ref="C52:E52"/>
    <mergeCell ref="H52:I52"/>
    <mergeCell ref="C53:E53"/>
    <mergeCell ref="H53:I53"/>
    <mergeCell ref="C54:E54"/>
    <mergeCell ref="H54:I54"/>
    <mergeCell ref="C49:E49"/>
    <mergeCell ref="H49:I49"/>
    <mergeCell ref="C50:E50"/>
    <mergeCell ref="H50:I50"/>
    <mergeCell ref="C51:E51"/>
    <mergeCell ref="H51:I51"/>
    <mergeCell ref="C46:E46"/>
    <mergeCell ref="C47:E47"/>
    <mergeCell ref="H47:I47"/>
    <mergeCell ref="C48:E48"/>
    <mergeCell ref="H48:I48"/>
    <mergeCell ref="C43:E43"/>
    <mergeCell ref="H43:I43"/>
    <mergeCell ref="C44:E44"/>
    <mergeCell ref="H44:I44"/>
    <mergeCell ref="C45:E45"/>
    <mergeCell ref="H45:I45"/>
    <mergeCell ref="C40:E40"/>
    <mergeCell ref="H40:I40"/>
    <mergeCell ref="C41:E41"/>
    <mergeCell ref="H41:I41"/>
    <mergeCell ref="C42:E42"/>
    <mergeCell ref="H42:I42"/>
    <mergeCell ref="H10:I10"/>
    <mergeCell ref="C39:E39"/>
    <mergeCell ref="C21:E21"/>
    <mergeCell ref="H38:I38"/>
    <mergeCell ref="C38:E38"/>
    <mergeCell ref="H39:I39"/>
    <mergeCell ref="C37:E37"/>
    <mergeCell ref="H17:I17"/>
    <mergeCell ref="H11:I11"/>
    <mergeCell ref="C33:E33"/>
    <mergeCell ref="C35:E35"/>
    <mergeCell ref="H37:I37"/>
    <mergeCell ref="H31:I31"/>
    <mergeCell ref="C36:E36"/>
    <mergeCell ref="H33:I33"/>
    <mergeCell ref="C29:E29"/>
    <mergeCell ref="C22:E22"/>
    <mergeCell ref="H25:I25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H23:I23"/>
    <mergeCell ref="C20:E20"/>
    <mergeCell ref="C28:E28"/>
    <mergeCell ref="C30:E30"/>
    <mergeCell ref="C6:E6"/>
    <mergeCell ref="H32:I32"/>
    <mergeCell ref="H36:I36"/>
    <mergeCell ref="C32:E32"/>
    <mergeCell ref="C34:E34"/>
    <mergeCell ref="C25:E25"/>
    <mergeCell ref="H35:I35"/>
    <mergeCell ref="C31:E31"/>
    <mergeCell ref="F6"/>
    <mergeCell ref="G6:I6"/>
    <mergeCell ref="C18:E18"/>
    <mergeCell ref="A9:I9"/>
    <mergeCell ref="H13:I13"/>
    <mergeCell ref="H15:I15"/>
    <mergeCell ref="B10"/>
    <mergeCell ref="H16:I16"/>
    <mergeCell ref="H34:I34"/>
    <mergeCell ref="C23:E23"/>
    <mergeCell ref="H19:I19"/>
    <mergeCell ref="H28:I28"/>
    <mergeCell ref="G10"/>
    <mergeCell ref="C24:E24"/>
    <mergeCell ref="H12:I12"/>
    <mergeCell ref="C10:E10"/>
    <mergeCell ref="C16:E16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  <mergeCell ref="A5:B5"/>
    <mergeCell ref="H22:I22"/>
    <mergeCell ref="A10"/>
    <mergeCell ref="G4:I4"/>
    <mergeCell ref="A7:B7"/>
    <mergeCell ref="F3"/>
    <mergeCell ref="C26:E26"/>
    <mergeCell ref="H14:I14"/>
    <mergeCell ref="C62:E62"/>
    <mergeCell ref="H62:I62"/>
    <mergeCell ref="C63:E63"/>
    <mergeCell ref="H63:I63"/>
    <mergeCell ref="C64:E64"/>
    <mergeCell ref="H64:I64"/>
    <mergeCell ref="C65:E65"/>
    <mergeCell ref="H65:I65"/>
    <mergeCell ref="C66:E66"/>
    <mergeCell ref="H66:I66"/>
    <mergeCell ref="C67:E67"/>
    <mergeCell ref="H67:I67"/>
    <mergeCell ref="C68:E68"/>
    <mergeCell ref="H68:I68"/>
    <mergeCell ref="C69:E69"/>
    <mergeCell ref="H69:I69"/>
    <mergeCell ref="C70:E70"/>
    <mergeCell ref="H70:I70"/>
    <mergeCell ref="C71:E71"/>
    <mergeCell ref="H71:I71"/>
    <mergeCell ref="C72:E72"/>
    <mergeCell ref="H72:I72"/>
    <mergeCell ref="C73:E73"/>
    <mergeCell ref="H73:I73"/>
    <mergeCell ref="C74:E74"/>
    <mergeCell ref="H74:I74"/>
    <mergeCell ref="C75:E75"/>
    <mergeCell ref="H75:I75"/>
    <mergeCell ref="C76:E76"/>
    <mergeCell ref="H76:I76"/>
  </mergeCells>
  <phoneticPr fontId="9" type="noConversion"/>
  <dataValidations count="2">
    <dataValidation type="list" allowBlank="1" sqref="G3:I3" xr:uid="{00000000-0002-0000-1F00-000000000000}">
      <formula1>"OWNER,MANAGER"</formula1>
    </dataValidation>
    <dataValidation type="list" allowBlank="1" sqref="F11:F76" xr:uid="{00000000-0002-0000-1F00-000001000000}">
      <formula1>"EA,SET,PCS,KG,L,M,BOX,ROLL,PAIR,SHEET,DRUM,CAN,BTL,BAG"</formula1>
    </dataValidation>
  </dataValidations>
  <hyperlinks>
    <hyperlink ref="I1" location="INDEX!A1" display="← INDEX" xr:uid="{00000000-0004-0000-1F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115</v>
      </c>
      <c r="H4" s="84"/>
      <c r="I4" s="76"/>
    </row>
    <row r="5" spans="1:9" ht="21.95" customHeight="1">
      <c r="A5" s="92" t="s">
        <v>7</v>
      </c>
      <c r="B5" s="76"/>
      <c r="C5" s="93" t="s">
        <v>55</v>
      </c>
      <c r="D5" s="84"/>
      <c r="E5" s="76"/>
      <c r="F5" s="95" t="s">
        <v>9</v>
      </c>
      <c r="G5" s="101" t="s">
        <v>536</v>
      </c>
      <c r="H5" s="84"/>
      <c r="I5" s="76"/>
    </row>
    <row r="6" spans="1:9" ht="21.95" customHeight="1">
      <c r="A6" s="92" t="s">
        <v>10</v>
      </c>
      <c r="B6" s="76"/>
      <c r="C6" s="93" t="s">
        <v>533</v>
      </c>
      <c r="D6" s="84"/>
      <c r="E6" s="76"/>
      <c r="F6" s="95" t="s">
        <v>12</v>
      </c>
      <c r="G6" s="101" t="s">
        <v>535</v>
      </c>
      <c r="H6" s="84"/>
      <c r="I6" s="76"/>
    </row>
    <row r="7" spans="1:9" ht="21.95" customHeight="1">
      <c r="A7" s="92" t="s">
        <v>14</v>
      </c>
      <c r="B7" s="76"/>
      <c r="C7" s="93" t="s">
        <v>116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8" t="s">
        <v>537</v>
      </c>
      <c r="D11" s="84"/>
      <c r="E11" s="76"/>
      <c r="F11" s="37" t="s">
        <v>212</v>
      </c>
      <c r="G11" s="37">
        <v>3</v>
      </c>
      <c r="H11" s="109"/>
      <c r="I11" s="76"/>
    </row>
    <row r="12" spans="1:9" ht="20.100000000000001" customHeight="1">
      <c r="A12" s="37">
        <v>2</v>
      </c>
      <c r="B12" s="38">
        <v>56001</v>
      </c>
      <c r="C12" s="108" t="s">
        <v>538</v>
      </c>
      <c r="D12" s="84"/>
      <c r="E12" s="76"/>
      <c r="F12" s="37" t="s">
        <v>212</v>
      </c>
      <c r="G12" s="37">
        <v>3</v>
      </c>
      <c r="H12" s="108" t="s">
        <v>539</v>
      </c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000-000000000000}">
      <formula1>"OWNER,MANAGER"</formula1>
    </dataValidation>
    <dataValidation type="list" allowBlank="1" sqref="F11:F40" xr:uid="{00000000-0002-0000-2000-000001000000}">
      <formula1>"EA,SET,PCS,KG,L,M,BOX,ROLL,PAIR,SHEET,DRUM,CAN,BTL,BAG"</formula1>
    </dataValidation>
  </dataValidations>
  <hyperlinks>
    <hyperlink ref="I1" location="INDEX!A1" display="← INDEX" xr:uid="{00000000-0004-0000-20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117</v>
      </c>
      <c r="H4" s="84"/>
      <c r="I4" s="76"/>
    </row>
    <row r="5" spans="1:9" ht="21.95" customHeight="1">
      <c r="A5" s="92" t="s">
        <v>7</v>
      </c>
      <c r="B5" s="76"/>
      <c r="C5" s="93" t="s">
        <v>70</v>
      </c>
      <c r="D5" s="84"/>
      <c r="E5" s="76"/>
      <c r="F5" s="95" t="s">
        <v>9</v>
      </c>
      <c r="G5" s="101" t="s">
        <v>542</v>
      </c>
      <c r="H5" s="84"/>
      <c r="I5" s="76"/>
    </row>
    <row r="6" spans="1:9" ht="21.95" customHeight="1">
      <c r="A6" s="92" t="s">
        <v>10</v>
      </c>
      <c r="B6" s="76"/>
      <c r="C6" s="93" t="s">
        <v>541</v>
      </c>
      <c r="D6" s="84"/>
      <c r="E6" s="76"/>
      <c r="F6" s="95" t="s">
        <v>12</v>
      </c>
      <c r="G6" s="101" t="s">
        <v>543</v>
      </c>
      <c r="H6" s="84"/>
      <c r="I6" s="76"/>
    </row>
    <row r="7" spans="1:9" ht="21.95" customHeight="1">
      <c r="A7" s="92" t="s">
        <v>14</v>
      </c>
      <c r="B7" s="76"/>
      <c r="C7" s="93" t="s">
        <v>118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8" t="s">
        <v>540</v>
      </c>
      <c r="D11" s="84"/>
      <c r="E11" s="76"/>
      <c r="F11" s="37" t="s">
        <v>212</v>
      </c>
      <c r="G11" s="37">
        <v>1</v>
      </c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100-000000000000}">
      <formula1>"OWNER,MANAGER"</formula1>
    </dataValidation>
    <dataValidation type="list" allowBlank="1" sqref="F11:F40" xr:uid="{00000000-0002-0000-2100-000001000000}">
      <formula1>"EA,SET,PCS,KG,L,M,BOX,ROLL,PAIR,SHEET,DRUM,CAN,BTL,BAG"</formula1>
    </dataValidation>
  </dataValidations>
  <hyperlinks>
    <hyperlink ref="I1" location="INDEX!A1" display="← INDEX" xr:uid="{00000000-0004-0000-21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F3864"/>
    <pageSetUpPr fitToPage="1"/>
  </sheetPr>
  <dimension ref="A1:I38"/>
  <sheetViews>
    <sheetView showGridLines="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119</v>
      </c>
      <c r="H4" s="84"/>
      <c r="I4" s="76"/>
    </row>
    <row r="5" spans="1:9" ht="21.95" customHeight="1">
      <c r="A5" s="92" t="s">
        <v>7</v>
      </c>
      <c r="B5" s="76"/>
      <c r="C5" s="93" t="s">
        <v>120</v>
      </c>
      <c r="D5" s="84"/>
      <c r="E5" s="76"/>
      <c r="F5" s="95" t="s">
        <v>9</v>
      </c>
      <c r="G5" s="101" t="s">
        <v>544</v>
      </c>
      <c r="H5" s="84"/>
      <c r="I5" s="76"/>
    </row>
    <row r="6" spans="1:9" ht="21.95" customHeight="1">
      <c r="A6" s="92" t="s">
        <v>10</v>
      </c>
      <c r="B6" s="76"/>
      <c r="C6" s="93" t="s">
        <v>545</v>
      </c>
      <c r="D6" s="84"/>
      <c r="E6" s="76"/>
      <c r="F6" s="95" t="s">
        <v>12</v>
      </c>
      <c r="G6" s="101" t="s">
        <v>546</v>
      </c>
      <c r="H6" s="84"/>
      <c r="I6" s="76"/>
    </row>
    <row r="7" spans="1:9" ht="21.95" customHeight="1">
      <c r="A7" s="92" t="s">
        <v>14</v>
      </c>
      <c r="B7" s="76"/>
      <c r="C7" s="93" t="s">
        <v>121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/>
      <c r="B11" s="38"/>
      <c r="C11" s="113" t="s">
        <v>547</v>
      </c>
      <c r="D11" s="114"/>
      <c r="E11" s="115"/>
      <c r="F11" s="37"/>
      <c r="G11" s="37"/>
      <c r="H11" s="109"/>
      <c r="I11" s="76"/>
    </row>
    <row r="12" spans="1:9" ht="20.100000000000001" customHeight="1">
      <c r="A12" s="37">
        <v>1</v>
      </c>
      <c r="B12" s="39" t="s">
        <v>557</v>
      </c>
      <c r="C12" s="108" t="s">
        <v>553</v>
      </c>
      <c r="D12" s="84"/>
      <c r="E12" s="76"/>
      <c r="F12" s="37" t="s">
        <v>212</v>
      </c>
      <c r="G12" s="37">
        <v>4</v>
      </c>
      <c r="H12" s="109"/>
      <c r="I12" s="76"/>
    </row>
    <row r="13" spans="1:9" ht="20.100000000000001" customHeight="1">
      <c r="A13" s="37">
        <v>2</v>
      </c>
      <c r="B13" s="39" t="s">
        <v>558</v>
      </c>
      <c r="C13" s="108" t="s">
        <v>554</v>
      </c>
      <c r="D13" s="84"/>
      <c r="E13" s="76"/>
      <c r="F13" s="37" t="s">
        <v>212</v>
      </c>
      <c r="G13" s="37">
        <v>2</v>
      </c>
      <c r="H13" s="109"/>
      <c r="I13" s="76"/>
    </row>
    <row r="14" spans="1:9" ht="20.100000000000001" customHeight="1">
      <c r="A14" s="37">
        <v>3</v>
      </c>
      <c r="B14" s="39" t="s">
        <v>559</v>
      </c>
      <c r="C14" s="108" t="s">
        <v>556</v>
      </c>
      <c r="D14" s="84"/>
      <c r="E14" s="76"/>
      <c r="F14" s="37" t="s">
        <v>212</v>
      </c>
      <c r="G14" s="37">
        <v>2</v>
      </c>
      <c r="H14" s="109"/>
      <c r="I14" s="76"/>
    </row>
    <row r="15" spans="1:9" ht="20.100000000000001" customHeight="1">
      <c r="A15" s="37">
        <v>4</v>
      </c>
      <c r="B15" s="39" t="s">
        <v>560</v>
      </c>
      <c r="C15" s="108" t="s">
        <v>555</v>
      </c>
      <c r="D15" s="84"/>
      <c r="E15" s="76"/>
      <c r="F15" s="37" t="s">
        <v>212</v>
      </c>
      <c r="G15" s="37">
        <v>2</v>
      </c>
      <c r="H15" s="109"/>
      <c r="I15" s="76"/>
    </row>
    <row r="16" spans="1:9" ht="20.100000000000001" customHeight="1">
      <c r="A16" s="37"/>
      <c r="B16" s="38"/>
      <c r="C16" s="119" t="s">
        <v>548</v>
      </c>
      <c r="D16" s="120"/>
      <c r="E16" s="121"/>
      <c r="F16" s="37"/>
      <c r="G16" s="37"/>
      <c r="H16" s="109"/>
      <c r="I16" s="76"/>
    </row>
    <row r="17" spans="1:9" ht="20.100000000000001" customHeight="1">
      <c r="A17" s="37">
        <v>1</v>
      </c>
      <c r="B17" s="39" t="s">
        <v>549</v>
      </c>
      <c r="C17" s="116" t="s">
        <v>551</v>
      </c>
      <c r="D17" s="117"/>
      <c r="E17" s="118"/>
      <c r="F17" s="37" t="s">
        <v>26</v>
      </c>
      <c r="G17" s="37">
        <v>2</v>
      </c>
      <c r="H17" s="109"/>
      <c r="I17" s="76"/>
    </row>
    <row r="18" spans="1:9" ht="20.100000000000001" customHeight="1">
      <c r="A18" s="37">
        <v>2</v>
      </c>
      <c r="B18" s="39" t="s">
        <v>550</v>
      </c>
      <c r="C18" s="108" t="s">
        <v>552</v>
      </c>
      <c r="D18" s="84"/>
      <c r="E18" s="76"/>
      <c r="F18" s="37" t="s">
        <v>26</v>
      </c>
      <c r="G18" s="37">
        <v>2</v>
      </c>
      <c r="H18" s="109"/>
      <c r="I18" s="76"/>
    </row>
    <row r="19" spans="1:9" ht="20.100000000000001" customHeight="1">
      <c r="A19" s="37"/>
      <c r="B19" s="39"/>
      <c r="C19" s="108"/>
      <c r="D19" s="84"/>
      <c r="E19" s="76"/>
      <c r="F19" s="37"/>
      <c r="G19" s="37"/>
      <c r="H19" s="109"/>
      <c r="I19" s="76"/>
    </row>
    <row r="20" spans="1:9" ht="20.100000000000001" customHeight="1">
      <c r="A20" s="37"/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/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/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/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/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/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/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/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/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/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/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/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/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/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/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/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/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/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/>
      <c r="B38" s="38"/>
      <c r="C38" s="109"/>
      <c r="D38" s="84"/>
      <c r="E38" s="76"/>
      <c r="F38" s="37"/>
      <c r="G38" s="37"/>
      <c r="H38" s="109"/>
      <c r="I38" s="76"/>
    </row>
  </sheetData>
  <mergeCells count="82">
    <mergeCell ref="H23:I23"/>
    <mergeCell ref="C38:E38"/>
    <mergeCell ref="C19:E19"/>
    <mergeCell ref="H37:I37"/>
    <mergeCell ref="C37:E37"/>
    <mergeCell ref="H38:I38"/>
    <mergeCell ref="C36:E36"/>
    <mergeCell ref="C31:E31"/>
    <mergeCell ref="C33:E33"/>
    <mergeCell ref="H36:I36"/>
    <mergeCell ref="H29:I29"/>
    <mergeCell ref="H28:I28"/>
    <mergeCell ref="H27:I27"/>
    <mergeCell ref="C34:E34"/>
    <mergeCell ref="H31:I31"/>
    <mergeCell ref="H32:I32"/>
    <mergeCell ref="H19:I19"/>
    <mergeCell ref="C12:E12"/>
    <mergeCell ref="H10:I10"/>
    <mergeCell ref="H11:I11"/>
    <mergeCell ref="C13:E13"/>
    <mergeCell ref="H18:I18"/>
    <mergeCell ref="C26:E26"/>
    <mergeCell ref="G4:I4"/>
    <mergeCell ref="F6"/>
    <mergeCell ref="G6:I6"/>
    <mergeCell ref="A7:B7"/>
    <mergeCell ref="H21:I21"/>
    <mergeCell ref="C18:E18"/>
    <mergeCell ref="H17:I17"/>
    <mergeCell ref="C21:E21"/>
    <mergeCell ref="H26:I26"/>
    <mergeCell ref="G10"/>
    <mergeCell ref="C15:E15"/>
    <mergeCell ref="C22:E22"/>
    <mergeCell ref="H12:I12"/>
    <mergeCell ref="C24:E24"/>
    <mergeCell ref="H14:I14"/>
    <mergeCell ref="F3"/>
    <mergeCell ref="G3:I3"/>
    <mergeCell ref="C7:I7"/>
    <mergeCell ref="G5:I5"/>
    <mergeCell ref="C16:E16"/>
    <mergeCell ref="A9:I9"/>
    <mergeCell ref="H13:I13"/>
    <mergeCell ref="H15:I15"/>
    <mergeCell ref="B10"/>
    <mergeCell ref="A10"/>
    <mergeCell ref="C10:E10"/>
    <mergeCell ref="C11:E11"/>
    <mergeCell ref="C35:E35"/>
    <mergeCell ref="A5:B5"/>
    <mergeCell ref="H20:I20"/>
    <mergeCell ref="C28:E28"/>
    <mergeCell ref="C6:E6"/>
    <mergeCell ref="C14:E14"/>
    <mergeCell ref="H30:I30"/>
    <mergeCell ref="H34:I34"/>
    <mergeCell ref="C30:E30"/>
    <mergeCell ref="H35:I35"/>
    <mergeCell ref="C32:E32"/>
    <mergeCell ref="C23:E23"/>
    <mergeCell ref="H33:I33"/>
    <mergeCell ref="C29:E29"/>
    <mergeCell ref="C27:E27"/>
    <mergeCell ref="C20:E20"/>
    <mergeCell ref="A1:H1"/>
    <mergeCell ref="A6:B6"/>
    <mergeCell ref="C25:E25"/>
    <mergeCell ref="F4"/>
    <mergeCell ref="F10"/>
    <mergeCell ref="C17:E17"/>
    <mergeCell ref="C3:E3"/>
    <mergeCell ref="F5"/>
    <mergeCell ref="H25:I25"/>
    <mergeCell ref="C5:E5"/>
    <mergeCell ref="H22:I22"/>
    <mergeCell ref="H16:I16"/>
    <mergeCell ref="H24:I24"/>
    <mergeCell ref="A3:B3"/>
    <mergeCell ref="A4:B4"/>
    <mergeCell ref="C4:E4"/>
  </mergeCells>
  <phoneticPr fontId="9" type="noConversion"/>
  <dataValidations count="2">
    <dataValidation type="list" allowBlank="1" sqref="G3:I3" xr:uid="{00000000-0002-0000-2200-000000000000}">
      <formula1>"OWNER,MANAGER"</formula1>
    </dataValidation>
    <dataValidation type="list" allowBlank="1" sqref="F11:F38" xr:uid="{00000000-0002-0000-2200-000001000000}">
      <formula1>"EA,SET,PCS,KG,L,M,BOX,ROLL,PAIR,SHEET,DRUM,CAN,BTL,BAG"</formula1>
    </dataValidation>
  </dataValidations>
  <hyperlinks>
    <hyperlink ref="I1" location="INDEX!A1" display="← INDEX" xr:uid="{00000000-0004-0000-2200-000000000000}"/>
  </hyperlinks>
  <printOptions horizontalCentered="1"/>
  <pageMargins left="0.3" right="0.3" top="0.4" bottom="0.4" header="0.5" footer="0.5"/>
  <pageSetup paperSize="9" scale="94" fitToHeight="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F3864"/>
    <pageSetUpPr fitToPage="1"/>
  </sheetPr>
  <dimension ref="A1:I40"/>
  <sheetViews>
    <sheetView showGridLines="0" workbookViewId="0">
      <pane ySplit="10" topLeftCell="A13" activePane="bottomLeft" state="frozen"/>
      <selection pane="bottomLeft" activeCell="C14" sqref="C14:E14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122</v>
      </c>
      <c r="H4" s="84"/>
      <c r="I4" s="76"/>
    </row>
    <row r="5" spans="1:9" ht="21.95" customHeight="1">
      <c r="A5" s="92" t="s">
        <v>7</v>
      </c>
      <c r="B5" s="76"/>
      <c r="C5" s="93" t="s">
        <v>64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561</v>
      </c>
      <c r="D6" s="84"/>
      <c r="E6" s="76"/>
      <c r="F6" s="95" t="s">
        <v>12</v>
      </c>
      <c r="G6" s="101" t="s">
        <v>562</v>
      </c>
      <c r="H6" s="84"/>
      <c r="I6" s="76"/>
    </row>
    <row r="7" spans="1:9" ht="21.95" customHeight="1">
      <c r="A7" s="92" t="s">
        <v>14</v>
      </c>
      <c r="B7" s="76"/>
      <c r="C7" s="93" t="s">
        <v>123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/>
      <c r="B11" s="39"/>
      <c r="C11" s="113" t="s">
        <v>567</v>
      </c>
      <c r="D11" s="114"/>
      <c r="E11" s="115"/>
      <c r="F11" s="37"/>
      <c r="G11" s="37"/>
      <c r="H11" s="109"/>
      <c r="I11" s="76"/>
    </row>
    <row r="12" spans="1:9" ht="20.100000000000001" customHeight="1">
      <c r="A12" s="37">
        <v>1</v>
      </c>
      <c r="B12" s="39" t="s">
        <v>564</v>
      </c>
      <c r="C12" s="108" t="s">
        <v>563</v>
      </c>
      <c r="D12" s="84"/>
      <c r="E12" s="76"/>
      <c r="F12" s="37" t="s">
        <v>212</v>
      </c>
      <c r="G12" s="37">
        <v>2</v>
      </c>
      <c r="H12" s="109"/>
      <c r="I12" s="76"/>
    </row>
    <row r="13" spans="1:9" ht="20.100000000000001" customHeight="1">
      <c r="A13" s="37">
        <v>2</v>
      </c>
      <c r="B13" s="39" t="s">
        <v>565</v>
      </c>
      <c r="C13" s="108" t="s">
        <v>566</v>
      </c>
      <c r="D13" s="84"/>
      <c r="E13" s="76"/>
      <c r="F13" s="37" t="s">
        <v>212</v>
      </c>
      <c r="G13" s="37">
        <v>2</v>
      </c>
      <c r="H13" s="109"/>
      <c r="I13" s="76"/>
    </row>
    <row r="14" spans="1:9" ht="20.100000000000001" customHeight="1">
      <c r="A14" s="37">
        <v>3</v>
      </c>
      <c r="B14" s="39" t="s">
        <v>582</v>
      </c>
      <c r="C14" s="108" t="s">
        <v>581</v>
      </c>
      <c r="D14" s="114"/>
      <c r="E14" s="115"/>
      <c r="F14" s="37" t="s">
        <v>26</v>
      </c>
      <c r="G14" s="37">
        <v>1</v>
      </c>
      <c r="H14" s="109"/>
      <c r="I14" s="76"/>
    </row>
    <row r="15" spans="1:9" ht="20.100000000000001" customHeight="1">
      <c r="A15" s="37"/>
      <c r="B15" s="38"/>
      <c r="C15" s="113" t="s">
        <v>568</v>
      </c>
      <c r="D15" s="114"/>
      <c r="E15" s="115"/>
      <c r="F15" s="37"/>
      <c r="G15" s="37"/>
      <c r="H15" s="109"/>
      <c r="I15" s="76"/>
    </row>
    <row r="16" spans="1:9" ht="20.100000000000001" customHeight="1">
      <c r="A16" s="37">
        <v>4</v>
      </c>
      <c r="B16" s="38" t="s">
        <v>570</v>
      </c>
      <c r="C16" s="108" t="s">
        <v>571</v>
      </c>
      <c r="D16" s="84"/>
      <c r="E16" s="76"/>
      <c r="F16" s="37" t="s">
        <v>26</v>
      </c>
      <c r="G16" s="37">
        <v>1</v>
      </c>
      <c r="H16" s="109"/>
      <c r="I16" s="76"/>
    </row>
    <row r="17" spans="1:9" ht="20.100000000000001" customHeight="1">
      <c r="A17" s="37">
        <v>5</v>
      </c>
      <c r="B17" s="38" t="s">
        <v>572</v>
      </c>
      <c r="C17" s="108" t="s">
        <v>404</v>
      </c>
      <c r="D17" s="84"/>
      <c r="E17" s="76"/>
      <c r="F17" s="37" t="s">
        <v>26</v>
      </c>
      <c r="G17" s="37">
        <v>10</v>
      </c>
      <c r="H17" s="109"/>
      <c r="I17" s="76"/>
    </row>
    <row r="18" spans="1:9" ht="20.100000000000001" customHeight="1">
      <c r="A18" s="37">
        <v>6</v>
      </c>
      <c r="B18" s="38" t="s">
        <v>573</v>
      </c>
      <c r="C18" s="108" t="s">
        <v>378</v>
      </c>
      <c r="D18" s="84"/>
      <c r="E18" s="76"/>
      <c r="F18" s="37" t="s">
        <v>26</v>
      </c>
      <c r="G18" s="37">
        <v>10</v>
      </c>
      <c r="H18" s="109"/>
      <c r="I18" s="76"/>
    </row>
    <row r="19" spans="1:9" ht="20.100000000000001" customHeight="1">
      <c r="A19" s="37"/>
      <c r="B19" s="38"/>
      <c r="C19" s="113" t="s">
        <v>569</v>
      </c>
      <c r="D19" s="114"/>
      <c r="E19" s="115"/>
      <c r="F19" s="37"/>
      <c r="G19" s="37"/>
      <c r="H19" s="109"/>
      <c r="I19" s="76"/>
    </row>
    <row r="20" spans="1:9" ht="20.100000000000001" customHeight="1">
      <c r="A20" s="37">
        <v>7</v>
      </c>
      <c r="B20" s="38" t="s">
        <v>575</v>
      </c>
      <c r="C20" s="108" t="s">
        <v>576</v>
      </c>
      <c r="D20" s="84"/>
      <c r="E20" s="76"/>
      <c r="F20" s="37" t="s">
        <v>574</v>
      </c>
      <c r="G20" s="37">
        <v>1</v>
      </c>
      <c r="H20" s="109"/>
      <c r="I20" s="76"/>
    </row>
    <row r="21" spans="1:9" ht="20.100000000000001" customHeight="1">
      <c r="A21" s="37">
        <v>8</v>
      </c>
      <c r="B21" s="38" t="s">
        <v>577</v>
      </c>
      <c r="C21" s="108" t="s">
        <v>578</v>
      </c>
      <c r="D21" s="84"/>
      <c r="E21" s="76"/>
      <c r="F21" s="37" t="s">
        <v>212</v>
      </c>
      <c r="G21" s="37">
        <v>1</v>
      </c>
      <c r="H21" s="109"/>
      <c r="I21" s="76"/>
    </row>
    <row r="22" spans="1:9" ht="20.100000000000001" customHeight="1">
      <c r="A22" s="37">
        <v>9</v>
      </c>
      <c r="B22" s="38" t="s">
        <v>579</v>
      </c>
      <c r="C22" s="108" t="s">
        <v>580</v>
      </c>
      <c r="D22" s="84"/>
      <c r="E22" s="76"/>
      <c r="F22" s="37" t="s">
        <v>574</v>
      </c>
      <c r="G22" s="37">
        <v>1</v>
      </c>
      <c r="H22" s="109"/>
      <c r="I22" s="76"/>
    </row>
    <row r="23" spans="1:9" ht="20.100000000000001" customHeight="1">
      <c r="A23" s="37"/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/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/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/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/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/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/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/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/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/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/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/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/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/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/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/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/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/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300-000000000000}">
      <formula1>"OWNER,MANAGER"</formula1>
    </dataValidation>
    <dataValidation type="list" allowBlank="1" sqref="F11:F40" xr:uid="{00000000-0002-0000-2300-000001000000}">
      <formula1>"EA,SET,PCS,KG,L,M,BOX,ROLL,PAIR,SHEET,DRUM,CAN,BTL,BAG"</formula1>
    </dataValidation>
  </dataValidations>
  <hyperlinks>
    <hyperlink ref="I1" location="INDEX!A1" display="← INDEX" xr:uid="{00000000-0004-0000-2300-000000000000}"/>
  </hyperlinks>
  <printOptions horizontalCentered="1"/>
  <pageMargins left="0.3" right="0.3" top="0.4" bottom="0.4" header="0.5" footer="0.5"/>
  <pageSetup paperSize="9" scale="94" fitToHeight="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124</v>
      </c>
      <c r="H4" s="84"/>
      <c r="I4" s="76"/>
    </row>
    <row r="5" spans="1:9" ht="21.95" customHeight="1">
      <c r="A5" s="92" t="s">
        <v>7</v>
      </c>
      <c r="B5" s="76"/>
      <c r="C5" s="93" t="s">
        <v>584</v>
      </c>
      <c r="D5" s="84"/>
      <c r="E5" s="76"/>
      <c r="F5" s="95" t="s">
        <v>9</v>
      </c>
      <c r="G5" s="101" t="s">
        <v>587</v>
      </c>
      <c r="H5" s="84"/>
      <c r="I5" s="76"/>
    </row>
    <row r="6" spans="1:9" ht="21.95" customHeight="1">
      <c r="A6" s="92" t="s">
        <v>10</v>
      </c>
      <c r="B6" s="76"/>
      <c r="C6" s="93" t="s">
        <v>585</v>
      </c>
      <c r="D6" s="84"/>
      <c r="E6" s="76"/>
      <c r="F6" s="95" t="s">
        <v>12</v>
      </c>
      <c r="G6" s="101" t="s">
        <v>586</v>
      </c>
      <c r="H6" s="84"/>
      <c r="I6" s="76"/>
    </row>
    <row r="7" spans="1:9" ht="21.95" customHeight="1">
      <c r="A7" s="92" t="s">
        <v>14</v>
      </c>
      <c r="B7" s="76"/>
      <c r="C7" s="93" t="s">
        <v>583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9" t="s">
        <v>591</v>
      </c>
      <c r="C11" s="108" t="s">
        <v>590</v>
      </c>
      <c r="D11" s="84"/>
      <c r="E11" s="76"/>
      <c r="F11" s="37" t="s">
        <v>574</v>
      </c>
      <c r="G11" s="37">
        <v>4</v>
      </c>
      <c r="H11" s="109"/>
      <c r="I11" s="76"/>
    </row>
    <row r="12" spans="1:9" ht="20.100000000000001" customHeight="1">
      <c r="A12" s="37">
        <v>2</v>
      </c>
      <c r="B12" s="39" t="s">
        <v>588</v>
      </c>
      <c r="C12" s="108" t="s">
        <v>590</v>
      </c>
      <c r="D12" s="84"/>
      <c r="E12" s="76"/>
      <c r="F12" s="37" t="s">
        <v>574</v>
      </c>
      <c r="G12" s="37">
        <v>2</v>
      </c>
      <c r="H12" s="109"/>
      <c r="I12" s="76"/>
    </row>
    <row r="13" spans="1:9" ht="20.100000000000001" customHeight="1">
      <c r="A13" s="37">
        <v>3</v>
      </c>
      <c r="B13" s="39" t="s">
        <v>589</v>
      </c>
      <c r="C13" s="108" t="s">
        <v>590</v>
      </c>
      <c r="D13" s="84"/>
      <c r="E13" s="76"/>
      <c r="F13" s="37" t="s">
        <v>574</v>
      </c>
      <c r="G13" s="37">
        <v>4</v>
      </c>
      <c r="H13" s="109"/>
      <c r="I13" s="76"/>
    </row>
    <row r="14" spans="1:9" ht="20.100000000000001" customHeight="1">
      <c r="A14" s="37">
        <v>4</v>
      </c>
      <c r="B14" s="39" t="s">
        <v>594</v>
      </c>
      <c r="C14" s="108" t="s">
        <v>590</v>
      </c>
      <c r="D14" s="84"/>
      <c r="E14" s="76"/>
      <c r="F14" s="37" t="s">
        <v>574</v>
      </c>
      <c r="G14" s="37">
        <v>2</v>
      </c>
      <c r="H14" s="109"/>
      <c r="I14" s="76"/>
    </row>
    <row r="15" spans="1:9" ht="20.100000000000001" customHeight="1">
      <c r="A15" s="37">
        <v>5</v>
      </c>
      <c r="B15" s="39" t="s">
        <v>593</v>
      </c>
      <c r="C15" s="108" t="s">
        <v>590</v>
      </c>
      <c r="D15" s="84"/>
      <c r="E15" s="76"/>
      <c r="F15" s="37" t="s">
        <v>574</v>
      </c>
      <c r="G15" s="37">
        <v>2</v>
      </c>
      <c r="H15" s="109"/>
      <c r="I15" s="76"/>
    </row>
    <row r="16" spans="1:9" ht="20.100000000000001" customHeight="1">
      <c r="A16" s="37">
        <v>6</v>
      </c>
      <c r="B16" s="39" t="s">
        <v>592</v>
      </c>
      <c r="C16" s="108" t="s">
        <v>590</v>
      </c>
      <c r="D16" s="84"/>
      <c r="E16" s="76"/>
      <c r="F16" s="37" t="s">
        <v>574</v>
      </c>
      <c r="G16" s="37">
        <v>4</v>
      </c>
      <c r="H16" s="109"/>
      <c r="I16" s="76"/>
    </row>
    <row r="17" spans="1:9" ht="20.100000000000001" customHeight="1">
      <c r="A17" s="37">
        <v>7</v>
      </c>
      <c r="B17" s="39" t="s">
        <v>595</v>
      </c>
      <c r="C17" s="108" t="s">
        <v>590</v>
      </c>
      <c r="D17" s="84"/>
      <c r="E17" s="76"/>
      <c r="F17" s="37" t="s">
        <v>574</v>
      </c>
      <c r="G17" s="37">
        <v>2</v>
      </c>
      <c r="H17" s="109"/>
      <c r="I17" s="76"/>
    </row>
    <row r="18" spans="1:9" ht="20.100000000000001" customHeight="1">
      <c r="A18" s="37">
        <v>8</v>
      </c>
      <c r="B18" s="39" t="s">
        <v>597</v>
      </c>
      <c r="C18" s="108" t="s">
        <v>590</v>
      </c>
      <c r="D18" s="84"/>
      <c r="E18" s="76"/>
      <c r="F18" s="37" t="s">
        <v>574</v>
      </c>
      <c r="G18" s="37">
        <v>2</v>
      </c>
      <c r="H18" s="109"/>
      <c r="I18" s="76"/>
    </row>
    <row r="19" spans="1:9" ht="20.100000000000001" customHeight="1">
      <c r="A19" s="37">
        <v>9</v>
      </c>
      <c r="B19" s="39" t="s">
        <v>596</v>
      </c>
      <c r="C19" s="108" t="s">
        <v>590</v>
      </c>
      <c r="D19" s="84"/>
      <c r="E19" s="76"/>
      <c r="F19" s="37" t="s">
        <v>574</v>
      </c>
      <c r="G19" s="37">
        <v>2</v>
      </c>
      <c r="H19" s="109"/>
      <c r="I19" s="76"/>
    </row>
    <row r="20" spans="1:9" ht="20.100000000000001" customHeight="1">
      <c r="A20" s="37">
        <v>10</v>
      </c>
      <c r="B20" s="39"/>
      <c r="C20" s="108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9"/>
      <c r="C21" s="108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400-000000000000}">
      <formula1>"OWNER,MANAGER"</formula1>
    </dataValidation>
    <dataValidation type="list" allowBlank="1" sqref="F11:F40" xr:uid="{00000000-0002-0000-2400-000001000000}">
      <formula1>"EA,SET,PCS,KG,L,M,BOX,ROLL,PAIR,SHEET,DRUM,CAN,BTL,BAG"</formula1>
    </dataValidation>
  </dataValidations>
  <hyperlinks>
    <hyperlink ref="I1" location="INDEX!A1" display="← INDEX" xr:uid="{00000000-0004-0000-24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sqref="A1:H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126</v>
      </c>
      <c r="H4" s="84"/>
      <c r="I4" s="76"/>
    </row>
    <row r="5" spans="1:9" ht="21.95" customHeight="1">
      <c r="A5" s="92" t="s">
        <v>7</v>
      </c>
      <c r="B5" s="76"/>
      <c r="C5" s="93" t="s">
        <v>127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 t="s">
        <v>128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500-000000000000}">
      <formula1>"OWNER,MANAGER"</formula1>
    </dataValidation>
    <dataValidation type="list" allowBlank="1" sqref="F11:F40" xr:uid="{00000000-0002-0000-2500-000001000000}">
      <formula1>"EA,SET,PCS,KG,L,M,BOX,ROLL,PAIR,SHEET,DRUM,CAN,BTL,BAG"</formula1>
    </dataValidation>
  </dataValidations>
  <hyperlinks>
    <hyperlink ref="I1" location="INDEX!A1" display="← INDEX" xr:uid="{00000000-0004-0000-25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F3864"/>
    <pageSetUpPr fitToPage="1"/>
  </sheetPr>
  <dimension ref="A1:I40"/>
  <sheetViews>
    <sheetView showGridLines="0" zoomScaleNormal="10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129</v>
      </c>
      <c r="H4" s="84"/>
      <c r="I4" s="76"/>
    </row>
    <row r="5" spans="1:9" ht="21.95" customHeight="1">
      <c r="A5" s="92" t="s">
        <v>7</v>
      </c>
      <c r="B5" s="76"/>
      <c r="C5" s="93" t="s">
        <v>130</v>
      </c>
      <c r="D5" s="84"/>
      <c r="E5" s="76"/>
      <c r="F5" s="95" t="s">
        <v>9</v>
      </c>
      <c r="G5" s="101" t="s">
        <v>613</v>
      </c>
      <c r="H5" s="84"/>
      <c r="I5" s="76"/>
    </row>
    <row r="6" spans="1:9" ht="21.95" customHeight="1">
      <c r="A6" s="92" t="s">
        <v>10</v>
      </c>
      <c r="B6" s="76"/>
      <c r="C6" s="93" t="s">
        <v>611</v>
      </c>
      <c r="D6" s="84"/>
      <c r="E6" s="76"/>
      <c r="F6" s="95" t="s">
        <v>12</v>
      </c>
      <c r="G6" s="101" t="s">
        <v>612</v>
      </c>
      <c r="H6" s="84"/>
      <c r="I6" s="76"/>
    </row>
    <row r="7" spans="1:9" ht="21.95" customHeight="1">
      <c r="A7" s="92" t="s">
        <v>14</v>
      </c>
      <c r="B7" s="76"/>
      <c r="C7" s="93" t="s">
        <v>131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9" t="s">
        <v>614</v>
      </c>
      <c r="C11" s="108" t="s">
        <v>616</v>
      </c>
      <c r="D11" s="84"/>
      <c r="E11" s="76"/>
      <c r="F11" s="37" t="s">
        <v>26</v>
      </c>
      <c r="G11" s="37">
        <v>18</v>
      </c>
      <c r="H11" s="109"/>
      <c r="I11" s="76"/>
    </row>
    <row r="12" spans="1:9" ht="20.100000000000001" customHeight="1">
      <c r="A12" s="37">
        <v>2</v>
      </c>
      <c r="B12" s="39" t="s">
        <v>615</v>
      </c>
      <c r="C12" s="108" t="s">
        <v>617</v>
      </c>
      <c r="D12" s="84"/>
      <c r="E12" s="76"/>
      <c r="F12" s="37" t="s">
        <v>26</v>
      </c>
      <c r="G12" s="37">
        <v>1</v>
      </c>
      <c r="H12" s="109"/>
      <c r="I12" s="76"/>
    </row>
    <row r="13" spans="1:9" ht="20.100000000000001" customHeight="1">
      <c r="A13" s="37">
        <v>3</v>
      </c>
      <c r="B13" s="39"/>
      <c r="C13" s="108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9"/>
      <c r="C14" s="108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600-000000000000}">
      <formula1>"OWNER,MANAGER"</formula1>
    </dataValidation>
    <dataValidation type="list" allowBlank="1" sqref="F11:F40" xr:uid="{00000000-0002-0000-2600-000001000000}">
      <formula1>"EA,SET,PCS,KG,L,M,BOX,ROLL,PAIR,SHEET,DRUM,CAN,BTL,BAG"</formula1>
    </dataValidation>
  </dataValidations>
  <hyperlinks>
    <hyperlink ref="I1" location="INDEX!A1" display="← INDEX" xr:uid="{00000000-0004-0000-26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132</v>
      </c>
      <c r="H4" s="84"/>
      <c r="I4" s="76"/>
    </row>
    <row r="5" spans="1:9" ht="21.95" customHeight="1">
      <c r="A5" s="92" t="s">
        <v>7</v>
      </c>
      <c r="B5" s="76"/>
      <c r="C5" s="93" t="s">
        <v>133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618</v>
      </c>
      <c r="D6" s="84"/>
      <c r="E6" s="76"/>
      <c r="F6" s="95" t="s">
        <v>12</v>
      </c>
      <c r="G6" s="101" t="s">
        <v>619</v>
      </c>
      <c r="H6" s="84"/>
      <c r="I6" s="76"/>
    </row>
    <row r="7" spans="1:9" ht="21.95" customHeight="1">
      <c r="A7" s="92" t="s">
        <v>14</v>
      </c>
      <c r="B7" s="76"/>
      <c r="C7" s="93" t="s">
        <v>134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9" t="s">
        <v>628</v>
      </c>
      <c r="C11" s="108" t="s">
        <v>620</v>
      </c>
      <c r="D11" s="84"/>
      <c r="E11" s="76"/>
      <c r="F11" s="37" t="s">
        <v>212</v>
      </c>
      <c r="G11" s="37">
        <v>2</v>
      </c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700-000000000000}">
      <formula1>"OWNER,MANAGER"</formula1>
    </dataValidation>
    <dataValidation type="list" allowBlank="1" sqref="F11:F40" xr:uid="{00000000-0002-0000-2700-000001000000}">
      <formula1>"EA,SET,PCS,KG,L,M,BOX,ROLL,PAIR,SHEET,DRUM,CAN,BTL,BAG"</formula1>
    </dataValidation>
  </dataValidations>
  <hyperlinks>
    <hyperlink ref="I1" location="INDEX!A1" display="← INDEX" xr:uid="{00000000-0004-0000-27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F3864"/>
    <pageSetUpPr fitToPage="1"/>
  </sheetPr>
  <dimension ref="A1:I40"/>
  <sheetViews>
    <sheetView showGridLines="0" workbookViewId="0">
      <pane ySplit="10" topLeftCell="A19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135</v>
      </c>
      <c r="H4" s="84"/>
      <c r="I4" s="76"/>
    </row>
    <row r="5" spans="1:9" ht="21.95" customHeight="1">
      <c r="A5" s="92" t="s">
        <v>7</v>
      </c>
      <c r="B5" s="76"/>
      <c r="C5" s="93" t="s">
        <v>136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618</v>
      </c>
      <c r="D6" s="84"/>
      <c r="E6" s="76"/>
      <c r="F6" s="95" t="s">
        <v>12</v>
      </c>
      <c r="G6" s="101" t="s">
        <v>625</v>
      </c>
      <c r="H6" s="84"/>
      <c r="I6" s="76"/>
    </row>
    <row r="7" spans="1:9" ht="21.95" customHeight="1">
      <c r="A7" s="92" t="s">
        <v>14</v>
      </c>
      <c r="B7" s="76"/>
      <c r="C7" s="93" t="s">
        <v>137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8" t="s">
        <v>620</v>
      </c>
      <c r="D11" s="84"/>
      <c r="E11" s="76"/>
      <c r="F11" s="37" t="s">
        <v>212</v>
      </c>
      <c r="G11" s="37">
        <v>2</v>
      </c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9" t="s">
        <v>626</v>
      </c>
      <c r="C19" s="116" t="s">
        <v>620</v>
      </c>
      <c r="D19" s="117"/>
      <c r="E19" s="118"/>
      <c r="F19" s="37" t="s">
        <v>212</v>
      </c>
      <c r="G19" s="37">
        <v>1</v>
      </c>
      <c r="H19" s="109"/>
      <c r="I19" s="76"/>
    </row>
    <row r="20" spans="1:9" ht="20.100000000000001" customHeight="1">
      <c r="A20" s="37">
        <v>10</v>
      </c>
      <c r="B20" s="39" t="s">
        <v>627</v>
      </c>
      <c r="C20" s="116" t="s">
        <v>620</v>
      </c>
      <c r="D20" s="117"/>
      <c r="E20" s="118"/>
      <c r="F20" s="37" t="s">
        <v>212</v>
      </c>
      <c r="G20" s="37">
        <v>1</v>
      </c>
      <c r="H20" s="109"/>
      <c r="I20" s="76"/>
    </row>
    <row r="21" spans="1:9" ht="20.100000000000001" customHeight="1">
      <c r="A21" s="37">
        <v>11</v>
      </c>
      <c r="B21" s="38"/>
      <c r="C21" s="116"/>
      <c r="D21" s="117"/>
      <c r="E21" s="118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800-000000000000}">
      <formula1>"OWNER,MANAGER"</formula1>
    </dataValidation>
    <dataValidation type="list" allowBlank="1" sqref="F11:F40" xr:uid="{00000000-0002-0000-2800-000001000000}">
      <formula1>"EA,SET,PCS,KG,L,M,BOX,ROLL,PAIR,SHEET,DRUM,CAN,BTL,BAG"</formula1>
    </dataValidation>
  </dataValidations>
  <hyperlinks>
    <hyperlink ref="I1" location="INDEX!A1" display="← INDEX" xr:uid="{00000000-0004-0000-28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F3864"/>
    <pageSetUpPr fitToPage="1"/>
  </sheetPr>
  <dimension ref="A1:I102"/>
  <sheetViews>
    <sheetView showGridLines="0" tabSelected="1" workbookViewId="0">
      <pane ySplit="10" topLeftCell="A23" activePane="bottomLeft" state="frozen"/>
      <selection pane="bottomLeft" activeCell="H26" sqref="H26:I26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138</v>
      </c>
      <c r="H4" s="84"/>
      <c r="I4" s="76"/>
    </row>
    <row r="5" spans="1:9" ht="21.95" customHeight="1">
      <c r="A5" s="92" t="s">
        <v>7</v>
      </c>
      <c r="B5" s="76"/>
      <c r="C5" s="93" t="s">
        <v>139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646</v>
      </c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 t="s">
        <v>852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/>
      <c r="B11" s="52"/>
      <c r="C11" s="113" t="s">
        <v>647</v>
      </c>
      <c r="D11" s="114"/>
      <c r="E11" s="115"/>
      <c r="F11" s="37"/>
      <c r="G11" s="37"/>
      <c r="H11" s="113" t="s">
        <v>649</v>
      </c>
      <c r="I11" s="115"/>
    </row>
    <row r="12" spans="1:9" ht="20.100000000000001" customHeight="1">
      <c r="A12" s="37">
        <v>1</v>
      </c>
      <c r="B12" s="39" t="s">
        <v>629</v>
      </c>
      <c r="C12" s="108" t="s">
        <v>630</v>
      </c>
      <c r="D12" s="84"/>
      <c r="E12" s="76"/>
      <c r="F12" s="37" t="s">
        <v>574</v>
      </c>
      <c r="G12" s="37">
        <v>2</v>
      </c>
      <c r="H12" s="109"/>
      <c r="I12" s="76"/>
    </row>
    <row r="13" spans="1:9" ht="20.100000000000001" customHeight="1">
      <c r="A13" s="37">
        <v>2</v>
      </c>
      <c r="B13" s="39" t="s">
        <v>631</v>
      </c>
      <c r="C13" s="108" t="s">
        <v>632</v>
      </c>
      <c r="D13" s="84"/>
      <c r="E13" s="76"/>
      <c r="F13" s="37" t="s">
        <v>574</v>
      </c>
      <c r="G13" s="37">
        <v>1</v>
      </c>
      <c r="H13" s="109"/>
      <c r="I13" s="76"/>
    </row>
    <row r="14" spans="1:9" ht="20.100000000000001" customHeight="1">
      <c r="A14" s="37">
        <v>3</v>
      </c>
      <c r="B14" s="39" t="s">
        <v>637</v>
      </c>
      <c r="C14" s="108" t="s">
        <v>638</v>
      </c>
      <c r="D14" s="84"/>
      <c r="E14" s="76"/>
      <c r="F14" s="37" t="s">
        <v>212</v>
      </c>
      <c r="G14" s="37">
        <v>1</v>
      </c>
      <c r="H14" s="109"/>
      <c r="I14" s="76"/>
    </row>
    <row r="15" spans="1:9" ht="20.100000000000001" customHeight="1">
      <c r="A15" s="37">
        <v>4</v>
      </c>
      <c r="B15" s="39" t="s">
        <v>635</v>
      </c>
      <c r="C15" s="108" t="s">
        <v>636</v>
      </c>
      <c r="D15" s="84"/>
      <c r="E15" s="76"/>
      <c r="F15" s="37" t="s">
        <v>574</v>
      </c>
      <c r="G15" s="37">
        <v>2</v>
      </c>
      <c r="H15" s="109"/>
      <c r="I15" s="76"/>
    </row>
    <row r="16" spans="1:9" ht="20.100000000000001" customHeight="1">
      <c r="A16" s="37">
        <v>5</v>
      </c>
      <c r="B16" s="39" t="s">
        <v>634</v>
      </c>
      <c r="C16" s="108" t="s">
        <v>420</v>
      </c>
      <c r="D16" s="84"/>
      <c r="E16" s="76"/>
      <c r="F16" s="37" t="s">
        <v>574</v>
      </c>
      <c r="G16" s="37">
        <v>1</v>
      </c>
      <c r="H16" s="109"/>
      <c r="I16" s="76"/>
    </row>
    <row r="17" spans="1:9" ht="20.100000000000001" customHeight="1">
      <c r="A17" s="37">
        <v>6</v>
      </c>
      <c r="B17" s="39" t="s">
        <v>633</v>
      </c>
      <c r="C17" s="108" t="s">
        <v>420</v>
      </c>
      <c r="D17" s="84"/>
      <c r="E17" s="76"/>
      <c r="F17" s="37" t="s">
        <v>574</v>
      </c>
      <c r="G17" s="37">
        <v>1</v>
      </c>
      <c r="H17" s="109"/>
      <c r="I17" s="76"/>
    </row>
    <row r="18" spans="1:9" ht="20.100000000000001" customHeight="1">
      <c r="A18" s="37"/>
      <c r="B18" s="52"/>
      <c r="C18" s="113" t="s">
        <v>648</v>
      </c>
      <c r="D18" s="114"/>
      <c r="E18" s="115"/>
      <c r="F18" s="37"/>
      <c r="G18" s="37"/>
      <c r="H18" s="113" t="s">
        <v>650</v>
      </c>
      <c r="I18" s="115"/>
    </row>
    <row r="19" spans="1:9" ht="20.100000000000001" customHeight="1">
      <c r="A19" s="37">
        <v>7</v>
      </c>
      <c r="B19" s="39" t="s">
        <v>629</v>
      </c>
      <c r="C19" s="108" t="s">
        <v>630</v>
      </c>
      <c r="D19" s="84"/>
      <c r="E19" s="76"/>
      <c r="F19" s="37" t="s">
        <v>574</v>
      </c>
      <c r="G19" s="37">
        <v>2</v>
      </c>
      <c r="H19" s="109"/>
      <c r="I19" s="76"/>
    </row>
    <row r="20" spans="1:9" ht="20.100000000000001" customHeight="1">
      <c r="A20" s="37">
        <v>8</v>
      </c>
      <c r="B20" s="39" t="s">
        <v>631</v>
      </c>
      <c r="C20" s="108" t="s">
        <v>632</v>
      </c>
      <c r="D20" s="84"/>
      <c r="E20" s="76"/>
      <c r="F20" s="37" t="s">
        <v>574</v>
      </c>
      <c r="G20" s="37">
        <v>1</v>
      </c>
      <c r="H20" s="109"/>
      <c r="I20" s="76"/>
    </row>
    <row r="21" spans="1:9" ht="20.100000000000001" customHeight="1">
      <c r="A21" s="37">
        <v>9</v>
      </c>
      <c r="B21" s="39" t="s">
        <v>637</v>
      </c>
      <c r="C21" s="108" t="s">
        <v>638</v>
      </c>
      <c r="D21" s="84"/>
      <c r="E21" s="76"/>
      <c r="F21" s="37" t="s">
        <v>212</v>
      </c>
      <c r="G21" s="37">
        <v>1</v>
      </c>
      <c r="H21" s="109"/>
      <c r="I21" s="76"/>
    </row>
    <row r="22" spans="1:9" ht="20.100000000000001" customHeight="1">
      <c r="A22" s="37">
        <v>10</v>
      </c>
      <c r="B22" s="39" t="s">
        <v>635</v>
      </c>
      <c r="C22" s="108" t="s">
        <v>636</v>
      </c>
      <c r="D22" s="84"/>
      <c r="E22" s="76"/>
      <c r="F22" s="37" t="s">
        <v>574</v>
      </c>
      <c r="G22" s="37">
        <v>2</v>
      </c>
      <c r="H22" s="109"/>
      <c r="I22" s="76"/>
    </row>
    <row r="23" spans="1:9" ht="20.100000000000001" customHeight="1">
      <c r="A23" s="37">
        <v>11</v>
      </c>
      <c r="B23" s="39" t="s">
        <v>634</v>
      </c>
      <c r="C23" s="108" t="s">
        <v>420</v>
      </c>
      <c r="D23" s="84"/>
      <c r="E23" s="76"/>
      <c r="F23" s="37" t="s">
        <v>574</v>
      </c>
      <c r="G23" s="37">
        <v>1</v>
      </c>
      <c r="H23" s="109"/>
      <c r="I23" s="76"/>
    </row>
    <row r="24" spans="1:9" ht="20.100000000000001" customHeight="1">
      <c r="A24" s="37">
        <v>12</v>
      </c>
      <c r="B24" s="39" t="s">
        <v>633</v>
      </c>
      <c r="C24" s="108" t="s">
        <v>420</v>
      </c>
      <c r="D24" s="84"/>
      <c r="E24" s="76"/>
      <c r="F24" s="37" t="s">
        <v>574</v>
      </c>
      <c r="G24" s="37">
        <v>1</v>
      </c>
      <c r="H24" s="109"/>
      <c r="I24" s="76"/>
    </row>
    <row r="25" spans="1:9" ht="20.100000000000001" customHeight="1">
      <c r="A25" s="126"/>
      <c r="B25" s="127"/>
      <c r="C25" s="128" t="s">
        <v>648</v>
      </c>
      <c r="D25" s="129"/>
      <c r="E25" s="130"/>
      <c r="F25" s="126"/>
      <c r="G25" s="126"/>
      <c r="H25" s="128" t="s">
        <v>651</v>
      </c>
      <c r="I25" s="130"/>
    </row>
    <row r="26" spans="1:9" ht="20.100000000000001" customHeight="1">
      <c r="A26" s="126">
        <v>13</v>
      </c>
      <c r="B26" s="131" t="s">
        <v>629</v>
      </c>
      <c r="C26" s="132" t="s">
        <v>630</v>
      </c>
      <c r="D26" s="133"/>
      <c r="E26" s="134"/>
      <c r="F26" s="126" t="s">
        <v>574</v>
      </c>
      <c r="G26" s="126">
        <v>2</v>
      </c>
      <c r="H26" s="132"/>
      <c r="I26" s="134"/>
    </row>
    <row r="27" spans="1:9" ht="20.100000000000001" customHeight="1">
      <c r="A27" s="126">
        <v>14</v>
      </c>
      <c r="B27" s="131" t="s">
        <v>631</v>
      </c>
      <c r="C27" s="132" t="s">
        <v>632</v>
      </c>
      <c r="D27" s="133"/>
      <c r="E27" s="134"/>
      <c r="F27" s="126" t="s">
        <v>574</v>
      </c>
      <c r="G27" s="126">
        <v>1</v>
      </c>
      <c r="H27" s="132"/>
      <c r="I27" s="134"/>
    </row>
    <row r="28" spans="1:9" ht="20.100000000000001" customHeight="1">
      <c r="A28" s="126">
        <v>15</v>
      </c>
      <c r="B28" s="131" t="s">
        <v>637</v>
      </c>
      <c r="C28" s="132" t="s">
        <v>638</v>
      </c>
      <c r="D28" s="133"/>
      <c r="E28" s="134"/>
      <c r="F28" s="126" t="s">
        <v>212</v>
      </c>
      <c r="G28" s="126">
        <v>1</v>
      </c>
      <c r="H28" s="132"/>
      <c r="I28" s="134"/>
    </row>
    <row r="29" spans="1:9" ht="20.100000000000001" customHeight="1">
      <c r="A29" s="126">
        <v>16</v>
      </c>
      <c r="B29" s="131" t="s">
        <v>635</v>
      </c>
      <c r="C29" s="132" t="s">
        <v>636</v>
      </c>
      <c r="D29" s="133"/>
      <c r="E29" s="134"/>
      <c r="F29" s="126" t="s">
        <v>574</v>
      </c>
      <c r="G29" s="126">
        <v>2</v>
      </c>
      <c r="H29" s="132"/>
      <c r="I29" s="134"/>
    </row>
    <row r="30" spans="1:9" ht="20.100000000000001" customHeight="1">
      <c r="A30" s="126">
        <v>17</v>
      </c>
      <c r="B30" s="131" t="s">
        <v>634</v>
      </c>
      <c r="C30" s="132" t="s">
        <v>420</v>
      </c>
      <c r="D30" s="133"/>
      <c r="E30" s="134"/>
      <c r="F30" s="126" t="s">
        <v>574</v>
      </c>
      <c r="G30" s="126">
        <v>1</v>
      </c>
      <c r="H30" s="132"/>
      <c r="I30" s="134"/>
    </row>
    <row r="31" spans="1:9" ht="20.100000000000001" customHeight="1">
      <c r="A31" s="126">
        <v>18</v>
      </c>
      <c r="B31" s="131" t="s">
        <v>633</v>
      </c>
      <c r="C31" s="132" t="s">
        <v>420</v>
      </c>
      <c r="D31" s="133"/>
      <c r="E31" s="134"/>
      <c r="F31" s="126" t="s">
        <v>574</v>
      </c>
      <c r="G31" s="126">
        <v>1</v>
      </c>
      <c r="H31" s="132"/>
      <c r="I31" s="134"/>
    </row>
    <row r="32" spans="1:9" s="53" customFormat="1" ht="20.100000000000001" customHeight="1">
      <c r="A32" s="37"/>
      <c r="B32" s="39"/>
      <c r="C32" s="113" t="s">
        <v>639</v>
      </c>
      <c r="D32" s="114"/>
      <c r="E32" s="115"/>
      <c r="F32" s="37"/>
      <c r="G32" s="37"/>
      <c r="H32" s="113" t="s">
        <v>652</v>
      </c>
      <c r="I32" s="115"/>
    </row>
    <row r="33" spans="1:9" s="53" customFormat="1" ht="20.100000000000001" customHeight="1">
      <c r="A33" s="37">
        <v>19</v>
      </c>
      <c r="B33" s="39" t="s">
        <v>640</v>
      </c>
      <c r="C33" s="108" t="s">
        <v>630</v>
      </c>
      <c r="D33" s="84"/>
      <c r="E33" s="76"/>
      <c r="F33" s="37" t="s">
        <v>574</v>
      </c>
      <c r="G33" s="37">
        <v>2</v>
      </c>
      <c r="H33" s="109"/>
      <c r="I33" s="76"/>
    </row>
    <row r="34" spans="1:9" s="53" customFormat="1" ht="20.100000000000001" customHeight="1">
      <c r="A34" s="37">
        <v>20</v>
      </c>
      <c r="B34" s="39" t="s">
        <v>641</v>
      </c>
      <c r="C34" s="108" t="s">
        <v>632</v>
      </c>
      <c r="D34" s="84"/>
      <c r="E34" s="76"/>
      <c r="F34" s="37" t="s">
        <v>574</v>
      </c>
      <c r="G34" s="37">
        <v>1</v>
      </c>
      <c r="H34" s="109"/>
      <c r="I34" s="76"/>
    </row>
    <row r="35" spans="1:9" s="53" customFormat="1" ht="20.100000000000001" customHeight="1">
      <c r="A35" s="37">
        <v>21</v>
      </c>
      <c r="B35" s="39" t="s">
        <v>642</v>
      </c>
      <c r="C35" s="108" t="s">
        <v>638</v>
      </c>
      <c r="D35" s="84"/>
      <c r="E35" s="76"/>
      <c r="F35" s="37" t="s">
        <v>212</v>
      </c>
      <c r="G35" s="37">
        <v>1</v>
      </c>
      <c r="H35" s="109"/>
      <c r="I35" s="76"/>
    </row>
    <row r="36" spans="1:9" s="53" customFormat="1" ht="20.100000000000001" customHeight="1">
      <c r="A36" s="37">
        <v>22</v>
      </c>
      <c r="B36" s="39" t="s">
        <v>643</v>
      </c>
      <c r="C36" s="108" t="s">
        <v>636</v>
      </c>
      <c r="D36" s="84"/>
      <c r="E36" s="76"/>
      <c r="F36" s="37" t="s">
        <v>574</v>
      </c>
      <c r="G36" s="37">
        <v>2</v>
      </c>
      <c r="H36" s="109"/>
      <c r="I36" s="76"/>
    </row>
    <row r="37" spans="1:9" s="53" customFormat="1" ht="20.100000000000001" customHeight="1">
      <c r="A37" s="37">
        <v>23</v>
      </c>
      <c r="B37" s="39" t="s">
        <v>644</v>
      </c>
      <c r="C37" s="108" t="s">
        <v>420</v>
      </c>
      <c r="D37" s="84"/>
      <c r="E37" s="76"/>
      <c r="F37" s="37" t="s">
        <v>574</v>
      </c>
      <c r="G37" s="37">
        <v>1</v>
      </c>
      <c r="H37" s="109"/>
      <c r="I37" s="76"/>
    </row>
    <row r="38" spans="1:9" s="53" customFormat="1" ht="20.100000000000001" customHeight="1">
      <c r="A38" s="37">
        <v>24</v>
      </c>
      <c r="B38" s="39" t="s">
        <v>645</v>
      </c>
      <c r="C38" s="108" t="s">
        <v>420</v>
      </c>
      <c r="D38" s="84"/>
      <c r="E38" s="76"/>
      <c r="F38" s="37" t="s">
        <v>574</v>
      </c>
      <c r="G38" s="37">
        <v>1</v>
      </c>
      <c r="H38" s="109"/>
      <c r="I38" s="76"/>
    </row>
    <row r="39" spans="1:9" s="53" customFormat="1" ht="20.100000000000001" customHeight="1">
      <c r="A39" s="37"/>
      <c r="B39" s="39"/>
      <c r="C39" s="113" t="s">
        <v>653</v>
      </c>
      <c r="D39" s="114"/>
      <c r="E39" s="115"/>
      <c r="F39" s="37"/>
      <c r="G39" s="37"/>
      <c r="H39" s="113" t="s">
        <v>654</v>
      </c>
      <c r="I39" s="115"/>
    </row>
    <row r="40" spans="1:9" s="53" customFormat="1" ht="20.100000000000001" customHeight="1">
      <c r="A40" s="37">
        <v>25</v>
      </c>
      <c r="B40" s="39" t="s">
        <v>629</v>
      </c>
      <c r="C40" s="108" t="s">
        <v>630</v>
      </c>
      <c r="D40" s="84"/>
      <c r="E40" s="76"/>
      <c r="F40" s="37" t="s">
        <v>574</v>
      </c>
      <c r="G40" s="37">
        <v>2</v>
      </c>
      <c r="H40" s="109"/>
      <c r="I40" s="76"/>
    </row>
    <row r="41" spans="1:9" s="53" customFormat="1" ht="20.100000000000001" customHeight="1">
      <c r="A41" s="37">
        <v>26</v>
      </c>
      <c r="B41" s="39" t="s">
        <v>631</v>
      </c>
      <c r="C41" s="108" t="s">
        <v>632</v>
      </c>
      <c r="D41" s="84"/>
      <c r="E41" s="76"/>
      <c r="F41" s="37" t="s">
        <v>574</v>
      </c>
      <c r="G41" s="37">
        <v>1</v>
      </c>
      <c r="H41" s="109"/>
      <c r="I41" s="76"/>
    </row>
    <row r="42" spans="1:9" s="53" customFormat="1" ht="20.100000000000001" customHeight="1">
      <c r="A42" s="37">
        <v>27</v>
      </c>
      <c r="B42" s="39" t="s">
        <v>637</v>
      </c>
      <c r="C42" s="108" t="s">
        <v>638</v>
      </c>
      <c r="D42" s="84"/>
      <c r="E42" s="76"/>
      <c r="F42" s="37" t="s">
        <v>212</v>
      </c>
      <c r="G42" s="37">
        <v>1</v>
      </c>
      <c r="H42" s="109"/>
      <c r="I42" s="76"/>
    </row>
    <row r="43" spans="1:9" s="53" customFormat="1" ht="20.100000000000001" customHeight="1">
      <c r="A43" s="37">
        <v>28</v>
      </c>
      <c r="B43" s="39" t="s">
        <v>635</v>
      </c>
      <c r="C43" s="108" t="s">
        <v>636</v>
      </c>
      <c r="D43" s="84"/>
      <c r="E43" s="76"/>
      <c r="F43" s="37" t="s">
        <v>574</v>
      </c>
      <c r="G43" s="37">
        <v>2</v>
      </c>
      <c r="H43" s="109"/>
      <c r="I43" s="76"/>
    </row>
    <row r="44" spans="1:9" s="53" customFormat="1" ht="20.100000000000001" customHeight="1">
      <c r="A44" s="37">
        <v>29</v>
      </c>
      <c r="B44" s="39" t="s">
        <v>634</v>
      </c>
      <c r="C44" s="108" t="s">
        <v>420</v>
      </c>
      <c r="D44" s="84"/>
      <c r="E44" s="76"/>
      <c r="F44" s="37" t="s">
        <v>574</v>
      </c>
      <c r="G44" s="37">
        <v>1</v>
      </c>
      <c r="H44" s="109"/>
      <c r="I44" s="76"/>
    </row>
    <row r="45" spans="1:9" s="53" customFormat="1" ht="20.100000000000001" customHeight="1">
      <c r="A45" s="37">
        <v>30</v>
      </c>
      <c r="B45" s="39" t="s">
        <v>633</v>
      </c>
      <c r="C45" s="108" t="s">
        <v>420</v>
      </c>
      <c r="D45" s="84"/>
      <c r="E45" s="76"/>
      <c r="F45" s="37" t="s">
        <v>574</v>
      </c>
      <c r="G45" s="37">
        <v>1</v>
      </c>
      <c r="H45" s="109"/>
      <c r="I45" s="76"/>
    </row>
    <row r="46" spans="1:9" s="53" customFormat="1" ht="20.100000000000001" customHeight="1">
      <c r="A46" s="37"/>
      <c r="B46" s="39"/>
      <c r="C46" s="113" t="s">
        <v>655</v>
      </c>
      <c r="D46" s="114"/>
      <c r="E46" s="115"/>
      <c r="F46" s="37"/>
      <c r="G46" s="37"/>
      <c r="H46" s="113" t="s">
        <v>656</v>
      </c>
      <c r="I46" s="115"/>
    </row>
    <row r="47" spans="1:9" s="53" customFormat="1" ht="20.100000000000001" customHeight="1">
      <c r="A47" s="37">
        <v>31</v>
      </c>
      <c r="B47" s="39" t="s">
        <v>657</v>
      </c>
      <c r="C47" s="108" t="s">
        <v>630</v>
      </c>
      <c r="D47" s="84"/>
      <c r="E47" s="76"/>
      <c r="F47" s="37" t="s">
        <v>574</v>
      </c>
      <c r="G47" s="37">
        <v>2</v>
      </c>
      <c r="H47" s="109"/>
      <c r="I47" s="76"/>
    </row>
    <row r="48" spans="1:9" s="53" customFormat="1" ht="20.100000000000001" customHeight="1">
      <c r="A48" s="37">
        <v>32</v>
      </c>
      <c r="B48" s="39" t="s">
        <v>658</v>
      </c>
      <c r="C48" s="108" t="s">
        <v>632</v>
      </c>
      <c r="D48" s="84"/>
      <c r="E48" s="76"/>
      <c r="F48" s="37" t="s">
        <v>574</v>
      </c>
      <c r="G48" s="37">
        <v>1</v>
      </c>
      <c r="H48" s="109"/>
      <c r="I48" s="76"/>
    </row>
    <row r="49" spans="1:9" s="53" customFormat="1" ht="20.100000000000001" customHeight="1">
      <c r="A49" s="37">
        <v>33</v>
      </c>
      <c r="B49" s="39" t="s">
        <v>660</v>
      </c>
      <c r="C49" s="108" t="s">
        <v>661</v>
      </c>
      <c r="D49" s="84"/>
      <c r="E49" s="76"/>
      <c r="F49" s="37" t="s">
        <v>212</v>
      </c>
      <c r="G49" s="37">
        <v>1</v>
      </c>
      <c r="H49" s="109"/>
      <c r="I49" s="76"/>
    </row>
    <row r="50" spans="1:9" s="53" customFormat="1" ht="20.100000000000001" customHeight="1">
      <c r="A50" s="37">
        <v>34</v>
      </c>
      <c r="B50" s="39" t="s">
        <v>659</v>
      </c>
      <c r="C50" s="108" t="s">
        <v>638</v>
      </c>
      <c r="D50" s="84"/>
      <c r="E50" s="76"/>
      <c r="F50" s="37" t="s">
        <v>212</v>
      </c>
      <c r="G50" s="37">
        <v>1</v>
      </c>
      <c r="H50" s="109"/>
      <c r="I50" s="76"/>
    </row>
    <row r="51" spans="1:9" s="53" customFormat="1" ht="20.100000000000001" customHeight="1">
      <c r="A51" s="37"/>
      <c r="B51" s="39"/>
      <c r="C51" s="113" t="s">
        <v>662</v>
      </c>
      <c r="D51" s="114"/>
      <c r="E51" s="115"/>
      <c r="F51" s="37"/>
      <c r="G51" s="37"/>
      <c r="H51" s="113" t="s">
        <v>663</v>
      </c>
      <c r="I51" s="115"/>
    </row>
    <row r="52" spans="1:9" s="53" customFormat="1" ht="20.100000000000001" customHeight="1">
      <c r="A52" s="37">
        <v>35</v>
      </c>
      <c r="B52" s="39" t="s">
        <v>664</v>
      </c>
      <c r="C52" s="108" t="s">
        <v>638</v>
      </c>
      <c r="D52" s="84"/>
      <c r="E52" s="76"/>
      <c r="F52" s="37" t="s">
        <v>212</v>
      </c>
      <c r="G52" s="37">
        <v>1</v>
      </c>
      <c r="H52" s="109"/>
      <c r="I52" s="76"/>
    </row>
    <row r="53" spans="1:9" s="53" customFormat="1" ht="20.100000000000001" customHeight="1">
      <c r="A53" s="37"/>
      <c r="B53" s="39"/>
      <c r="C53" s="113" t="s">
        <v>665</v>
      </c>
      <c r="D53" s="114"/>
      <c r="E53" s="115"/>
      <c r="F53" s="37"/>
      <c r="G53" s="37"/>
      <c r="H53" s="113" t="s">
        <v>671</v>
      </c>
      <c r="I53" s="115"/>
    </row>
    <row r="54" spans="1:9" s="53" customFormat="1" ht="20.100000000000001" customHeight="1">
      <c r="A54" s="37">
        <v>36</v>
      </c>
      <c r="B54" s="39" t="s">
        <v>666</v>
      </c>
      <c r="C54" s="108" t="s">
        <v>632</v>
      </c>
      <c r="D54" s="84"/>
      <c r="E54" s="76"/>
      <c r="F54" s="37" t="s">
        <v>574</v>
      </c>
      <c r="G54" s="37">
        <v>1</v>
      </c>
      <c r="H54" s="109"/>
      <c r="I54" s="76"/>
    </row>
    <row r="55" spans="1:9" ht="20.100000000000001" customHeight="1">
      <c r="A55" s="37">
        <v>37</v>
      </c>
      <c r="B55" s="39" t="s">
        <v>667</v>
      </c>
      <c r="C55" s="108" t="s">
        <v>630</v>
      </c>
      <c r="D55" s="84"/>
      <c r="E55" s="76"/>
      <c r="F55" s="37" t="s">
        <v>574</v>
      </c>
      <c r="G55" s="37">
        <v>1</v>
      </c>
      <c r="H55" s="109"/>
      <c r="I55" s="76"/>
    </row>
    <row r="56" spans="1:9" ht="20.100000000000001" customHeight="1">
      <c r="A56" s="37">
        <v>38</v>
      </c>
      <c r="B56" s="39" t="s">
        <v>668</v>
      </c>
      <c r="C56" s="108" t="s">
        <v>630</v>
      </c>
      <c r="D56" s="84"/>
      <c r="E56" s="76"/>
      <c r="F56" s="37" t="s">
        <v>574</v>
      </c>
      <c r="G56" s="37">
        <v>1</v>
      </c>
      <c r="H56" s="109"/>
      <c r="I56" s="76"/>
    </row>
    <row r="57" spans="1:9" ht="20.100000000000001" customHeight="1">
      <c r="A57" s="37">
        <v>39</v>
      </c>
      <c r="B57" s="39" t="s">
        <v>669</v>
      </c>
      <c r="C57" s="108" t="s">
        <v>638</v>
      </c>
      <c r="D57" s="84"/>
      <c r="E57" s="76"/>
      <c r="F57" s="37" t="s">
        <v>212</v>
      </c>
      <c r="G57" s="37">
        <v>1</v>
      </c>
      <c r="H57" s="109"/>
      <c r="I57" s="76"/>
    </row>
    <row r="58" spans="1:9" ht="20.100000000000001" customHeight="1">
      <c r="A58" s="37"/>
      <c r="B58" s="39"/>
      <c r="C58" s="113" t="s">
        <v>670</v>
      </c>
      <c r="D58" s="114"/>
      <c r="E58" s="115"/>
      <c r="F58" s="37"/>
      <c r="G58" s="37"/>
      <c r="H58" s="113" t="s">
        <v>712</v>
      </c>
      <c r="I58" s="115"/>
    </row>
    <row r="59" spans="1:9" ht="20.100000000000001" customHeight="1">
      <c r="A59" s="37">
        <v>40</v>
      </c>
      <c r="B59" s="39" t="s">
        <v>658</v>
      </c>
      <c r="C59" s="108" t="s">
        <v>632</v>
      </c>
      <c r="D59" s="84"/>
      <c r="E59" s="76"/>
      <c r="F59" s="37" t="s">
        <v>574</v>
      </c>
      <c r="G59" s="37">
        <v>2</v>
      </c>
      <c r="H59" s="109"/>
      <c r="I59" s="76"/>
    </row>
    <row r="60" spans="1:9" ht="20.100000000000001" customHeight="1">
      <c r="A60" s="37">
        <v>41</v>
      </c>
      <c r="B60" s="39" t="s">
        <v>657</v>
      </c>
      <c r="C60" s="108" t="s">
        <v>630</v>
      </c>
      <c r="D60" s="84"/>
      <c r="E60" s="76"/>
      <c r="F60" s="37" t="s">
        <v>574</v>
      </c>
      <c r="G60" s="37">
        <v>4</v>
      </c>
      <c r="H60" s="109"/>
      <c r="I60" s="76"/>
    </row>
    <row r="61" spans="1:9" ht="20.100000000000001" customHeight="1">
      <c r="A61" s="37">
        <v>42</v>
      </c>
      <c r="B61" s="39" t="s">
        <v>659</v>
      </c>
      <c r="C61" s="108" t="s">
        <v>638</v>
      </c>
      <c r="D61" s="84"/>
      <c r="E61" s="76"/>
      <c r="F61" s="37" t="s">
        <v>212</v>
      </c>
      <c r="G61" s="37">
        <v>2</v>
      </c>
      <c r="H61" s="109"/>
      <c r="I61" s="76"/>
    </row>
    <row r="62" spans="1:9" ht="20.100000000000001" customHeight="1">
      <c r="A62" s="37"/>
      <c r="B62" s="39"/>
      <c r="C62" s="113" t="s">
        <v>672</v>
      </c>
      <c r="D62" s="114"/>
      <c r="E62" s="115"/>
      <c r="F62" s="37"/>
      <c r="G62" s="37"/>
      <c r="H62" s="113" t="s">
        <v>673</v>
      </c>
      <c r="I62" s="115"/>
    </row>
    <row r="63" spans="1:9" ht="20.100000000000001" customHeight="1">
      <c r="A63" s="37">
        <v>43</v>
      </c>
      <c r="B63" s="39" t="s">
        <v>629</v>
      </c>
      <c r="C63" s="108" t="s">
        <v>630</v>
      </c>
      <c r="D63" s="84"/>
      <c r="E63" s="76"/>
      <c r="F63" s="37" t="s">
        <v>574</v>
      </c>
      <c r="G63" s="37">
        <v>2</v>
      </c>
      <c r="H63" s="109"/>
      <c r="I63" s="76"/>
    </row>
    <row r="64" spans="1:9" ht="20.100000000000001" customHeight="1">
      <c r="A64" s="37">
        <v>44</v>
      </c>
      <c r="B64" s="39" t="s">
        <v>631</v>
      </c>
      <c r="C64" s="108" t="s">
        <v>632</v>
      </c>
      <c r="D64" s="84"/>
      <c r="E64" s="76"/>
      <c r="F64" s="37" t="s">
        <v>574</v>
      </c>
      <c r="G64" s="37">
        <v>1</v>
      </c>
      <c r="H64" s="109"/>
      <c r="I64" s="76"/>
    </row>
    <row r="65" spans="1:9" ht="20.100000000000001" customHeight="1">
      <c r="A65" s="37">
        <v>45</v>
      </c>
      <c r="B65" s="39" t="s">
        <v>637</v>
      </c>
      <c r="C65" s="108" t="s">
        <v>638</v>
      </c>
      <c r="D65" s="84"/>
      <c r="E65" s="76"/>
      <c r="F65" s="37" t="s">
        <v>212</v>
      </c>
      <c r="G65" s="37">
        <v>1</v>
      </c>
      <c r="H65" s="109"/>
      <c r="I65" s="76"/>
    </row>
    <row r="66" spans="1:9" ht="20.100000000000001" customHeight="1">
      <c r="A66" s="37">
        <v>46</v>
      </c>
      <c r="B66" s="39" t="s">
        <v>634</v>
      </c>
      <c r="C66" s="108" t="s">
        <v>420</v>
      </c>
      <c r="D66" s="84"/>
      <c r="E66" s="76"/>
      <c r="F66" s="37" t="s">
        <v>574</v>
      </c>
      <c r="G66" s="37">
        <v>1</v>
      </c>
      <c r="H66" s="109"/>
      <c r="I66" s="76"/>
    </row>
    <row r="67" spans="1:9" ht="20.100000000000001" customHeight="1">
      <c r="A67" s="37">
        <v>47</v>
      </c>
      <c r="B67" s="39" t="s">
        <v>633</v>
      </c>
      <c r="C67" s="108" t="s">
        <v>420</v>
      </c>
      <c r="D67" s="84"/>
      <c r="E67" s="76"/>
      <c r="F67" s="37" t="s">
        <v>574</v>
      </c>
      <c r="G67" s="37">
        <v>1</v>
      </c>
      <c r="H67" s="109"/>
      <c r="I67" s="76"/>
    </row>
    <row r="68" spans="1:9" ht="20.100000000000001" customHeight="1">
      <c r="A68" s="37"/>
      <c r="B68" s="39"/>
      <c r="C68" s="113" t="s">
        <v>674</v>
      </c>
      <c r="D68" s="114"/>
      <c r="E68" s="115"/>
      <c r="F68" s="37"/>
      <c r="G68" s="37"/>
      <c r="H68" s="113" t="s">
        <v>675</v>
      </c>
      <c r="I68" s="115"/>
    </row>
    <row r="69" spans="1:9" ht="20.100000000000001" customHeight="1">
      <c r="A69" s="37">
        <v>48</v>
      </c>
      <c r="B69" s="39" t="s">
        <v>676</v>
      </c>
      <c r="C69" s="108" t="s">
        <v>638</v>
      </c>
      <c r="D69" s="84"/>
      <c r="E69" s="76"/>
      <c r="F69" s="37" t="s">
        <v>212</v>
      </c>
      <c r="G69" s="37">
        <v>2</v>
      </c>
      <c r="H69" s="109"/>
      <c r="I69" s="76"/>
    </row>
    <row r="70" spans="1:9" ht="20.100000000000001" customHeight="1">
      <c r="A70" s="37">
        <v>49</v>
      </c>
      <c r="B70" s="39" t="s">
        <v>677</v>
      </c>
      <c r="C70" s="108" t="s">
        <v>638</v>
      </c>
      <c r="D70" s="84"/>
      <c r="E70" s="76"/>
      <c r="F70" s="37" t="s">
        <v>212</v>
      </c>
      <c r="G70" s="37">
        <v>2</v>
      </c>
      <c r="H70" s="109"/>
      <c r="I70" s="76"/>
    </row>
    <row r="71" spans="1:9" ht="20.100000000000001" customHeight="1">
      <c r="A71" s="37">
        <v>50</v>
      </c>
      <c r="B71" s="39" t="s">
        <v>678</v>
      </c>
      <c r="C71" s="108" t="s">
        <v>680</v>
      </c>
      <c r="D71" s="84"/>
      <c r="E71" s="76"/>
      <c r="F71" s="37" t="s">
        <v>212</v>
      </c>
      <c r="G71" s="37">
        <v>2</v>
      </c>
      <c r="H71" s="109"/>
      <c r="I71" s="76"/>
    </row>
    <row r="72" spans="1:9" ht="20.100000000000001" customHeight="1">
      <c r="A72" s="37">
        <v>51</v>
      </c>
      <c r="B72" s="39" t="s">
        <v>679</v>
      </c>
      <c r="C72" s="108" t="s">
        <v>680</v>
      </c>
      <c r="D72" s="84"/>
      <c r="E72" s="76"/>
      <c r="F72" s="37" t="s">
        <v>574</v>
      </c>
      <c r="G72" s="37">
        <v>2</v>
      </c>
      <c r="H72" s="109"/>
      <c r="I72" s="76"/>
    </row>
    <row r="73" spans="1:9" ht="20.100000000000001" customHeight="1">
      <c r="A73" s="54">
        <v>52</v>
      </c>
      <c r="B73" s="39" t="s">
        <v>681</v>
      </c>
      <c r="C73" s="108" t="s">
        <v>630</v>
      </c>
      <c r="D73" s="84"/>
      <c r="E73" s="76"/>
      <c r="F73" s="37" t="s">
        <v>574</v>
      </c>
      <c r="G73" s="37">
        <v>4</v>
      </c>
      <c r="H73" s="109"/>
      <c r="I73" s="76"/>
    </row>
    <row r="74" spans="1:9" ht="20.100000000000001" customHeight="1">
      <c r="A74" s="37"/>
      <c r="B74" s="39"/>
      <c r="C74" s="113" t="s">
        <v>682</v>
      </c>
      <c r="D74" s="114"/>
      <c r="E74" s="115"/>
      <c r="F74" s="37"/>
      <c r="G74" s="37"/>
      <c r="H74" s="113" t="s">
        <v>683</v>
      </c>
      <c r="I74" s="115"/>
    </row>
    <row r="75" spans="1:9" ht="20.100000000000001" customHeight="1">
      <c r="A75" s="37">
        <v>53</v>
      </c>
      <c r="B75" s="39" t="s">
        <v>684</v>
      </c>
      <c r="C75" s="108" t="s">
        <v>638</v>
      </c>
      <c r="D75" s="84"/>
      <c r="E75" s="76"/>
      <c r="F75" s="37" t="s">
        <v>212</v>
      </c>
      <c r="G75" s="37">
        <v>2</v>
      </c>
      <c r="H75" s="109"/>
      <c r="I75" s="76"/>
    </row>
    <row r="76" spans="1:9" ht="20.100000000000001" customHeight="1">
      <c r="A76" s="37">
        <v>54</v>
      </c>
      <c r="B76" s="39" t="s">
        <v>685</v>
      </c>
      <c r="C76" s="108" t="s">
        <v>680</v>
      </c>
      <c r="D76" s="84"/>
      <c r="E76" s="76"/>
      <c r="F76" s="37" t="s">
        <v>574</v>
      </c>
      <c r="G76" s="37">
        <v>2</v>
      </c>
      <c r="H76" s="109"/>
      <c r="I76" s="76"/>
    </row>
    <row r="77" spans="1:9" ht="20.100000000000001" customHeight="1">
      <c r="A77" s="37">
        <v>55</v>
      </c>
      <c r="B77" s="39" t="s">
        <v>686</v>
      </c>
      <c r="C77" s="108" t="s">
        <v>630</v>
      </c>
      <c r="D77" s="84"/>
      <c r="E77" s="76"/>
      <c r="F77" s="37" t="s">
        <v>574</v>
      </c>
      <c r="G77" s="37">
        <v>2</v>
      </c>
      <c r="H77" s="109"/>
      <c r="I77" s="76"/>
    </row>
    <row r="78" spans="1:9" ht="20.100000000000001" customHeight="1">
      <c r="A78" s="37">
        <v>56</v>
      </c>
      <c r="B78" s="39" t="s">
        <v>687</v>
      </c>
      <c r="C78" s="108" t="s">
        <v>630</v>
      </c>
      <c r="D78" s="84"/>
      <c r="E78" s="76"/>
      <c r="F78" s="37" t="s">
        <v>574</v>
      </c>
      <c r="G78" s="37">
        <v>2</v>
      </c>
      <c r="H78" s="109"/>
      <c r="I78" s="76"/>
    </row>
    <row r="79" spans="1:9" ht="20.100000000000001" customHeight="1">
      <c r="A79" s="37">
        <v>57</v>
      </c>
      <c r="B79" s="39" t="s">
        <v>688</v>
      </c>
      <c r="C79" s="108" t="s">
        <v>689</v>
      </c>
      <c r="D79" s="84"/>
      <c r="E79" s="76"/>
      <c r="F79" s="37" t="s">
        <v>574</v>
      </c>
      <c r="G79" s="37">
        <v>2</v>
      </c>
      <c r="H79" s="109"/>
      <c r="I79" s="76"/>
    </row>
    <row r="80" spans="1:9" ht="20.100000000000001" customHeight="1">
      <c r="A80" s="37"/>
      <c r="B80" s="39"/>
      <c r="C80" s="113" t="s">
        <v>690</v>
      </c>
      <c r="D80" s="114"/>
      <c r="E80" s="115"/>
      <c r="F80" s="37"/>
      <c r="G80" s="37"/>
      <c r="H80" s="113" t="s">
        <v>691</v>
      </c>
      <c r="I80" s="115"/>
    </row>
    <row r="81" spans="1:9" ht="20.100000000000001" customHeight="1">
      <c r="A81" s="37">
        <v>58</v>
      </c>
      <c r="B81" s="39" t="s">
        <v>692</v>
      </c>
      <c r="C81" s="108" t="s">
        <v>632</v>
      </c>
      <c r="D81" s="84"/>
      <c r="E81" s="76"/>
      <c r="F81" s="37" t="s">
        <v>212</v>
      </c>
      <c r="G81" s="37">
        <v>2</v>
      </c>
      <c r="H81" s="109"/>
      <c r="I81" s="76"/>
    </row>
    <row r="82" spans="1:9" ht="20.100000000000001" customHeight="1">
      <c r="A82" s="37">
        <v>59</v>
      </c>
      <c r="B82" s="39" t="s">
        <v>693</v>
      </c>
      <c r="C82" s="108" t="s">
        <v>630</v>
      </c>
      <c r="D82" s="84"/>
      <c r="E82" s="76"/>
      <c r="F82" s="37" t="s">
        <v>574</v>
      </c>
      <c r="G82" s="37">
        <v>2</v>
      </c>
      <c r="H82" s="109"/>
      <c r="I82" s="76"/>
    </row>
    <row r="83" spans="1:9" ht="20.100000000000001" customHeight="1">
      <c r="A83" s="37">
        <v>60</v>
      </c>
      <c r="B83" s="39" t="s">
        <v>694</v>
      </c>
      <c r="C83" s="108" t="s">
        <v>630</v>
      </c>
      <c r="D83" s="84"/>
      <c r="E83" s="76"/>
      <c r="F83" s="37" t="s">
        <v>574</v>
      </c>
      <c r="G83" s="37">
        <v>2</v>
      </c>
      <c r="H83" s="109"/>
      <c r="I83" s="76"/>
    </row>
    <row r="84" spans="1:9" ht="20.100000000000001" customHeight="1">
      <c r="A84" s="37">
        <v>61</v>
      </c>
      <c r="B84" s="39" t="s">
        <v>695</v>
      </c>
      <c r="C84" s="108" t="s">
        <v>638</v>
      </c>
      <c r="D84" s="84"/>
      <c r="E84" s="76"/>
      <c r="F84" s="37" t="s">
        <v>212</v>
      </c>
      <c r="G84" s="37">
        <v>1</v>
      </c>
      <c r="H84" s="109"/>
      <c r="I84" s="76"/>
    </row>
    <row r="85" spans="1:9" ht="20.100000000000001" customHeight="1">
      <c r="A85" s="37"/>
      <c r="B85" s="39"/>
      <c r="C85" s="113" t="s">
        <v>696</v>
      </c>
      <c r="D85" s="114"/>
      <c r="E85" s="115"/>
      <c r="F85" s="37"/>
      <c r="G85" s="37"/>
      <c r="H85" s="113" t="s">
        <v>705</v>
      </c>
      <c r="I85" s="115"/>
    </row>
    <row r="86" spans="1:9" ht="20.100000000000001" customHeight="1">
      <c r="A86" s="37">
        <v>62</v>
      </c>
      <c r="B86" s="39" t="s">
        <v>697</v>
      </c>
      <c r="C86" s="108" t="s">
        <v>632</v>
      </c>
      <c r="D86" s="84"/>
      <c r="E86" s="76"/>
      <c r="F86" s="37" t="s">
        <v>574</v>
      </c>
      <c r="G86" s="37">
        <v>2</v>
      </c>
      <c r="H86" s="109"/>
      <c r="I86" s="76"/>
    </row>
    <row r="87" spans="1:9" ht="20.100000000000001" customHeight="1">
      <c r="A87" s="37">
        <v>63</v>
      </c>
      <c r="B87" s="39" t="s">
        <v>698</v>
      </c>
      <c r="C87" s="108" t="s">
        <v>699</v>
      </c>
      <c r="D87" s="84"/>
      <c r="E87" s="76"/>
      <c r="F87" s="37" t="s">
        <v>574</v>
      </c>
      <c r="G87" s="37">
        <v>2</v>
      </c>
      <c r="H87" s="109"/>
      <c r="I87" s="76"/>
    </row>
    <row r="88" spans="1:9" ht="20.100000000000001" customHeight="1">
      <c r="A88" s="54">
        <v>64</v>
      </c>
      <c r="B88" s="39" t="s">
        <v>700</v>
      </c>
      <c r="C88" s="108" t="s">
        <v>701</v>
      </c>
      <c r="D88" s="84"/>
      <c r="E88" s="76"/>
      <c r="F88" s="37" t="s">
        <v>574</v>
      </c>
      <c r="G88" s="37">
        <v>2</v>
      </c>
      <c r="H88" s="109"/>
      <c r="I88" s="76"/>
    </row>
    <row r="89" spans="1:9" ht="20.100000000000001" customHeight="1">
      <c r="A89" s="37">
        <v>65</v>
      </c>
      <c r="B89" s="39" t="s">
        <v>702</v>
      </c>
      <c r="C89" s="108" t="s">
        <v>703</v>
      </c>
      <c r="D89" s="84"/>
      <c r="E89" s="76"/>
      <c r="F89" s="37" t="s">
        <v>212</v>
      </c>
      <c r="G89" s="37">
        <v>12</v>
      </c>
      <c r="H89" s="109"/>
      <c r="I89" s="76"/>
    </row>
    <row r="90" spans="1:9" ht="20.100000000000001" customHeight="1">
      <c r="A90" s="37"/>
      <c r="B90" s="39"/>
      <c r="C90" s="113" t="s">
        <v>704</v>
      </c>
      <c r="D90" s="114"/>
      <c r="E90" s="115"/>
      <c r="F90" s="37"/>
      <c r="G90" s="37"/>
      <c r="H90" s="113" t="s">
        <v>706</v>
      </c>
      <c r="I90" s="115"/>
    </row>
    <row r="91" spans="1:9" ht="20.100000000000001" customHeight="1">
      <c r="A91" s="37">
        <v>66</v>
      </c>
      <c r="B91" s="39" t="s">
        <v>708</v>
      </c>
      <c r="C91" s="108" t="s">
        <v>630</v>
      </c>
      <c r="D91" s="84"/>
      <c r="E91" s="76"/>
      <c r="F91" s="37" t="s">
        <v>574</v>
      </c>
      <c r="G91" s="37">
        <v>2</v>
      </c>
      <c r="H91" s="109"/>
      <c r="I91" s="76"/>
    </row>
    <row r="92" spans="1:9" ht="20.100000000000001" customHeight="1">
      <c r="A92" s="37">
        <v>67</v>
      </c>
      <c r="B92" s="39" t="s">
        <v>707</v>
      </c>
      <c r="C92" s="108" t="s">
        <v>632</v>
      </c>
      <c r="D92" s="84"/>
      <c r="E92" s="76"/>
      <c r="F92" s="37" t="s">
        <v>574</v>
      </c>
      <c r="G92" s="37">
        <v>2</v>
      </c>
      <c r="H92" s="109"/>
      <c r="I92" s="76"/>
    </row>
    <row r="93" spans="1:9" ht="20.100000000000001" customHeight="1">
      <c r="A93" s="54">
        <v>68</v>
      </c>
      <c r="B93" s="39" t="s">
        <v>709</v>
      </c>
      <c r="C93" s="108" t="s">
        <v>699</v>
      </c>
      <c r="D93" s="84"/>
      <c r="E93" s="76"/>
      <c r="F93" s="37" t="s">
        <v>574</v>
      </c>
      <c r="G93" s="37">
        <v>2</v>
      </c>
      <c r="H93" s="109"/>
      <c r="I93" s="76"/>
    </row>
    <row r="94" spans="1:9" ht="20.100000000000001" customHeight="1">
      <c r="A94" s="37">
        <v>69</v>
      </c>
      <c r="B94" s="39" t="s">
        <v>710</v>
      </c>
      <c r="C94" s="108" t="s">
        <v>638</v>
      </c>
      <c r="D94" s="84"/>
      <c r="E94" s="76"/>
      <c r="F94" s="37" t="s">
        <v>212</v>
      </c>
      <c r="G94" s="37">
        <v>2</v>
      </c>
      <c r="H94" s="109"/>
      <c r="I94" s="76"/>
    </row>
    <row r="95" spans="1:9" ht="20.100000000000001" customHeight="1">
      <c r="A95" s="37"/>
      <c r="B95" s="39"/>
      <c r="C95" s="113" t="s">
        <v>711</v>
      </c>
      <c r="D95" s="114"/>
      <c r="E95" s="115"/>
      <c r="F95" s="37"/>
      <c r="G95" s="37"/>
      <c r="H95" s="113" t="s">
        <v>654</v>
      </c>
      <c r="I95" s="115"/>
    </row>
    <row r="96" spans="1:9" ht="20.100000000000001" customHeight="1">
      <c r="A96" s="37">
        <v>70</v>
      </c>
      <c r="B96" s="39" t="s">
        <v>629</v>
      </c>
      <c r="C96" s="108" t="s">
        <v>630</v>
      </c>
      <c r="D96" s="84"/>
      <c r="E96" s="76"/>
      <c r="F96" s="37" t="s">
        <v>574</v>
      </c>
      <c r="G96" s="37">
        <v>2</v>
      </c>
      <c r="H96" s="109"/>
      <c r="I96" s="76"/>
    </row>
    <row r="97" spans="1:9" ht="20.100000000000001" customHeight="1">
      <c r="A97" s="37">
        <v>71</v>
      </c>
      <c r="B97" s="39" t="s">
        <v>631</v>
      </c>
      <c r="C97" s="108" t="s">
        <v>632</v>
      </c>
      <c r="D97" s="84"/>
      <c r="E97" s="76"/>
      <c r="F97" s="37" t="s">
        <v>574</v>
      </c>
      <c r="G97" s="37">
        <v>1</v>
      </c>
      <c r="H97" s="109"/>
      <c r="I97" s="76"/>
    </row>
    <row r="98" spans="1:9" ht="20.100000000000001" customHeight="1">
      <c r="A98" s="37">
        <v>72</v>
      </c>
      <c r="B98" s="39" t="s">
        <v>637</v>
      </c>
      <c r="C98" s="108" t="s">
        <v>638</v>
      </c>
      <c r="D98" s="84"/>
      <c r="E98" s="76"/>
      <c r="F98" s="37" t="s">
        <v>212</v>
      </c>
      <c r="G98" s="37">
        <v>1</v>
      </c>
      <c r="H98" s="109"/>
      <c r="I98" s="76"/>
    </row>
    <row r="99" spans="1:9" ht="20.100000000000001" customHeight="1">
      <c r="A99" s="37">
        <v>73</v>
      </c>
      <c r="B99" s="39" t="s">
        <v>634</v>
      </c>
      <c r="C99" s="108" t="s">
        <v>420</v>
      </c>
      <c r="D99" s="84"/>
      <c r="E99" s="76"/>
      <c r="F99" s="37" t="s">
        <v>574</v>
      </c>
      <c r="G99" s="37">
        <v>1</v>
      </c>
      <c r="H99" s="109"/>
      <c r="I99" s="76"/>
    </row>
    <row r="100" spans="1:9" ht="20.100000000000001" customHeight="1">
      <c r="A100" s="37"/>
      <c r="B100" s="39"/>
      <c r="C100" s="108"/>
      <c r="D100" s="84"/>
      <c r="E100" s="76"/>
      <c r="F100" s="37"/>
      <c r="G100" s="37"/>
      <c r="H100" s="109"/>
      <c r="I100" s="76"/>
    </row>
    <row r="101" spans="1:9" ht="20.100000000000001" customHeight="1">
      <c r="A101" s="37"/>
      <c r="B101" s="39"/>
      <c r="C101" s="108"/>
      <c r="D101" s="84"/>
      <c r="E101" s="76"/>
      <c r="F101" s="37"/>
      <c r="G101" s="37"/>
      <c r="H101" s="109"/>
      <c r="I101" s="76"/>
    </row>
    <row r="102" spans="1:9" ht="20.100000000000001" customHeight="1">
      <c r="A102" s="37"/>
      <c r="B102" s="39"/>
      <c r="C102" s="108"/>
      <c r="D102" s="84"/>
      <c r="E102" s="76"/>
      <c r="F102" s="37"/>
      <c r="G102" s="37"/>
      <c r="H102" s="109"/>
      <c r="I102" s="76"/>
    </row>
  </sheetData>
  <mergeCells count="210">
    <mergeCell ref="C102:E102"/>
    <mergeCell ref="H102:I102"/>
    <mergeCell ref="C99:E99"/>
    <mergeCell ref="H99:I99"/>
    <mergeCell ref="C100:E100"/>
    <mergeCell ref="H100:I100"/>
    <mergeCell ref="C101:E101"/>
    <mergeCell ref="H101:I101"/>
    <mergeCell ref="C96:E96"/>
    <mergeCell ref="H96:I96"/>
    <mergeCell ref="C97:E97"/>
    <mergeCell ref="H97:I97"/>
    <mergeCell ref="C98:E98"/>
    <mergeCell ref="H98:I98"/>
    <mergeCell ref="C93:E93"/>
    <mergeCell ref="H93:I93"/>
    <mergeCell ref="C94:E94"/>
    <mergeCell ref="H94:I94"/>
    <mergeCell ref="C95:E95"/>
    <mergeCell ref="H95:I95"/>
    <mergeCell ref="C90:E90"/>
    <mergeCell ref="H90:I90"/>
    <mergeCell ref="C91:E91"/>
    <mergeCell ref="H91:I91"/>
    <mergeCell ref="C92:E92"/>
    <mergeCell ref="H92:I92"/>
    <mergeCell ref="C87:E87"/>
    <mergeCell ref="H87:I87"/>
    <mergeCell ref="C88:E88"/>
    <mergeCell ref="H88:I88"/>
    <mergeCell ref="C89:E89"/>
    <mergeCell ref="H89:I89"/>
    <mergeCell ref="C84:E84"/>
    <mergeCell ref="H84:I84"/>
    <mergeCell ref="C85:E85"/>
    <mergeCell ref="H85:I85"/>
    <mergeCell ref="C86:E86"/>
    <mergeCell ref="H86:I86"/>
    <mergeCell ref="C81:E81"/>
    <mergeCell ref="H81:I81"/>
    <mergeCell ref="C82:E82"/>
    <mergeCell ref="H82:I82"/>
    <mergeCell ref="C83:E83"/>
    <mergeCell ref="H83:I83"/>
    <mergeCell ref="C78:E78"/>
    <mergeCell ref="H78:I78"/>
    <mergeCell ref="C79:E79"/>
    <mergeCell ref="H79:I79"/>
    <mergeCell ref="C80:E80"/>
    <mergeCell ref="H80:I80"/>
    <mergeCell ref="C75:E75"/>
    <mergeCell ref="H75:I75"/>
    <mergeCell ref="C76:E76"/>
    <mergeCell ref="H76:I76"/>
    <mergeCell ref="C77:E77"/>
    <mergeCell ref="H77:I77"/>
    <mergeCell ref="C72:E72"/>
    <mergeCell ref="H72:I72"/>
    <mergeCell ref="C73:E73"/>
    <mergeCell ref="H73:I73"/>
    <mergeCell ref="C74:E74"/>
    <mergeCell ref="H74:I74"/>
    <mergeCell ref="C70:E70"/>
    <mergeCell ref="H69:I69"/>
    <mergeCell ref="H70:I70"/>
    <mergeCell ref="C71:E71"/>
    <mergeCell ref="H71:I71"/>
    <mergeCell ref="C69:E69"/>
    <mergeCell ref="C66:E66"/>
    <mergeCell ref="H66:I66"/>
    <mergeCell ref="C67:E67"/>
    <mergeCell ref="H67:I67"/>
    <mergeCell ref="C68:E68"/>
    <mergeCell ref="H68:I68"/>
    <mergeCell ref="C63:E63"/>
    <mergeCell ref="H63:I63"/>
    <mergeCell ref="C64:E64"/>
    <mergeCell ref="H64:I64"/>
    <mergeCell ref="C65:E65"/>
    <mergeCell ref="H65:I65"/>
    <mergeCell ref="C52:E52"/>
    <mergeCell ref="H52:I52"/>
    <mergeCell ref="C53:E53"/>
    <mergeCell ref="H53:I53"/>
    <mergeCell ref="C54:E54"/>
    <mergeCell ref="H54:I54"/>
    <mergeCell ref="C60:E60"/>
    <mergeCell ref="H55:I55"/>
    <mergeCell ref="H59:I59"/>
    <mergeCell ref="C55:E55"/>
    <mergeCell ref="H60:I60"/>
    <mergeCell ref="C57:E57"/>
    <mergeCell ref="H58:I58"/>
    <mergeCell ref="C49:E49"/>
    <mergeCell ref="H49:I49"/>
    <mergeCell ref="C50:E50"/>
    <mergeCell ref="H50:I50"/>
    <mergeCell ref="C51:E51"/>
    <mergeCell ref="H51:I51"/>
    <mergeCell ref="C46:E46"/>
    <mergeCell ref="H46:I46"/>
    <mergeCell ref="C47:E47"/>
    <mergeCell ref="H47:I47"/>
    <mergeCell ref="C48:E48"/>
    <mergeCell ref="H48:I48"/>
    <mergeCell ref="C43:E43"/>
    <mergeCell ref="H43:I43"/>
    <mergeCell ref="C44:E44"/>
    <mergeCell ref="H44:I44"/>
    <mergeCell ref="C45:E45"/>
    <mergeCell ref="H45:I45"/>
    <mergeCell ref="C40:E40"/>
    <mergeCell ref="H40:I40"/>
    <mergeCell ref="C41:E41"/>
    <mergeCell ref="H41:I41"/>
    <mergeCell ref="C42:E42"/>
    <mergeCell ref="H42:I42"/>
    <mergeCell ref="C37:E37"/>
    <mergeCell ref="H37:I37"/>
    <mergeCell ref="C38:E38"/>
    <mergeCell ref="H38:I38"/>
    <mergeCell ref="C39:E39"/>
    <mergeCell ref="H39:I39"/>
    <mergeCell ref="H10:I10"/>
    <mergeCell ref="C62:E62"/>
    <mergeCell ref="C21:E21"/>
    <mergeCell ref="H62:I62"/>
    <mergeCell ref="C61:E61"/>
    <mergeCell ref="H17:I17"/>
    <mergeCell ref="H11:I11"/>
    <mergeCell ref="C13:E13"/>
    <mergeCell ref="C56:E56"/>
    <mergeCell ref="C58:E58"/>
    <mergeCell ref="H61:I61"/>
    <mergeCell ref="H31:I31"/>
    <mergeCell ref="C59:E59"/>
    <mergeCell ref="H56:I56"/>
    <mergeCell ref="C12:E12"/>
    <mergeCell ref="H25:I25"/>
    <mergeCell ref="H57:I57"/>
    <mergeCell ref="C23:E23"/>
    <mergeCell ref="C35:E35"/>
    <mergeCell ref="H35:I35"/>
    <mergeCell ref="H22:I22"/>
    <mergeCell ref="C30:E30"/>
    <mergeCell ref="C25:E25"/>
    <mergeCell ref="C31:E31"/>
    <mergeCell ref="C29:E29"/>
    <mergeCell ref="C22:E22"/>
    <mergeCell ref="H30:I30"/>
    <mergeCell ref="H29:I29"/>
    <mergeCell ref="H23:I23"/>
    <mergeCell ref="C28:E28"/>
    <mergeCell ref="H16:I16"/>
    <mergeCell ref="C32:E32"/>
    <mergeCell ref="H32:I32"/>
    <mergeCell ref="H15:I15"/>
    <mergeCell ref="C33:E33"/>
    <mergeCell ref="H33:I33"/>
    <mergeCell ref="B10"/>
    <mergeCell ref="C34:E34"/>
    <mergeCell ref="H34:I34"/>
    <mergeCell ref="A5:B5"/>
    <mergeCell ref="C6:E6"/>
    <mergeCell ref="C14:E14"/>
    <mergeCell ref="C36:E36"/>
    <mergeCell ref="H36:I3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20:I20"/>
    <mergeCell ref="C20:E20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  <mergeCell ref="A10"/>
    <mergeCell ref="G4:I4"/>
    <mergeCell ref="F6"/>
    <mergeCell ref="G6:I6"/>
    <mergeCell ref="A7:B7"/>
    <mergeCell ref="C18:E18"/>
    <mergeCell ref="A9:I9"/>
    <mergeCell ref="H13:I13"/>
  </mergeCells>
  <phoneticPr fontId="9" type="noConversion"/>
  <dataValidations count="2">
    <dataValidation type="list" allowBlank="1" sqref="G3:I3" xr:uid="{00000000-0002-0000-2900-000000000000}">
      <formula1>"OWNER,MANAGER"</formula1>
    </dataValidation>
    <dataValidation type="list" allowBlank="1" sqref="F11:F102" xr:uid="{00000000-0002-0000-2900-000001000000}">
      <formula1>"EA,SET,PCS,KG,L,M,BOX,ROLL,PAIR,SHEET,DRUM,CAN,BTL,BAG"</formula1>
    </dataValidation>
  </dataValidations>
  <hyperlinks>
    <hyperlink ref="I1" location="INDEX!A1" display="← INDEX" xr:uid="{00000000-0004-0000-29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141</v>
      </c>
      <c r="H4" s="84"/>
      <c r="I4" s="76"/>
    </row>
    <row r="5" spans="1:9" ht="21.95" customHeight="1">
      <c r="A5" s="92" t="s">
        <v>7</v>
      </c>
      <c r="B5" s="76"/>
      <c r="C5" s="93" t="s">
        <v>598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600</v>
      </c>
      <c r="D6" s="84"/>
      <c r="E6" s="76"/>
      <c r="F6" s="95" t="s">
        <v>12</v>
      </c>
      <c r="G6" s="101" t="s">
        <v>601</v>
      </c>
      <c r="H6" s="84"/>
      <c r="I6" s="76"/>
    </row>
    <row r="7" spans="1:9" ht="21.95" customHeight="1">
      <c r="A7" s="92" t="s">
        <v>14</v>
      </c>
      <c r="B7" s="76"/>
      <c r="C7" s="93" t="s">
        <v>599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9" t="s">
        <v>608</v>
      </c>
      <c r="C11" s="108" t="s">
        <v>602</v>
      </c>
      <c r="D11" s="84"/>
      <c r="E11" s="76"/>
      <c r="F11" s="37" t="s">
        <v>212</v>
      </c>
      <c r="G11" s="37">
        <v>1</v>
      </c>
      <c r="H11" s="109"/>
      <c r="I11" s="76"/>
    </row>
    <row r="12" spans="1:9" ht="20.100000000000001" customHeight="1">
      <c r="A12" s="37">
        <v>2</v>
      </c>
      <c r="B12" s="39" t="s">
        <v>603</v>
      </c>
      <c r="C12" s="108" t="s">
        <v>605</v>
      </c>
      <c r="D12" s="84"/>
      <c r="E12" s="76"/>
      <c r="F12" s="37" t="s">
        <v>26</v>
      </c>
      <c r="G12" s="37">
        <v>1</v>
      </c>
      <c r="H12" s="109"/>
      <c r="I12" s="76"/>
    </row>
    <row r="13" spans="1:9" ht="20.100000000000001" customHeight="1">
      <c r="A13" s="37">
        <v>3</v>
      </c>
      <c r="B13" s="39" t="s">
        <v>603</v>
      </c>
      <c r="C13" s="108" t="s">
        <v>606</v>
      </c>
      <c r="D13" s="84"/>
      <c r="E13" s="76"/>
      <c r="F13" s="37" t="s">
        <v>26</v>
      </c>
      <c r="G13" s="37">
        <v>1</v>
      </c>
      <c r="H13" s="109"/>
      <c r="I13" s="76"/>
    </row>
    <row r="14" spans="1:9" ht="20.100000000000001" customHeight="1">
      <c r="A14" s="37">
        <v>4</v>
      </c>
      <c r="B14" s="39" t="s">
        <v>604</v>
      </c>
      <c r="C14" s="108" t="s">
        <v>607</v>
      </c>
      <c r="D14" s="84"/>
      <c r="E14" s="76"/>
      <c r="F14" s="37" t="s">
        <v>26</v>
      </c>
      <c r="G14" s="37">
        <v>1</v>
      </c>
      <c r="H14" s="109"/>
      <c r="I14" s="76"/>
    </row>
    <row r="15" spans="1:9" ht="20.100000000000001" customHeight="1">
      <c r="A15" s="37">
        <v>5</v>
      </c>
      <c r="B15" s="39"/>
      <c r="C15" s="108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A00-000000000000}">
      <formula1>"OWNER,MANAGER"</formula1>
    </dataValidation>
    <dataValidation type="list" allowBlank="1" sqref="F11:F40" xr:uid="{00000000-0002-0000-2A00-000001000000}">
      <formula1>"EA,SET,PCS,KG,L,M,BOX,ROLL,PAIR,SHEET,DRUM,CAN,BTL,BAG"</formula1>
    </dataValidation>
  </dataValidations>
  <hyperlinks>
    <hyperlink ref="I1" location="INDEX!A1" display="← INDEX" xr:uid="{00000000-0004-0000-2A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142</v>
      </c>
      <c r="H4" s="84"/>
      <c r="I4" s="76"/>
    </row>
    <row r="5" spans="1:9" ht="21.95" customHeight="1">
      <c r="A5" s="92" t="s">
        <v>7</v>
      </c>
      <c r="B5" s="76"/>
      <c r="C5" s="93" t="s">
        <v>609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 t="s">
        <v>610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B00-000000000000}">
      <formula1>"OWNER,MANAGER"</formula1>
    </dataValidation>
    <dataValidation type="list" allowBlank="1" sqref="F11:F40" xr:uid="{00000000-0002-0000-2B00-000001000000}">
      <formula1>"EA,SET,PCS,KG,L,M,BOX,ROLL,PAIR,SHEET,DRUM,CAN,BTL,BAG"</formula1>
    </dataValidation>
  </dataValidations>
  <hyperlinks>
    <hyperlink ref="I1" location="INDEX!A1" display="← INDEX" xr:uid="{00000000-0004-0000-2B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 t="s">
        <v>376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143</v>
      </c>
      <c r="H4" s="84"/>
      <c r="I4" s="76"/>
    </row>
    <row r="5" spans="1:9" ht="21.95" customHeight="1">
      <c r="A5" s="92" t="s">
        <v>7</v>
      </c>
      <c r="B5" s="76"/>
      <c r="C5" s="93" t="s">
        <v>746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 t="s">
        <v>748</v>
      </c>
      <c r="D6" s="84"/>
      <c r="E6" s="76"/>
      <c r="F6" s="95" t="s">
        <v>12</v>
      </c>
      <c r="G6" s="78" t="s">
        <v>747</v>
      </c>
      <c r="H6" s="84"/>
      <c r="I6" s="76"/>
    </row>
    <row r="7" spans="1:9" ht="21.95" customHeight="1">
      <c r="A7" s="92" t="s">
        <v>14</v>
      </c>
      <c r="B7" s="76"/>
      <c r="C7" s="93" t="s">
        <v>733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8" t="s">
        <v>749</v>
      </c>
      <c r="D12" s="84"/>
      <c r="E12" s="76"/>
      <c r="F12" s="37" t="s">
        <v>26</v>
      </c>
      <c r="G12" s="37">
        <v>1</v>
      </c>
      <c r="H12" s="109"/>
      <c r="I12" s="76"/>
    </row>
    <row r="13" spans="1:9" ht="20.100000000000001" customHeight="1">
      <c r="A13" s="37">
        <v>3</v>
      </c>
      <c r="B13" s="38"/>
      <c r="C13" s="108" t="s">
        <v>750</v>
      </c>
      <c r="D13" s="84"/>
      <c r="E13" s="76"/>
      <c r="F13" s="37" t="s">
        <v>26</v>
      </c>
      <c r="G13" s="37">
        <v>1</v>
      </c>
      <c r="H13" s="109"/>
      <c r="I13" s="76"/>
    </row>
    <row r="14" spans="1:9" ht="43.5" customHeight="1">
      <c r="A14" s="37">
        <v>4</v>
      </c>
      <c r="B14" s="38"/>
      <c r="C14" s="109"/>
      <c r="D14" s="84"/>
      <c r="E14" s="76"/>
      <c r="F14" s="37"/>
      <c r="G14" s="37"/>
      <c r="H14" s="123" t="s">
        <v>751</v>
      </c>
      <c r="I14" s="124"/>
    </row>
    <row r="15" spans="1:9" ht="40.5" customHeight="1">
      <c r="A15" s="37">
        <v>5</v>
      </c>
      <c r="B15" s="38"/>
      <c r="C15" s="109"/>
      <c r="D15" s="84"/>
      <c r="E15" s="76"/>
      <c r="F15" s="37"/>
      <c r="G15" s="37"/>
      <c r="H15" s="123" t="s">
        <v>752</v>
      </c>
      <c r="I15" s="124"/>
    </row>
    <row r="16" spans="1:9" ht="40.5" customHeight="1">
      <c r="A16" s="37">
        <v>6</v>
      </c>
      <c r="B16" s="38"/>
      <c r="C16" s="109"/>
      <c r="D16" s="84"/>
      <c r="E16" s="76"/>
      <c r="F16" s="37"/>
      <c r="G16" s="37"/>
      <c r="H16" s="123" t="s">
        <v>753</v>
      </c>
      <c r="I16" s="124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C00-000000000000}">
      <formula1>"OWNER,MANAGER"</formula1>
    </dataValidation>
    <dataValidation type="list" allowBlank="1" sqref="F11:F40" xr:uid="{00000000-0002-0000-2C00-000001000000}">
      <formula1>"EA,SET,PCS,KG,L,M,BOX,ROLL,PAIR,SHEET,DRUM,CAN,BTL,BAG"</formula1>
    </dataValidation>
  </dataValidations>
  <hyperlinks>
    <hyperlink ref="I1" location="INDEX!A1" display="← INDEX" xr:uid="{00000000-0004-0000-2C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144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D00-000000000000}">
      <formula1>"OWNER,MANAGER"</formula1>
    </dataValidation>
    <dataValidation type="list" allowBlank="1" sqref="F11:F40" xr:uid="{00000000-0002-0000-2D00-000001000000}">
      <formula1>"EA,SET,PCS,KG,L,M,BOX,ROLL,PAIR,SHEET,DRUM,CAN,BTL,BAG"</formula1>
    </dataValidation>
  </dataValidations>
  <hyperlinks>
    <hyperlink ref="I1" location="INDEX!A1" display="← INDEX" xr:uid="{00000000-0004-0000-2D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145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E00-000000000000}">
      <formula1>"OWNER,MANAGER"</formula1>
    </dataValidation>
    <dataValidation type="list" allowBlank="1" sqref="F11:F40" xr:uid="{00000000-0002-0000-2E00-000001000000}">
      <formula1>"EA,SET,PCS,KG,L,M,BOX,ROLL,PAIR,SHEET,DRUM,CAN,BTL,BAG"</formula1>
    </dataValidation>
  </dataValidations>
  <hyperlinks>
    <hyperlink ref="I1" location="INDEX!A1" display="← INDEX" xr:uid="{00000000-0004-0000-2E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146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2F00-000000000000}">
      <formula1>"OWNER,MANAGER"</formula1>
    </dataValidation>
    <dataValidation type="list" allowBlank="1" sqref="F11:F40" xr:uid="{00000000-0002-0000-2F00-000001000000}">
      <formula1>"EA,SET,PCS,KG,L,M,BOX,ROLL,PAIR,SHEET,DRUM,CAN,BTL,BAG"</formula1>
    </dataValidation>
  </dataValidations>
  <hyperlinks>
    <hyperlink ref="I1" location="INDEX!A1" display="← INDEX" xr:uid="{00000000-0004-0000-2F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147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000-000000000000}">
      <formula1>"OWNER,MANAGER"</formula1>
    </dataValidation>
    <dataValidation type="list" allowBlank="1" sqref="F11:F40" xr:uid="{00000000-0002-0000-3000-000001000000}">
      <formula1>"EA,SET,PCS,KG,L,M,BOX,ROLL,PAIR,SHEET,DRUM,CAN,BTL,BAG"</formula1>
    </dataValidation>
  </dataValidations>
  <hyperlinks>
    <hyperlink ref="I1" location="INDEX!A1" display="← INDEX" xr:uid="{00000000-0004-0000-30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148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100-000000000000}">
      <formula1>"OWNER,MANAGER"</formula1>
    </dataValidation>
    <dataValidation type="list" allowBlank="1" sqref="F11:F40" xr:uid="{00000000-0002-0000-3100-000001000000}">
      <formula1>"EA,SET,PCS,KG,L,M,BOX,ROLL,PAIR,SHEET,DRUM,CAN,BTL,BAG"</formula1>
    </dataValidation>
  </dataValidations>
  <hyperlinks>
    <hyperlink ref="I1" location="INDEX!A1" display="← INDEX" xr:uid="{00000000-0004-0000-31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149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200-000000000000}">
      <formula1>"OWNER,MANAGER"</formula1>
    </dataValidation>
    <dataValidation type="list" allowBlank="1" sqref="F11:F40" xr:uid="{00000000-0002-0000-3200-000001000000}">
      <formula1>"EA,SET,PCS,KG,L,M,BOX,ROLL,PAIR,SHEET,DRUM,CAN,BTL,BAG"</formula1>
    </dataValidation>
  </dataValidations>
  <hyperlinks>
    <hyperlink ref="I1" location="INDEX!A1" display="← INDEX" xr:uid="{00000000-0004-0000-32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150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300-000000000000}">
      <formula1>"OWNER,MANAGER"</formula1>
    </dataValidation>
    <dataValidation type="list" allowBlank="1" sqref="F11:F40" xr:uid="{00000000-0002-0000-3300-000001000000}">
      <formula1>"EA,SET,PCS,KG,L,M,BOX,ROLL,PAIR,SHEET,DRUM,CAN,BTL,BAG"</formula1>
    </dataValidation>
  </dataValidations>
  <hyperlinks>
    <hyperlink ref="I1" location="INDEX!A1" display="← INDEX" xr:uid="{00000000-0004-0000-33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151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400-000000000000}">
      <formula1>"OWNER,MANAGER"</formula1>
    </dataValidation>
    <dataValidation type="list" allowBlank="1" sqref="F11:F40" xr:uid="{00000000-0002-0000-3400-000001000000}">
      <formula1>"EA,SET,PCS,KG,L,M,BOX,ROLL,PAIR,SHEET,DRUM,CAN,BTL,BAG"</formula1>
    </dataValidation>
  </dataValidations>
  <hyperlinks>
    <hyperlink ref="I1" location="INDEX!A1" display="← INDEX" xr:uid="{00000000-0004-0000-34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152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500-000000000000}">
      <formula1>"OWNER,MANAGER"</formula1>
    </dataValidation>
    <dataValidation type="list" allowBlank="1" sqref="F11:F40" xr:uid="{00000000-0002-0000-3500-000001000000}">
      <formula1>"EA,SET,PCS,KG,L,M,BOX,ROLL,PAIR,SHEET,DRUM,CAN,BTL,BAG"</formula1>
    </dataValidation>
  </dataValidations>
  <hyperlinks>
    <hyperlink ref="I1" location="INDEX!A1" display="← INDEX" xr:uid="{00000000-0004-0000-35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153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600-000000000000}">
      <formula1>"OWNER,MANAGER"</formula1>
    </dataValidation>
    <dataValidation type="list" allowBlank="1" sqref="F11:F40" xr:uid="{00000000-0002-0000-3600-000001000000}">
      <formula1>"EA,SET,PCS,KG,L,M,BOX,ROLL,PAIR,SHEET,DRUM,CAN,BTL,BAG"</formula1>
    </dataValidation>
  </dataValidations>
  <hyperlinks>
    <hyperlink ref="I1" location="INDEX!A1" display="← INDEX" xr:uid="{00000000-0004-0000-36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1F3864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154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700-000000000000}">
      <formula1>"OWNER,MANAGER"</formula1>
    </dataValidation>
    <dataValidation type="list" allowBlank="1" sqref="F11:F40" xr:uid="{00000000-0002-0000-3700-000001000000}">
      <formula1>"EA,SET,PCS,KG,L,M,BOX,ROLL,PAIR,SHEET,DRUM,CAN,BTL,BAG"</formula1>
    </dataValidation>
  </dataValidations>
  <hyperlinks>
    <hyperlink ref="I1" location="INDEX!A1" display="← INDEX" xr:uid="{00000000-0004-0000-37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548235"/>
    <pageSetUpPr fitToPage="1"/>
  </sheetPr>
  <dimension ref="A1:I40"/>
  <sheetViews>
    <sheetView showGridLines="0" zoomScale="85" zoomScaleNormal="85" workbookViewId="0">
      <pane ySplit="10" topLeftCell="A11" activePane="bottomLeft" state="frozen"/>
      <selection pane="bottomLeft" activeCell="G17" sqref="G17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155</v>
      </c>
      <c r="H4" s="84"/>
      <c r="I4" s="76"/>
    </row>
    <row r="5" spans="1:9" ht="21.95" customHeight="1">
      <c r="A5" s="92" t="s">
        <v>7</v>
      </c>
      <c r="B5" s="76"/>
      <c r="C5" s="93" t="s">
        <v>164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 t="s">
        <v>158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/>
      <c r="B11" s="38"/>
      <c r="C11" s="113" t="s">
        <v>621</v>
      </c>
      <c r="D11" s="114"/>
      <c r="E11" s="115"/>
      <c r="F11" s="37"/>
      <c r="G11" s="37"/>
      <c r="H11" s="109"/>
      <c r="I11" s="76"/>
    </row>
    <row r="12" spans="1:9" ht="20.100000000000001" customHeight="1">
      <c r="A12" s="37">
        <v>1</v>
      </c>
      <c r="B12" s="38"/>
      <c r="C12" s="108" t="s">
        <v>622</v>
      </c>
      <c r="D12" s="84"/>
      <c r="E12" s="76"/>
      <c r="F12" s="37" t="s">
        <v>212</v>
      </c>
      <c r="G12" s="37">
        <v>2</v>
      </c>
      <c r="H12" s="109"/>
      <c r="I12" s="76"/>
    </row>
    <row r="13" spans="1:9" ht="20.100000000000001" customHeight="1">
      <c r="A13" s="37"/>
      <c r="B13" s="38"/>
      <c r="C13" s="113" t="s">
        <v>623</v>
      </c>
      <c r="D13" s="114"/>
      <c r="E13" s="115"/>
      <c r="F13" s="37"/>
      <c r="G13" s="37"/>
      <c r="H13" s="109"/>
      <c r="I13" s="76"/>
    </row>
    <row r="14" spans="1:9" ht="20.100000000000001" customHeight="1">
      <c r="A14" s="37">
        <v>2</v>
      </c>
      <c r="B14" s="38"/>
      <c r="C14" s="108" t="s">
        <v>624</v>
      </c>
      <c r="D14" s="84"/>
      <c r="E14" s="76"/>
      <c r="F14" s="37" t="s">
        <v>212</v>
      </c>
      <c r="G14" s="37">
        <v>2</v>
      </c>
      <c r="H14" s="109"/>
      <c r="I14" s="76"/>
    </row>
    <row r="15" spans="1:9" ht="20.100000000000001" customHeight="1">
      <c r="A15" s="37"/>
      <c r="B15" s="38"/>
      <c r="C15" s="113" t="s">
        <v>713</v>
      </c>
      <c r="D15" s="114"/>
      <c r="E15" s="115"/>
      <c r="F15" s="37"/>
      <c r="G15" s="37"/>
      <c r="H15" s="109"/>
      <c r="I15" s="76"/>
    </row>
    <row r="16" spans="1:9" ht="20.100000000000001" customHeight="1">
      <c r="A16" s="37">
        <v>3</v>
      </c>
      <c r="B16" s="38"/>
      <c r="C16" s="108" t="s">
        <v>714</v>
      </c>
      <c r="D16" s="84"/>
      <c r="E16" s="76"/>
      <c r="F16" s="37" t="s">
        <v>212</v>
      </c>
      <c r="G16" s="37">
        <v>2</v>
      </c>
      <c r="H16" s="109"/>
      <c r="I16" s="76"/>
    </row>
    <row r="17" spans="1:9" ht="20.100000000000001" customHeight="1">
      <c r="A17" s="37">
        <v>4</v>
      </c>
      <c r="B17" s="38"/>
      <c r="C17" s="108" t="s">
        <v>715</v>
      </c>
      <c r="D17" s="84"/>
      <c r="E17" s="76"/>
      <c r="F17" s="37" t="s">
        <v>212</v>
      </c>
      <c r="G17" s="37">
        <v>2</v>
      </c>
      <c r="H17" s="109"/>
      <c r="I17" s="76"/>
    </row>
    <row r="18" spans="1:9" ht="20.100000000000001" customHeight="1">
      <c r="A18" s="37"/>
      <c r="B18" s="38"/>
      <c r="C18" s="113" t="s">
        <v>716</v>
      </c>
      <c r="D18" s="114"/>
      <c r="E18" s="115"/>
      <c r="F18" s="37"/>
      <c r="G18" s="37"/>
      <c r="H18" s="109"/>
      <c r="I18" s="76"/>
    </row>
    <row r="19" spans="1:9" ht="20.100000000000001" customHeight="1">
      <c r="A19" s="37">
        <v>5</v>
      </c>
      <c r="B19" s="39"/>
      <c r="C19" s="108" t="s">
        <v>717</v>
      </c>
      <c r="D19" s="84"/>
      <c r="E19" s="76"/>
      <c r="F19" s="37" t="s">
        <v>212</v>
      </c>
      <c r="G19" s="37">
        <v>2</v>
      </c>
      <c r="H19" s="109"/>
      <c r="I19" s="76"/>
    </row>
    <row r="20" spans="1:9" ht="20.100000000000001" customHeight="1">
      <c r="A20" s="37"/>
      <c r="B20" s="39"/>
      <c r="C20" s="108"/>
      <c r="D20" s="84"/>
      <c r="E20" s="76"/>
      <c r="F20" s="37"/>
      <c r="G20" s="37"/>
      <c r="H20" s="109"/>
      <c r="I20" s="76"/>
    </row>
    <row r="21" spans="1:9" ht="20.100000000000001" customHeight="1">
      <c r="A21" s="37"/>
      <c r="B21" s="39"/>
      <c r="C21" s="108"/>
      <c r="D21" s="84"/>
      <c r="E21" s="76"/>
      <c r="F21" s="37"/>
      <c r="G21" s="37"/>
      <c r="H21" s="109"/>
      <c r="I21" s="76"/>
    </row>
    <row r="22" spans="1:9" ht="20.100000000000001" customHeight="1">
      <c r="A22" s="37"/>
      <c r="B22" s="39"/>
      <c r="C22" s="108"/>
      <c r="D22" s="84"/>
      <c r="E22" s="76"/>
      <c r="F22" s="37"/>
      <c r="G22" s="37"/>
      <c r="H22" s="109"/>
      <c r="I22" s="76"/>
    </row>
    <row r="23" spans="1:9" ht="20.100000000000001" customHeight="1">
      <c r="A23" s="37"/>
      <c r="B23" s="39"/>
      <c r="C23" s="108"/>
      <c r="D23" s="84"/>
      <c r="E23" s="76"/>
      <c r="F23" s="37"/>
      <c r="G23" s="37"/>
      <c r="H23" s="109"/>
      <c r="I23" s="76"/>
    </row>
    <row r="24" spans="1:9" ht="20.100000000000001" customHeight="1">
      <c r="A24" s="37"/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/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/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/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/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/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/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/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/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/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/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/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/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/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/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/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/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800-000000000000}">
      <formula1>"OWNER,MANAGER"</formula1>
    </dataValidation>
    <dataValidation type="list" allowBlank="1" sqref="F11:F40" xr:uid="{00000000-0002-0000-3800-000001000000}">
      <formula1>"EA,SET,PCS,KG,L,M,BOX,ROLL,PAIR,SHEET,DRUM,CAN,BTL,BAG"</formula1>
    </dataValidation>
  </dataValidations>
  <hyperlinks>
    <hyperlink ref="I1" location="INDEX!A1" display="← INDEX" xr:uid="{00000000-0004-0000-3800-000000000000}"/>
  </hyperlinks>
  <printOptions horizontalCentered="1"/>
  <pageMargins left="0.3" right="0.3" top="0.4" bottom="0.4" header="0.5" footer="0.5"/>
  <pageSetup paperSize="9" fitToHeight="0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 sqref="A1:H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159</v>
      </c>
      <c r="H4" s="84"/>
      <c r="I4" s="76"/>
    </row>
    <row r="5" spans="1:9" ht="21.95" customHeight="1">
      <c r="A5" s="92" t="s">
        <v>7</v>
      </c>
      <c r="B5" s="76"/>
      <c r="C5" s="93" t="s">
        <v>164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 t="s">
        <v>160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900-000000000000}">
      <formula1>"OWNER,MANAGER"</formula1>
    </dataValidation>
    <dataValidation type="list" allowBlank="1" sqref="F11:F40" xr:uid="{00000000-0002-0000-3900-000001000000}">
      <formula1>"EA,SET,PCS,KG,L,M,BOX,ROLL,PAIR,SHEET,DRUM,CAN,BTL,BAG"</formula1>
    </dataValidation>
  </dataValidations>
  <hyperlinks>
    <hyperlink ref="I1" location="INDEX!A1" display="← INDEX" xr:uid="{00000000-0004-0000-39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 sqref="A1:H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161</v>
      </c>
      <c r="H4" s="84"/>
      <c r="I4" s="76"/>
    </row>
    <row r="5" spans="1:9" ht="21.95" customHeight="1">
      <c r="A5" s="92" t="s">
        <v>7</v>
      </c>
      <c r="B5" s="76"/>
      <c r="C5" s="93" t="s">
        <v>164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 t="s">
        <v>162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A00-000000000000}">
      <formula1>"OWNER,MANAGER"</formula1>
    </dataValidation>
    <dataValidation type="list" allowBlank="1" sqref="F11:F40" xr:uid="{00000000-0002-0000-3A00-000001000000}">
      <formula1>"EA,SET,PCS,KG,L,M,BOX,ROLL,PAIR,SHEET,DRUM,CAN,BTL,BAG"</formula1>
    </dataValidation>
  </dataValidations>
  <hyperlinks>
    <hyperlink ref="I1" location="INDEX!A1" display="← INDEX" xr:uid="{00000000-0004-0000-3A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548235"/>
    <pageSetUpPr fitToPage="1"/>
  </sheetPr>
  <dimension ref="A1:Q40"/>
  <sheetViews>
    <sheetView showGridLines="0" workbookViewId="0">
      <pane ySplit="10" topLeftCell="A16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17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17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17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163</v>
      </c>
      <c r="H4" s="84"/>
      <c r="I4" s="76"/>
    </row>
    <row r="5" spans="1:17" ht="21.95" customHeight="1">
      <c r="A5" s="92" t="s">
        <v>7</v>
      </c>
      <c r="B5" s="76"/>
      <c r="C5" s="93" t="s">
        <v>164</v>
      </c>
      <c r="D5" s="84"/>
      <c r="E5" s="76"/>
      <c r="F5" s="95" t="s">
        <v>9</v>
      </c>
      <c r="G5" s="97"/>
      <c r="H5" s="84"/>
      <c r="I5" s="76"/>
    </row>
    <row r="6" spans="1:17" ht="21.95" customHeight="1">
      <c r="A6" s="92" t="s">
        <v>10</v>
      </c>
      <c r="B6" s="76"/>
      <c r="C6" s="93" t="s">
        <v>730</v>
      </c>
      <c r="D6" s="84"/>
      <c r="E6" s="76"/>
      <c r="F6" s="95" t="s">
        <v>12</v>
      </c>
      <c r="G6" s="101" t="s">
        <v>731</v>
      </c>
      <c r="H6" s="84"/>
      <c r="I6" s="76"/>
    </row>
    <row r="7" spans="1:17" ht="21.95" customHeight="1">
      <c r="A7" s="92" t="s">
        <v>14</v>
      </c>
      <c r="B7" s="76"/>
      <c r="C7" s="93" t="s">
        <v>165</v>
      </c>
      <c r="D7" s="84"/>
      <c r="E7" s="84"/>
      <c r="F7" s="84"/>
      <c r="G7" s="84"/>
      <c r="H7" s="84"/>
      <c r="I7" s="76"/>
    </row>
    <row r="9" spans="1:17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17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17" ht="20.100000000000001" customHeight="1">
      <c r="A11" s="37">
        <v>1</v>
      </c>
      <c r="B11" s="38"/>
      <c r="C11" s="110" t="s">
        <v>718</v>
      </c>
      <c r="D11" s="111"/>
      <c r="E11" s="112"/>
      <c r="F11" s="37" t="s">
        <v>574</v>
      </c>
      <c r="G11" s="37">
        <v>10</v>
      </c>
      <c r="H11" s="109"/>
      <c r="I11" s="76"/>
      <c r="M11" s="55"/>
      <c r="N11" s="55"/>
      <c r="O11" s="57"/>
      <c r="P11" s="55"/>
      <c r="Q11" s="55"/>
    </row>
    <row r="12" spans="1:17" ht="20.100000000000001" customHeight="1">
      <c r="A12" s="37">
        <v>2</v>
      </c>
      <c r="B12" s="38"/>
      <c r="C12" s="110" t="s">
        <v>719</v>
      </c>
      <c r="D12" s="111"/>
      <c r="E12" s="112"/>
      <c r="F12" s="37" t="s">
        <v>574</v>
      </c>
      <c r="G12" s="37">
        <v>10</v>
      </c>
      <c r="H12" s="109"/>
      <c r="I12" s="76"/>
      <c r="K12" s="56"/>
      <c r="L12" s="56"/>
      <c r="M12" s="56"/>
      <c r="N12" s="56"/>
      <c r="O12" s="56"/>
      <c r="P12" s="56"/>
      <c r="Q12" s="56"/>
    </row>
    <row r="13" spans="1:17" ht="20.100000000000001" customHeight="1">
      <c r="A13" s="37">
        <v>3</v>
      </c>
      <c r="B13" s="38"/>
      <c r="C13" s="110" t="s">
        <v>720</v>
      </c>
      <c r="D13" s="111"/>
      <c r="E13" s="112"/>
      <c r="F13" s="37" t="s">
        <v>574</v>
      </c>
      <c r="G13" s="37">
        <v>2</v>
      </c>
      <c r="H13" s="109"/>
      <c r="I13" s="76"/>
      <c r="K13" s="56"/>
      <c r="L13" s="56"/>
      <c r="M13" s="56"/>
      <c r="N13" s="56"/>
      <c r="O13" s="56"/>
      <c r="P13" s="56"/>
      <c r="Q13" s="56"/>
    </row>
    <row r="14" spans="1:17" ht="20.100000000000001" customHeight="1">
      <c r="A14" s="37">
        <v>4</v>
      </c>
      <c r="B14" s="38"/>
      <c r="C14" s="110" t="s">
        <v>721</v>
      </c>
      <c r="D14" s="111"/>
      <c r="E14" s="112"/>
      <c r="F14" s="37" t="s">
        <v>574</v>
      </c>
      <c r="G14" s="37">
        <v>1</v>
      </c>
      <c r="H14" s="109"/>
      <c r="I14" s="76"/>
      <c r="K14" s="56"/>
      <c r="L14" s="56"/>
      <c r="M14" s="56"/>
      <c r="N14" s="56"/>
      <c r="O14" s="56"/>
      <c r="P14" s="56"/>
      <c r="Q14" s="56"/>
    </row>
    <row r="15" spans="1:17" ht="20.100000000000001" customHeight="1">
      <c r="A15" s="37">
        <v>5</v>
      </c>
      <c r="B15" s="38"/>
      <c r="C15" s="110" t="s">
        <v>722</v>
      </c>
      <c r="D15" s="111"/>
      <c r="E15" s="112"/>
      <c r="F15" s="37" t="s">
        <v>574</v>
      </c>
      <c r="G15" s="37">
        <v>1</v>
      </c>
      <c r="H15" s="109"/>
      <c r="I15" s="76"/>
      <c r="K15" s="56"/>
      <c r="L15" s="56"/>
      <c r="M15" s="56"/>
      <c r="N15" s="56"/>
      <c r="O15" s="56"/>
      <c r="P15" s="56"/>
      <c r="Q15" s="56"/>
    </row>
    <row r="16" spans="1:17" ht="20.100000000000001" customHeight="1">
      <c r="A16" s="37">
        <v>6</v>
      </c>
      <c r="B16" s="38"/>
      <c r="C16" s="110" t="s">
        <v>723</v>
      </c>
      <c r="D16" s="111"/>
      <c r="E16" s="112"/>
      <c r="F16" s="37" t="s">
        <v>574</v>
      </c>
      <c r="G16" s="37">
        <v>4</v>
      </c>
      <c r="H16" s="109"/>
      <c r="I16" s="76"/>
      <c r="K16" s="56"/>
      <c r="L16" s="56"/>
      <c r="M16" s="56"/>
      <c r="N16" s="56"/>
      <c r="O16" s="56"/>
      <c r="P16" s="56"/>
      <c r="Q16" s="56"/>
    </row>
    <row r="17" spans="1:17" ht="20.100000000000001" customHeight="1">
      <c r="A17" s="37">
        <v>7</v>
      </c>
      <c r="B17" s="38"/>
      <c r="C17" s="110" t="s">
        <v>724</v>
      </c>
      <c r="D17" s="111"/>
      <c r="E17" s="112"/>
      <c r="F17" s="37" t="s">
        <v>574</v>
      </c>
      <c r="G17" s="37">
        <v>3</v>
      </c>
      <c r="H17" s="109"/>
      <c r="I17" s="76"/>
      <c r="K17" s="56"/>
      <c r="L17" s="56"/>
      <c r="M17" s="56"/>
      <c r="N17" s="56"/>
      <c r="O17" s="56"/>
      <c r="P17" s="56"/>
      <c r="Q17" s="56"/>
    </row>
    <row r="18" spans="1:17" ht="20.100000000000001" customHeight="1">
      <c r="A18" s="37">
        <v>8</v>
      </c>
      <c r="B18" s="38"/>
      <c r="C18" s="110" t="s">
        <v>725</v>
      </c>
      <c r="D18" s="111"/>
      <c r="E18" s="112"/>
      <c r="F18" s="37" t="s">
        <v>574</v>
      </c>
      <c r="G18" s="37">
        <v>3</v>
      </c>
      <c r="H18" s="109"/>
      <c r="I18" s="76"/>
      <c r="K18" s="56"/>
      <c r="L18" s="56"/>
      <c r="M18" s="56"/>
      <c r="N18" s="56"/>
      <c r="O18" s="56"/>
      <c r="P18" s="56"/>
      <c r="Q18" s="56"/>
    </row>
    <row r="19" spans="1:17" ht="20.100000000000001" customHeight="1">
      <c r="A19" s="37">
        <v>9</v>
      </c>
      <c r="B19" s="38"/>
      <c r="C19" s="110" t="s">
        <v>726</v>
      </c>
      <c r="D19" s="111"/>
      <c r="E19" s="112"/>
      <c r="F19" s="37" t="s">
        <v>574</v>
      </c>
      <c r="G19" s="37">
        <v>1</v>
      </c>
      <c r="H19" s="109"/>
      <c r="I19" s="76"/>
      <c r="K19" s="56"/>
      <c r="L19" s="56"/>
      <c r="M19" s="56"/>
      <c r="N19" s="56"/>
      <c r="O19" s="56"/>
      <c r="P19" s="56"/>
      <c r="Q19" s="56"/>
    </row>
    <row r="20" spans="1:17" ht="20.100000000000001" customHeight="1">
      <c r="A20" s="37">
        <v>10</v>
      </c>
      <c r="B20" s="38"/>
      <c r="C20" s="110" t="s">
        <v>727</v>
      </c>
      <c r="D20" s="111"/>
      <c r="E20" s="112"/>
      <c r="F20" s="37" t="s">
        <v>574</v>
      </c>
      <c r="G20" s="37">
        <v>1</v>
      </c>
      <c r="H20" s="109"/>
      <c r="I20" s="76"/>
      <c r="K20" s="56"/>
      <c r="L20" s="56"/>
      <c r="M20" s="56"/>
      <c r="N20" s="56"/>
      <c r="O20" s="56"/>
      <c r="P20" s="56"/>
      <c r="Q20" s="56"/>
    </row>
    <row r="21" spans="1:17" ht="20.100000000000001" customHeight="1">
      <c r="A21" s="37">
        <v>11</v>
      </c>
      <c r="B21" s="38"/>
      <c r="C21" s="110" t="s">
        <v>728</v>
      </c>
      <c r="D21" s="111"/>
      <c r="E21" s="112"/>
      <c r="F21" s="37" t="s">
        <v>574</v>
      </c>
      <c r="G21" s="37">
        <v>1</v>
      </c>
      <c r="H21" s="109"/>
      <c r="I21" s="76"/>
      <c r="K21" s="56"/>
      <c r="L21" s="56"/>
      <c r="M21" s="56"/>
      <c r="N21" s="56"/>
      <c r="O21" s="56"/>
      <c r="P21" s="56"/>
      <c r="Q21" s="56"/>
    </row>
    <row r="22" spans="1:17" ht="20.100000000000001" customHeight="1">
      <c r="A22" s="37">
        <v>12</v>
      </c>
      <c r="B22" s="38"/>
      <c r="C22" s="110" t="s">
        <v>729</v>
      </c>
      <c r="D22" s="111"/>
      <c r="E22" s="112"/>
      <c r="F22" s="37" t="s">
        <v>574</v>
      </c>
      <c r="G22" s="37">
        <v>1</v>
      </c>
      <c r="H22" s="109"/>
      <c r="I22" s="76"/>
      <c r="K22" s="56"/>
      <c r="L22" s="56"/>
      <c r="M22" s="56"/>
      <c r="N22" s="56"/>
      <c r="O22" s="56"/>
      <c r="P22" s="56"/>
      <c r="Q22" s="56"/>
    </row>
    <row r="23" spans="1:17" ht="20.100000000000001" customHeight="1">
      <c r="A23" s="37">
        <v>13</v>
      </c>
      <c r="B23" s="38"/>
      <c r="C23" s="110"/>
      <c r="D23" s="111"/>
      <c r="E23" s="112"/>
      <c r="F23" s="37"/>
      <c r="G23" s="37"/>
      <c r="H23" s="109"/>
      <c r="I23" s="76"/>
      <c r="K23" s="56"/>
      <c r="L23" s="56"/>
      <c r="M23" s="56"/>
      <c r="N23" s="56"/>
      <c r="O23" s="56"/>
      <c r="P23" s="56"/>
      <c r="Q23" s="56"/>
    </row>
    <row r="24" spans="1:17" ht="20.100000000000001" customHeight="1">
      <c r="A24" s="37">
        <v>14</v>
      </c>
      <c r="B24" s="38"/>
      <c r="C24" s="110"/>
      <c r="D24" s="111"/>
      <c r="E24" s="112"/>
      <c r="F24" s="37"/>
      <c r="G24" s="37"/>
      <c r="H24" s="109"/>
      <c r="I24" s="76"/>
      <c r="K24" s="56"/>
      <c r="L24" s="56"/>
      <c r="M24" s="56"/>
      <c r="N24" s="56"/>
      <c r="O24" s="56"/>
      <c r="P24" s="56"/>
      <c r="Q24" s="56"/>
    </row>
    <row r="25" spans="1:17" ht="20.100000000000001" customHeight="1">
      <c r="A25" s="37">
        <v>15</v>
      </c>
      <c r="B25" s="38"/>
      <c r="C25" s="110"/>
      <c r="D25" s="111"/>
      <c r="E25" s="112"/>
      <c r="F25" s="37"/>
      <c r="G25" s="37"/>
      <c r="H25" s="109"/>
      <c r="I25" s="76"/>
      <c r="K25" s="56"/>
      <c r="L25" s="56"/>
      <c r="M25" s="56"/>
      <c r="N25" s="56"/>
      <c r="O25" s="56"/>
      <c r="P25" s="56"/>
      <c r="Q25" s="56"/>
    </row>
    <row r="26" spans="1:17" ht="20.100000000000001" customHeight="1">
      <c r="A26" s="37">
        <v>16</v>
      </c>
      <c r="B26" s="38"/>
      <c r="C26" s="110"/>
      <c r="D26" s="111"/>
      <c r="E26" s="112"/>
      <c r="F26" s="37"/>
      <c r="G26" s="37"/>
      <c r="H26" s="109"/>
      <c r="I26" s="76"/>
      <c r="K26" s="56"/>
      <c r="L26" s="56"/>
      <c r="M26" s="56"/>
      <c r="N26" s="56"/>
      <c r="O26" s="56"/>
      <c r="P26" s="56"/>
      <c r="Q26" s="56"/>
    </row>
    <row r="27" spans="1:17" ht="20.100000000000001" customHeight="1">
      <c r="A27" s="37">
        <v>17</v>
      </c>
      <c r="B27" s="38"/>
      <c r="C27" s="110"/>
      <c r="D27" s="111"/>
      <c r="E27" s="112"/>
      <c r="F27" s="37"/>
      <c r="G27" s="37"/>
      <c r="H27" s="109"/>
      <c r="I27" s="76"/>
      <c r="K27" s="56"/>
      <c r="L27" s="56"/>
      <c r="M27" s="56"/>
      <c r="N27" s="56"/>
      <c r="O27" s="56"/>
      <c r="P27" s="56"/>
      <c r="Q27" s="56"/>
    </row>
    <row r="28" spans="1:17" ht="20.100000000000001" customHeight="1">
      <c r="A28" s="37">
        <v>18</v>
      </c>
      <c r="B28" s="38"/>
      <c r="C28" s="110"/>
      <c r="D28" s="111"/>
      <c r="E28" s="112"/>
      <c r="F28" s="37"/>
      <c r="G28" s="37"/>
      <c r="H28" s="109"/>
      <c r="I28" s="76"/>
      <c r="K28" s="56"/>
      <c r="L28" s="56"/>
      <c r="M28" s="56"/>
      <c r="N28" s="56"/>
      <c r="O28" s="56"/>
      <c r="P28" s="56"/>
      <c r="Q28" s="56"/>
    </row>
    <row r="29" spans="1:17" ht="20.100000000000001" customHeight="1">
      <c r="A29" s="37">
        <v>19</v>
      </c>
      <c r="B29" s="38"/>
      <c r="C29" s="110"/>
      <c r="D29" s="111"/>
      <c r="E29" s="112"/>
      <c r="F29" s="37"/>
      <c r="G29" s="37"/>
      <c r="H29" s="109"/>
      <c r="I29" s="76"/>
      <c r="K29" s="56"/>
      <c r="L29" s="56"/>
      <c r="M29" s="56"/>
      <c r="N29" s="56"/>
      <c r="O29" s="56"/>
      <c r="P29" s="56"/>
      <c r="Q29" s="56"/>
    </row>
    <row r="30" spans="1:17" ht="20.100000000000001" customHeight="1">
      <c r="A30" s="37">
        <v>20</v>
      </c>
      <c r="B30" s="38"/>
      <c r="C30" s="110"/>
      <c r="D30" s="111"/>
      <c r="E30" s="112"/>
      <c r="F30" s="37"/>
      <c r="G30" s="37"/>
      <c r="H30" s="109"/>
      <c r="I30" s="76"/>
      <c r="K30" s="56"/>
      <c r="L30" s="56"/>
      <c r="M30" s="56"/>
      <c r="N30" s="56"/>
      <c r="O30" s="56"/>
      <c r="P30" s="56"/>
      <c r="Q30" s="56"/>
    </row>
    <row r="31" spans="1:17" ht="20.100000000000001" customHeight="1">
      <c r="A31" s="37">
        <v>21</v>
      </c>
      <c r="B31" s="38"/>
      <c r="C31" s="110"/>
      <c r="D31" s="111"/>
      <c r="E31" s="112"/>
      <c r="F31" s="37"/>
      <c r="G31" s="37"/>
      <c r="H31" s="109"/>
      <c r="I31" s="76"/>
      <c r="K31" s="56"/>
      <c r="L31" s="56"/>
      <c r="M31" s="56"/>
      <c r="N31" s="56"/>
      <c r="O31" s="56"/>
      <c r="P31" s="56"/>
      <c r="Q31" s="56"/>
    </row>
    <row r="32" spans="1:17" ht="20.100000000000001" customHeight="1">
      <c r="A32" s="37">
        <v>22</v>
      </c>
      <c r="B32" s="38"/>
      <c r="C32" s="110"/>
      <c r="D32" s="111"/>
      <c r="E32" s="112"/>
      <c r="F32" s="37"/>
      <c r="G32" s="37"/>
      <c r="H32" s="109"/>
      <c r="I32" s="76"/>
      <c r="K32" s="56"/>
      <c r="L32" s="56"/>
      <c r="M32" s="56"/>
      <c r="N32" s="56"/>
      <c r="O32" s="56"/>
      <c r="P32" s="56"/>
      <c r="Q32" s="56"/>
    </row>
    <row r="33" spans="1:17" ht="20.100000000000001" customHeight="1">
      <c r="A33" s="37">
        <v>23</v>
      </c>
      <c r="B33" s="38"/>
      <c r="C33" s="110"/>
      <c r="D33" s="111"/>
      <c r="E33" s="112"/>
      <c r="F33" s="37"/>
      <c r="G33" s="37"/>
      <c r="H33" s="109"/>
      <c r="I33" s="76"/>
      <c r="K33" s="56"/>
      <c r="L33" s="56"/>
      <c r="M33" s="56"/>
      <c r="N33" s="56"/>
      <c r="O33" s="56"/>
      <c r="P33" s="56"/>
      <c r="Q33" s="56"/>
    </row>
    <row r="34" spans="1:17" ht="20.100000000000001" customHeight="1">
      <c r="A34" s="37">
        <v>24</v>
      </c>
      <c r="B34" s="38"/>
      <c r="C34" s="110"/>
      <c r="D34" s="111"/>
      <c r="E34" s="112"/>
      <c r="F34" s="37"/>
      <c r="G34" s="37"/>
      <c r="H34" s="109"/>
      <c r="I34" s="76"/>
      <c r="K34" s="56"/>
      <c r="L34" s="56"/>
      <c r="M34" s="56"/>
      <c r="N34" s="56"/>
      <c r="O34" s="56"/>
      <c r="P34" s="56"/>
      <c r="Q34" s="56"/>
    </row>
    <row r="35" spans="1:17" ht="20.100000000000001" customHeight="1">
      <c r="A35" s="37">
        <v>25</v>
      </c>
      <c r="B35" s="38"/>
      <c r="C35" s="110"/>
      <c r="D35" s="111"/>
      <c r="E35" s="112"/>
      <c r="F35" s="37"/>
      <c r="G35" s="37"/>
      <c r="H35" s="109"/>
      <c r="I35" s="76"/>
      <c r="M35" s="56"/>
      <c r="N35" s="56"/>
      <c r="O35" s="56"/>
      <c r="P35" s="56"/>
      <c r="Q35" s="56"/>
    </row>
    <row r="36" spans="1:17" ht="20.100000000000001" customHeight="1">
      <c r="A36" s="37">
        <v>26</v>
      </c>
      <c r="B36" s="38"/>
      <c r="C36" s="110"/>
      <c r="D36" s="111"/>
      <c r="E36" s="112"/>
      <c r="F36" s="37"/>
      <c r="G36" s="37"/>
      <c r="H36" s="109"/>
      <c r="I36" s="76"/>
    </row>
    <row r="37" spans="1:17" ht="20.100000000000001" customHeight="1">
      <c r="A37" s="37">
        <v>27</v>
      </c>
      <c r="B37" s="38"/>
      <c r="C37" s="110"/>
      <c r="D37" s="111"/>
      <c r="E37" s="112"/>
      <c r="F37" s="37"/>
      <c r="G37" s="37"/>
      <c r="H37" s="109"/>
      <c r="I37" s="76"/>
    </row>
    <row r="38" spans="1:17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17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17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B00-000000000000}">
      <formula1>"OWNER,MANAGER"</formula1>
    </dataValidation>
    <dataValidation type="list" allowBlank="1" sqref="F11:F40" xr:uid="{00000000-0002-0000-3B00-000001000000}">
      <formula1>"EA,SET,PCS,KG,L,M,BOX,ROLL,PAIR,SHEET,DRUM,CAN,BTL,BAG"</formula1>
    </dataValidation>
  </dataValidations>
  <hyperlinks>
    <hyperlink ref="I1" location="INDEX!A1" display="← INDEX" xr:uid="{00000000-0004-0000-3B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94" t="s">
        <v>2</v>
      </c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166</v>
      </c>
      <c r="H4" s="84"/>
      <c r="I4" s="76"/>
    </row>
    <row r="5" spans="1:9" ht="21.95" customHeight="1">
      <c r="A5" s="92" t="s">
        <v>7</v>
      </c>
      <c r="B5" s="76"/>
      <c r="C5" s="93" t="s">
        <v>164</v>
      </c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 t="s">
        <v>167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C00-000000000000}">
      <formula1>"OWNER,MANAGER"</formula1>
    </dataValidation>
    <dataValidation type="list" allowBlank="1" sqref="F11:F40" xr:uid="{00000000-0002-0000-3C00-000001000000}">
      <formula1>"EA,SET,PCS,KG,L,M,BOX,ROLL,PAIR,SHEET,DRUM,CAN,BTL,BAG"</formula1>
    </dataValidation>
  </dataValidations>
  <hyperlinks>
    <hyperlink ref="I1" location="INDEX!A1" display="← INDEX" xr:uid="{00000000-0004-0000-3C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548235"/>
    <pageSetUpPr fitToPage="1"/>
  </sheetPr>
  <dimension ref="A1:P40"/>
  <sheetViews>
    <sheetView showGridLines="0" zoomScale="70" zoomScaleNormal="7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  <col min="31" max="31" width="1.125" customWidth="1"/>
    <col min="32" max="32" width="42.875" customWidth="1"/>
  </cols>
  <sheetData>
    <row r="1" spans="1:16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  <c r="K1" s="58" t="s">
        <v>756</v>
      </c>
      <c r="L1" s="58"/>
      <c r="M1" s="58"/>
      <c r="N1" s="58"/>
      <c r="O1" s="58"/>
      <c r="P1" s="59"/>
    </row>
    <row r="2" spans="1:16" ht="26.25">
      <c r="K2" s="58" t="s">
        <v>763</v>
      </c>
      <c r="L2" s="58"/>
      <c r="M2" s="58"/>
      <c r="N2" s="58"/>
      <c r="O2" s="58"/>
      <c r="P2" s="59"/>
    </row>
    <row r="3" spans="1:16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 t="s">
        <v>376</v>
      </c>
      <c r="H3" s="84"/>
      <c r="I3" s="76"/>
    </row>
    <row r="4" spans="1:16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168</v>
      </c>
      <c r="H4" s="84"/>
      <c r="I4" s="76"/>
    </row>
    <row r="5" spans="1:16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16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16" ht="21.95" customHeight="1">
      <c r="A7" s="92" t="s">
        <v>14</v>
      </c>
      <c r="B7" s="76"/>
      <c r="C7" s="93" t="s">
        <v>755</v>
      </c>
      <c r="D7" s="84"/>
      <c r="E7" s="84"/>
      <c r="F7" s="84"/>
      <c r="G7" s="84"/>
      <c r="H7" s="84"/>
      <c r="I7" s="76"/>
    </row>
    <row r="9" spans="1:16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16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16" ht="20.100000000000001" customHeight="1">
      <c r="A11" s="37">
        <v>1</v>
      </c>
      <c r="B11" s="38"/>
      <c r="C11" s="116"/>
      <c r="D11" s="117"/>
      <c r="E11" s="118"/>
      <c r="F11" s="37"/>
      <c r="G11" s="37"/>
      <c r="H11" s="109"/>
      <c r="I11" s="76"/>
    </row>
    <row r="12" spans="1:16" ht="20.100000000000001" customHeight="1">
      <c r="A12" s="37">
        <v>2</v>
      </c>
      <c r="B12" s="38"/>
      <c r="C12" s="116"/>
      <c r="D12" s="117"/>
      <c r="E12" s="118"/>
      <c r="F12" s="37"/>
      <c r="G12" s="37"/>
      <c r="H12" s="109"/>
      <c r="I12" s="76"/>
    </row>
    <row r="13" spans="1:16" ht="20.100000000000001" customHeight="1">
      <c r="A13" s="37">
        <v>3</v>
      </c>
      <c r="B13" s="38"/>
      <c r="C13" s="116"/>
      <c r="D13" s="117"/>
      <c r="E13" s="118"/>
      <c r="F13" s="37"/>
      <c r="G13" s="37"/>
      <c r="H13" s="109"/>
      <c r="I13" s="76"/>
    </row>
    <row r="14" spans="1:16" ht="20.100000000000001" customHeight="1">
      <c r="A14" s="37">
        <v>4</v>
      </c>
      <c r="B14" s="38"/>
      <c r="C14" s="116"/>
      <c r="D14" s="117"/>
      <c r="E14" s="118"/>
      <c r="F14" s="37"/>
      <c r="G14" s="37"/>
      <c r="H14" s="109"/>
      <c r="I14" s="76"/>
    </row>
    <row r="15" spans="1:16" ht="20.100000000000001" customHeight="1">
      <c r="A15" s="37">
        <v>5</v>
      </c>
      <c r="B15" s="38"/>
      <c r="C15" s="116"/>
      <c r="D15" s="117"/>
      <c r="E15" s="118"/>
      <c r="F15" s="37"/>
      <c r="G15" s="37"/>
      <c r="H15" s="109"/>
      <c r="I15" s="76"/>
    </row>
    <row r="16" spans="1:16" ht="20.100000000000001" customHeight="1">
      <c r="A16" s="37">
        <v>6</v>
      </c>
      <c r="B16" s="38"/>
      <c r="C16" s="110"/>
      <c r="D16" s="111"/>
      <c r="E16" s="112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10"/>
      <c r="D17" s="111"/>
      <c r="E17" s="112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10"/>
      <c r="D18" s="111"/>
      <c r="E18" s="112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10"/>
      <c r="D19" s="111"/>
      <c r="E19" s="112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10"/>
      <c r="D20" s="111"/>
      <c r="E20" s="112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10"/>
      <c r="D21" s="111"/>
      <c r="E21" s="112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10"/>
      <c r="D22" s="111"/>
      <c r="E22" s="112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10"/>
      <c r="D23" s="111"/>
      <c r="E23" s="112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10"/>
      <c r="D24" s="111"/>
      <c r="E24" s="112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10"/>
      <c r="D25" s="111"/>
      <c r="E25" s="112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10"/>
      <c r="D26" s="111"/>
      <c r="E26" s="112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10"/>
      <c r="D27" s="111"/>
      <c r="E27" s="112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D00-000000000000}">
      <formula1>"OWNER,MANAGER"</formula1>
    </dataValidation>
    <dataValidation type="list" allowBlank="1" sqref="F11:F40" xr:uid="{00000000-0002-0000-3D00-000001000000}">
      <formula1>"EA,SET,PCS,KG,L,M,BOX,ROLL,PAIR,SHEET,DRUM,CAN,BTL,BAG"</formula1>
    </dataValidation>
  </dataValidations>
  <hyperlinks>
    <hyperlink ref="I1" location="INDEX!A1" display="← INDEX" xr:uid="{00000000-0004-0000-3D00-000000000000}"/>
  </hyperlinks>
  <printOptions horizontalCentered="1"/>
  <pageMargins left="0.3" right="0.3" top="0.4" bottom="0.4" header="0.5" footer="0.5"/>
  <pageSetup paperSize="9" fitToHeight="0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548235"/>
    <pageSetUpPr fitToPage="1"/>
  </sheetPr>
  <dimension ref="A1:R40"/>
  <sheetViews>
    <sheetView showGridLines="0" zoomScale="85" zoomScaleNormal="85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18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2" spans="1:18" ht="20.25">
      <c r="K2" s="60" t="s">
        <v>758</v>
      </c>
      <c r="L2" s="60"/>
      <c r="M2" s="60"/>
      <c r="N2" s="60"/>
      <c r="O2" s="60"/>
      <c r="P2" s="60"/>
      <c r="Q2" s="60"/>
      <c r="R2" s="59"/>
    </row>
    <row r="3" spans="1:18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 t="s">
        <v>376</v>
      </c>
      <c r="H3" s="84"/>
      <c r="I3" s="76"/>
      <c r="K3" s="60" t="s">
        <v>759</v>
      </c>
      <c r="L3" s="60"/>
      <c r="M3" s="60"/>
      <c r="N3" s="60"/>
      <c r="O3" s="60"/>
      <c r="P3" s="60"/>
      <c r="Q3" s="60"/>
      <c r="R3" s="59"/>
    </row>
    <row r="4" spans="1:18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169</v>
      </c>
      <c r="H4" s="84"/>
      <c r="I4" s="76"/>
    </row>
    <row r="5" spans="1:18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18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18" ht="21.95" customHeight="1">
      <c r="A7" s="92" t="s">
        <v>14</v>
      </c>
      <c r="B7" s="76"/>
      <c r="C7" s="93" t="s">
        <v>757</v>
      </c>
      <c r="D7" s="84"/>
      <c r="E7" s="84"/>
      <c r="F7" s="84"/>
      <c r="G7" s="84"/>
      <c r="H7" s="84"/>
      <c r="I7" s="76"/>
    </row>
    <row r="9" spans="1:18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18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18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18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18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18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18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18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E00-000000000000}">
      <formula1>"OWNER,MANAGER"</formula1>
    </dataValidation>
    <dataValidation type="list" allowBlank="1" sqref="F11:F40" xr:uid="{00000000-0002-0000-3E00-000001000000}">
      <formula1>"EA,SET,PCS,KG,L,M,BOX,ROLL,PAIR,SHEET,DRUM,CAN,BTL,BAG"</formula1>
    </dataValidation>
  </dataValidations>
  <hyperlinks>
    <hyperlink ref="I1" location="INDEX!A1" display="← INDEX" xr:uid="{00000000-0004-0000-3E00-000000000000}"/>
  </hyperlinks>
  <printOptions horizontalCentered="1"/>
  <pageMargins left="0.3" right="0.3" top="0.4" bottom="0.4" header="0.5" footer="0.5"/>
  <pageSetup paperSize="9" fitToHeight="0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548235"/>
    <pageSetUpPr fitToPage="1"/>
  </sheetPr>
  <dimension ref="A1:P40"/>
  <sheetViews>
    <sheetView showGridLines="0" zoomScaleNormal="100" workbookViewId="0">
      <pane ySplit="10" topLeftCell="A11" activePane="bottomLeft" state="frozen"/>
      <selection pane="bottomLeft" activeCell="I1" sqref="I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16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2" spans="1:16" ht="17.25">
      <c r="K2" s="61" t="s">
        <v>761</v>
      </c>
      <c r="L2" s="61"/>
      <c r="M2" s="61"/>
      <c r="N2" s="61"/>
      <c r="O2" s="61"/>
      <c r="P2" s="61"/>
    </row>
    <row r="3" spans="1:16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 t="s">
        <v>376</v>
      </c>
      <c r="H3" s="84"/>
      <c r="I3" s="76"/>
      <c r="K3" s="61" t="s">
        <v>762</v>
      </c>
      <c r="L3" s="61"/>
      <c r="M3" s="61"/>
      <c r="N3" s="61"/>
      <c r="O3" s="61"/>
      <c r="P3" s="61"/>
    </row>
    <row r="4" spans="1:16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170</v>
      </c>
      <c r="H4" s="84"/>
      <c r="I4" s="76"/>
    </row>
    <row r="5" spans="1:16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16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16" ht="21.95" customHeight="1">
      <c r="A7" s="92" t="s">
        <v>14</v>
      </c>
      <c r="B7" s="76"/>
      <c r="C7" s="93" t="s">
        <v>760</v>
      </c>
      <c r="D7" s="84"/>
      <c r="E7" s="84"/>
      <c r="F7" s="84"/>
      <c r="G7" s="84"/>
      <c r="H7" s="84"/>
      <c r="I7" s="76"/>
    </row>
    <row r="9" spans="1:16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16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16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16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16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16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16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16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3F00-000000000000}">
      <formula1>"OWNER,MANAGER"</formula1>
    </dataValidation>
    <dataValidation type="list" allowBlank="1" sqref="F11:F40" xr:uid="{00000000-0002-0000-3F00-000001000000}">
      <formula1>"EA,SET,PCS,KG,L,M,BOX,ROLL,PAIR,SHEET,DRUM,CAN,BTL,BAG"</formula1>
    </dataValidation>
  </dataValidations>
  <hyperlinks>
    <hyperlink ref="I1" location="INDEX!A1" display="← INDEX" xr:uid="{00000000-0004-0000-3F00-000000000000}"/>
  </hyperlinks>
  <printOptions horizontalCentered="1"/>
  <pageMargins left="0.3" right="0.3" top="0.4" bottom="0.4" header="0.5" footer="0.5"/>
  <pageSetup paperSize="9" fitToHeight="0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171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4000-000000000000}">
      <formula1>"OWNER,MANAGER"</formula1>
    </dataValidation>
    <dataValidation type="list" allowBlank="1" sqref="F11:F40" xr:uid="{00000000-0002-0000-4000-000001000000}">
      <formula1>"EA,SET,PCS,KG,L,M,BOX,ROLL,PAIR,SHEET,DRUM,CAN,BTL,BAG"</formula1>
    </dataValidation>
  </dataValidations>
  <hyperlinks>
    <hyperlink ref="I1" location="INDEX!A1" display="← INDEX" xr:uid="{00000000-0004-0000-40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172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4100-000000000000}">
      <formula1>"OWNER,MANAGER"</formula1>
    </dataValidation>
    <dataValidation type="list" allowBlank="1" sqref="F11:F40" xr:uid="{00000000-0002-0000-4100-000001000000}">
      <formula1>"EA,SET,PCS,KG,L,M,BOX,ROLL,PAIR,SHEET,DRUM,CAN,BTL,BAG"</formula1>
    </dataValidation>
  </dataValidations>
  <hyperlinks>
    <hyperlink ref="I1" location="INDEX!A1" display="← INDEX" xr:uid="{00000000-0004-0000-41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173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4200-000000000000}">
      <formula1>"OWNER,MANAGER"</formula1>
    </dataValidation>
    <dataValidation type="list" allowBlank="1" sqref="F11:F40" xr:uid="{00000000-0002-0000-4200-000001000000}">
      <formula1>"EA,SET,PCS,KG,L,M,BOX,ROLL,PAIR,SHEET,DRUM,CAN,BTL,BAG"</formula1>
    </dataValidation>
  </dataValidations>
  <hyperlinks>
    <hyperlink ref="I1" location="INDEX!A1" display="← INDEX" xr:uid="{00000000-0004-0000-42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174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4300-000000000000}">
      <formula1>"OWNER,MANAGER"</formula1>
    </dataValidation>
    <dataValidation type="list" allowBlank="1" sqref="F11:F40" xr:uid="{00000000-0002-0000-4300-000001000000}">
      <formula1>"EA,SET,PCS,KG,L,M,BOX,ROLL,PAIR,SHEET,DRUM,CAN,BTL,BAG"</formula1>
    </dataValidation>
  </dataValidations>
  <hyperlinks>
    <hyperlink ref="I1" location="INDEX!A1" display="← INDEX" xr:uid="{00000000-0004-0000-43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175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4400-000000000000}">
      <formula1>"OWNER,MANAGER"</formula1>
    </dataValidation>
    <dataValidation type="list" allowBlank="1" sqref="F11:F40" xr:uid="{00000000-0002-0000-4400-000001000000}">
      <formula1>"EA,SET,PCS,KG,L,M,BOX,ROLL,PAIR,SHEET,DRUM,CAN,BTL,BAG"</formula1>
    </dataValidation>
  </dataValidations>
  <hyperlinks>
    <hyperlink ref="I1" location="INDEX!A1" display="← INDEX" xr:uid="{00000000-0004-0000-44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176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4500-000000000000}">
      <formula1>"OWNER,MANAGER"</formula1>
    </dataValidation>
    <dataValidation type="list" allowBlank="1" sqref="F11:F40" xr:uid="{00000000-0002-0000-4500-000001000000}">
      <formula1>"EA,SET,PCS,KG,L,M,BOX,ROLL,PAIR,SHEET,DRUM,CAN,BTL,BAG"</formula1>
    </dataValidation>
  </dataValidations>
  <hyperlinks>
    <hyperlink ref="I1" location="INDEX!A1" display="← INDEX" xr:uid="{00000000-0004-0000-45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548235"/>
    <pageSetUpPr fitToPage="1"/>
  </sheetPr>
  <dimension ref="A1:I40"/>
  <sheetViews>
    <sheetView showGridLines="0" workbookViewId="0">
      <pane ySplit="10" topLeftCell="A11" activePane="bottomLeft" state="frozen"/>
      <selection pane="bottomLeft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343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177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/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4600-000000000000}">
      <formula1>"OWNER,MANAGER"</formula1>
    </dataValidation>
    <dataValidation type="list" allowBlank="1" sqref="F11:F40" xr:uid="{00000000-0002-0000-4600-000001000000}">
      <formula1>"EA,SET,PCS,KG,L,M,BOX,ROLL,PAIR,SHEET,DRUM,CAN,BTL,BAG"</formula1>
    </dataValidation>
  </dataValidations>
  <hyperlinks>
    <hyperlink ref="I1" location="INDEX!A1" display="← INDEX" xr:uid="{00000000-0004-0000-46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A6A6A6"/>
    <pageSetUpPr fitToPage="1"/>
  </sheetPr>
  <dimension ref="A1:I40"/>
  <sheetViews>
    <sheetView showGridLines="0" workbookViewId="0">
      <pane ySplit="10" topLeftCell="A11" activePane="bottomLeft" state="frozen"/>
      <selection pane="bottomLeft" sqref="A1:H1"/>
    </sheetView>
  </sheetViews>
  <sheetFormatPr defaultRowHeight="16.5"/>
  <cols>
    <col min="1" max="1" width="6" customWidth="1"/>
    <col min="2" max="2" width="22" customWidth="1"/>
    <col min="3" max="5" width="18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2.1" customHeight="1">
      <c r="A1" s="96" t="s">
        <v>0</v>
      </c>
      <c r="B1" s="80"/>
      <c r="C1" s="80"/>
      <c r="D1" s="80"/>
      <c r="E1" s="80"/>
      <c r="F1" s="80"/>
      <c r="G1" s="80"/>
      <c r="H1" s="80"/>
      <c r="I1" s="22" t="s">
        <v>1</v>
      </c>
    </row>
    <row r="3" spans="1:9" ht="21.95" customHeight="1">
      <c r="A3" s="92" t="s">
        <v>2</v>
      </c>
      <c r="B3" s="76"/>
      <c r="C3" s="98" t="str">
        <f>INDEX!C2</f>
        <v>SINOKOR MARITIME</v>
      </c>
      <c r="D3" s="84"/>
      <c r="E3" s="76"/>
      <c r="F3" s="95" t="s">
        <v>3</v>
      </c>
      <c r="G3" s="122"/>
      <c r="H3" s="84"/>
      <c r="I3" s="76"/>
    </row>
    <row r="4" spans="1:9" ht="21.95" customHeight="1">
      <c r="A4" s="92" t="s">
        <v>4</v>
      </c>
      <c r="B4" s="76"/>
      <c r="C4" s="98" t="str">
        <f>INDEX!G2</f>
        <v>SOUTH AFRICA PROSPERITY</v>
      </c>
      <c r="D4" s="84"/>
      <c r="E4" s="76"/>
      <c r="F4" s="95" t="s">
        <v>5</v>
      </c>
      <c r="G4" s="97" t="s">
        <v>344</v>
      </c>
      <c r="H4" s="84"/>
      <c r="I4" s="76"/>
    </row>
    <row r="5" spans="1:9" ht="21.95" customHeight="1">
      <c r="A5" s="92" t="s">
        <v>7</v>
      </c>
      <c r="B5" s="76"/>
      <c r="C5" s="93"/>
      <c r="D5" s="84"/>
      <c r="E5" s="76"/>
      <c r="F5" s="95" t="s">
        <v>9</v>
      </c>
      <c r="G5" s="97"/>
      <c r="H5" s="84"/>
      <c r="I5" s="76"/>
    </row>
    <row r="6" spans="1:9" ht="21.95" customHeight="1">
      <c r="A6" s="92" t="s">
        <v>10</v>
      </c>
      <c r="B6" s="76"/>
      <c r="C6" s="93"/>
      <c r="D6" s="84"/>
      <c r="E6" s="76"/>
      <c r="F6" s="95" t="s">
        <v>12</v>
      </c>
      <c r="G6" s="97"/>
      <c r="H6" s="84"/>
      <c r="I6" s="76"/>
    </row>
    <row r="7" spans="1:9" ht="21.95" customHeight="1">
      <c r="A7" s="92" t="s">
        <v>14</v>
      </c>
      <c r="B7" s="76"/>
      <c r="C7" s="93" t="s">
        <v>345</v>
      </c>
      <c r="D7" s="84"/>
      <c r="E7" s="84"/>
      <c r="F7" s="84"/>
      <c r="G7" s="84"/>
      <c r="H7" s="84"/>
      <c r="I7" s="76"/>
    </row>
    <row r="9" spans="1:9" ht="24" customHeight="1">
      <c r="A9" s="102" t="s">
        <v>16</v>
      </c>
      <c r="B9" s="80"/>
      <c r="C9" s="80"/>
      <c r="D9" s="80"/>
      <c r="E9" s="80"/>
      <c r="F9" s="80"/>
      <c r="G9" s="80"/>
      <c r="H9" s="80"/>
      <c r="I9" s="80"/>
    </row>
    <row r="10" spans="1:9" ht="32.1" customHeight="1">
      <c r="A10" s="103" t="s">
        <v>17</v>
      </c>
      <c r="B10" s="103" t="s">
        <v>18</v>
      </c>
      <c r="C10" s="103" t="s">
        <v>19</v>
      </c>
      <c r="D10" s="84"/>
      <c r="E10" s="76"/>
      <c r="F10" s="103" t="s">
        <v>20</v>
      </c>
      <c r="G10" s="103" t="s">
        <v>21</v>
      </c>
      <c r="H10" s="103" t="s">
        <v>22</v>
      </c>
      <c r="I10" s="76"/>
    </row>
    <row r="11" spans="1:9" ht="20.100000000000001" customHeight="1">
      <c r="A11" s="37">
        <v>1</v>
      </c>
      <c r="B11" s="38"/>
      <c r="C11" s="109"/>
      <c r="D11" s="84"/>
      <c r="E11" s="76"/>
      <c r="F11" s="37"/>
      <c r="G11" s="37"/>
      <c r="H11" s="109"/>
      <c r="I11" s="76"/>
    </row>
    <row r="12" spans="1:9" ht="20.100000000000001" customHeight="1">
      <c r="A12" s="37">
        <v>2</v>
      </c>
      <c r="B12" s="38"/>
      <c r="C12" s="109"/>
      <c r="D12" s="84"/>
      <c r="E12" s="76"/>
      <c r="F12" s="37"/>
      <c r="G12" s="37"/>
      <c r="H12" s="109"/>
      <c r="I12" s="76"/>
    </row>
    <row r="13" spans="1:9" ht="20.100000000000001" customHeight="1">
      <c r="A13" s="37">
        <v>3</v>
      </c>
      <c r="B13" s="38"/>
      <c r="C13" s="109"/>
      <c r="D13" s="84"/>
      <c r="E13" s="76"/>
      <c r="F13" s="37"/>
      <c r="G13" s="37"/>
      <c r="H13" s="109"/>
      <c r="I13" s="76"/>
    </row>
    <row r="14" spans="1:9" ht="20.100000000000001" customHeight="1">
      <c r="A14" s="37">
        <v>4</v>
      </c>
      <c r="B14" s="38"/>
      <c r="C14" s="109"/>
      <c r="D14" s="84"/>
      <c r="E14" s="76"/>
      <c r="F14" s="37"/>
      <c r="G14" s="37"/>
      <c r="H14" s="109"/>
      <c r="I14" s="76"/>
    </row>
    <row r="15" spans="1:9" ht="20.100000000000001" customHeight="1">
      <c r="A15" s="37">
        <v>5</v>
      </c>
      <c r="B15" s="38"/>
      <c r="C15" s="109"/>
      <c r="D15" s="84"/>
      <c r="E15" s="76"/>
      <c r="F15" s="37"/>
      <c r="G15" s="37"/>
      <c r="H15" s="109"/>
      <c r="I15" s="76"/>
    </row>
    <row r="16" spans="1:9" ht="20.100000000000001" customHeight="1">
      <c r="A16" s="37">
        <v>6</v>
      </c>
      <c r="B16" s="38"/>
      <c r="C16" s="109"/>
      <c r="D16" s="84"/>
      <c r="E16" s="76"/>
      <c r="F16" s="37"/>
      <c r="G16" s="37"/>
      <c r="H16" s="109"/>
      <c r="I16" s="76"/>
    </row>
    <row r="17" spans="1:9" ht="20.100000000000001" customHeight="1">
      <c r="A17" s="37">
        <v>7</v>
      </c>
      <c r="B17" s="38"/>
      <c r="C17" s="109"/>
      <c r="D17" s="84"/>
      <c r="E17" s="76"/>
      <c r="F17" s="37"/>
      <c r="G17" s="37"/>
      <c r="H17" s="109"/>
      <c r="I17" s="76"/>
    </row>
    <row r="18" spans="1:9" ht="20.100000000000001" customHeight="1">
      <c r="A18" s="37">
        <v>8</v>
      </c>
      <c r="B18" s="38"/>
      <c r="C18" s="109"/>
      <c r="D18" s="84"/>
      <c r="E18" s="76"/>
      <c r="F18" s="37"/>
      <c r="G18" s="37"/>
      <c r="H18" s="109"/>
      <c r="I18" s="76"/>
    </row>
    <row r="19" spans="1:9" ht="20.100000000000001" customHeight="1">
      <c r="A19" s="37">
        <v>9</v>
      </c>
      <c r="B19" s="38"/>
      <c r="C19" s="109"/>
      <c r="D19" s="84"/>
      <c r="E19" s="76"/>
      <c r="F19" s="37"/>
      <c r="G19" s="37"/>
      <c r="H19" s="109"/>
      <c r="I19" s="76"/>
    </row>
    <row r="20" spans="1:9" ht="20.100000000000001" customHeight="1">
      <c r="A20" s="37">
        <v>10</v>
      </c>
      <c r="B20" s="38"/>
      <c r="C20" s="109"/>
      <c r="D20" s="84"/>
      <c r="E20" s="76"/>
      <c r="F20" s="37"/>
      <c r="G20" s="37"/>
      <c r="H20" s="109"/>
      <c r="I20" s="76"/>
    </row>
    <row r="21" spans="1:9" ht="20.100000000000001" customHeight="1">
      <c r="A21" s="37">
        <v>11</v>
      </c>
      <c r="B21" s="38"/>
      <c r="C21" s="109"/>
      <c r="D21" s="84"/>
      <c r="E21" s="76"/>
      <c r="F21" s="37"/>
      <c r="G21" s="37"/>
      <c r="H21" s="109"/>
      <c r="I21" s="76"/>
    </row>
    <row r="22" spans="1:9" ht="20.100000000000001" customHeight="1">
      <c r="A22" s="37">
        <v>12</v>
      </c>
      <c r="B22" s="38"/>
      <c r="C22" s="109"/>
      <c r="D22" s="84"/>
      <c r="E22" s="76"/>
      <c r="F22" s="37"/>
      <c r="G22" s="37"/>
      <c r="H22" s="109"/>
      <c r="I22" s="76"/>
    </row>
    <row r="23" spans="1:9" ht="20.100000000000001" customHeight="1">
      <c r="A23" s="37">
        <v>13</v>
      </c>
      <c r="B23" s="38"/>
      <c r="C23" s="109"/>
      <c r="D23" s="84"/>
      <c r="E23" s="76"/>
      <c r="F23" s="37"/>
      <c r="G23" s="37"/>
      <c r="H23" s="109"/>
      <c r="I23" s="76"/>
    </row>
    <row r="24" spans="1:9" ht="20.100000000000001" customHeight="1">
      <c r="A24" s="37">
        <v>14</v>
      </c>
      <c r="B24" s="38"/>
      <c r="C24" s="109"/>
      <c r="D24" s="84"/>
      <c r="E24" s="76"/>
      <c r="F24" s="37"/>
      <c r="G24" s="37"/>
      <c r="H24" s="109"/>
      <c r="I24" s="76"/>
    </row>
    <row r="25" spans="1:9" ht="20.100000000000001" customHeight="1">
      <c r="A25" s="37">
        <v>15</v>
      </c>
      <c r="B25" s="38"/>
      <c r="C25" s="109"/>
      <c r="D25" s="84"/>
      <c r="E25" s="76"/>
      <c r="F25" s="37"/>
      <c r="G25" s="37"/>
      <c r="H25" s="109"/>
      <c r="I25" s="76"/>
    </row>
    <row r="26" spans="1:9" ht="20.100000000000001" customHeight="1">
      <c r="A26" s="37">
        <v>16</v>
      </c>
      <c r="B26" s="38"/>
      <c r="C26" s="109"/>
      <c r="D26" s="84"/>
      <c r="E26" s="76"/>
      <c r="F26" s="37"/>
      <c r="G26" s="37"/>
      <c r="H26" s="109"/>
      <c r="I26" s="76"/>
    </row>
    <row r="27" spans="1:9" ht="20.100000000000001" customHeight="1">
      <c r="A27" s="37">
        <v>17</v>
      </c>
      <c r="B27" s="38"/>
      <c r="C27" s="109"/>
      <c r="D27" s="84"/>
      <c r="E27" s="76"/>
      <c r="F27" s="37"/>
      <c r="G27" s="37"/>
      <c r="H27" s="109"/>
      <c r="I27" s="76"/>
    </row>
    <row r="28" spans="1:9" ht="20.100000000000001" customHeight="1">
      <c r="A28" s="37">
        <v>18</v>
      </c>
      <c r="B28" s="38"/>
      <c r="C28" s="109"/>
      <c r="D28" s="84"/>
      <c r="E28" s="76"/>
      <c r="F28" s="37"/>
      <c r="G28" s="37"/>
      <c r="H28" s="109"/>
      <c r="I28" s="76"/>
    </row>
    <row r="29" spans="1:9" ht="20.100000000000001" customHeight="1">
      <c r="A29" s="37">
        <v>19</v>
      </c>
      <c r="B29" s="38"/>
      <c r="C29" s="109"/>
      <c r="D29" s="84"/>
      <c r="E29" s="76"/>
      <c r="F29" s="37"/>
      <c r="G29" s="37"/>
      <c r="H29" s="109"/>
      <c r="I29" s="76"/>
    </row>
    <row r="30" spans="1:9" ht="20.100000000000001" customHeight="1">
      <c r="A30" s="37">
        <v>20</v>
      </c>
      <c r="B30" s="38"/>
      <c r="C30" s="109"/>
      <c r="D30" s="84"/>
      <c r="E30" s="76"/>
      <c r="F30" s="37"/>
      <c r="G30" s="37"/>
      <c r="H30" s="109"/>
      <c r="I30" s="76"/>
    </row>
    <row r="31" spans="1:9" ht="20.100000000000001" customHeight="1">
      <c r="A31" s="37">
        <v>21</v>
      </c>
      <c r="B31" s="38"/>
      <c r="C31" s="109"/>
      <c r="D31" s="84"/>
      <c r="E31" s="76"/>
      <c r="F31" s="37"/>
      <c r="G31" s="37"/>
      <c r="H31" s="109"/>
      <c r="I31" s="76"/>
    </row>
    <row r="32" spans="1:9" ht="20.100000000000001" customHeight="1">
      <c r="A32" s="37">
        <v>22</v>
      </c>
      <c r="B32" s="38"/>
      <c r="C32" s="109"/>
      <c r="D32" s="84"/>
      <c r="E32" s="76"/>
      <c r="F32" s="37"/>
      <c r="G32" s="37"/>
      <c r="H32" s="109"/>
      <c r="I32" s="76"/>
    </row>
    <row r="33" spans="1:9" ht="20.100000000000001" customHeight="1">
      <c r="A33" s="37">
        <v>23</v>
      </c>
      <c r="B33" s="38"/>
      <c r="C33" s="109"/>
      <c r="D33" s="84"/>
      <c r="E33" s="76"/>
      <c r="F33" s="37"/>
      <c r="G33" s="37"/>
      <c r="H33" s="109"/>
      <c r="I33" s="76"/>
    </row>
    <row r="34" spans="1:9" ht="20.100000000000001" customHeight="1">
      <c r="A34" s="37">
        <v>24</v>
      </c>
      <c r="B34" s="38"/>
      <c r="C34" s="109"/>
      <c r="D34" s="84"/>
      <c r="E34" s="76"/>
      <c r="F34" s="37"/>
      <c r="G34" s="37"/>
      <c r="H34" s="109"/>
      <c r="I34" s="76"/>
    </row>
    <row r="35" spans="1:9" ht="20.100000000000001" customHeight="1">
      <c r="A35" s="37">
        <v>25</v>
      </c>
      <c r="B35" s="38"/>
      <c r="C35" s="109"/>
      <c r="D35" s="84"/>
      <c r="E35" s="76"/>
      <c r="F35" s="37"/>
      <c r="G35" s="37"/>
      <c r="H35" s="109"/>
      <c r="I35" s="76"/>
    </row>
    <row r="36" spans="1:9" ht="20.100000000000001" customHeight="1">
      <c r="A36" s="37">
        <v>26</v>
      </c>
      <c r="B36" s="38"/>
      <c r="C36" s="109"/>
      <c r="D36" s="84"/>
      <c r="E36" s="76"/>
      <c r="F36" s="37"/>
      <c r="G36" s="37"/>
      <c r="H36" s="109"/>
      <c r="I36" s="76"/>
    </row>
    <row r="37" spans="1:9" ht="20.100000000000001" customHeight="1">
      <c r="A37" s="37">
        <v>27</v>
      </c>
      <c r="B37" s="38"/>
      <c r="C37" s="109"/>
      <c r="D37" s="84"/>
      <c r="E37" s="76"/>
      <c r="F37" s="37"/>
      <c r="G37" s="37"/>
      <c r="H37" s="109"/>
      <c r="I37" s="76"/>
    </row>
    <row r="38" spans="1:9" ht="20.100000000000001" customHeight="1">
      <c r="A38" s="37">
        <v>28</v>
      </c>
      <c r="B38" s="38"/>
      <c r="C38" s="109"/>
      <c r="D38" s="84"/>
      <c r="E38" s="76"/>
      <c r="F38" s="37"/>
      <c r="G38" s="37"/>
      <c r="H38" s="109"/>
      <c r="I38" s="76"/>
    </row>
    <row r="39" spans="1:9" ht="20.100000000000001" customHeight="1">
      <c r="A39" s="37">
        <v>29</v>
      </c>
      <c r="B39" s="38"/>
      <c r="C39" s="109"/>
      <c r="D39" s="84"/>
      <c r="E39" s="76"/>
      <c r="F39" s="37"/>
      <c r="G39" s="37"/>
      <c r="H39" s="109"/>
      <c r="I39" s="76"/>
    </row>
    <row r="40" spans="1:9" ht="20.100000000000001" customHeight="1">
      <c r="A40" s="37">
        <v>30</v>
      </c>
      <c r="B40" s="38"/>
      <c r="C40" s="109"/>
      <c r="D40" s="84"/>
      <c r="E40" s="76"/>
      <c r="F40" s="37"/>
      <c r="G40" s="37"/>
      <c r="H40" s="109"/>
      <c r="I40" s="76"/>
    </row>
  </sheetData>
  <mergeCells count="86">
    <mergeCell ref="H10:I10"/>
    <mergeCell ref="C40:E40"/>
    <mergeCell ref="C21:E21"/>
    <mergeCell ref="H39:I39"/>
    <mergeCell ref="C39:E39"/>
    <mergeCell ref="H40:I40"/>
    <mergeCell ref="C38:E38"/>
    <mergeCell ref="H17:I17"/>
    <mergeCell ref="H11:I11"/>
    <mergeCell ref="C13:E13"/>
    <mergeCell ref="C33:E33"/>
    <mergeCell ref="C35:E35"/>
    <mergeCell ref="H38:I38"/>
    <mergeCell ref="H31:I31"/>
    <mergeCell ref="C36:E36"/>
    <mergeCell ref="H33:I33"/>
    <mergeCell ref="C12:E12"/>
    <mergeCell ref="H25:I25"/>
    <mergeCell ref="H34:I34"/>
    <mergeCell ref="C23:E23"/>
    <mergeCell ref="C28:E28"/>
    <mergeCell ref="H16:I16"/>
    <mergeCell ref="F3"/>
    <mergeCell ref="H19:I19"/>
    <mergeCell ref="H28:I28"/>
    <mergeCell ref="G10"/>
    <mergeCell ref="C15:E15"/>
    <mergeCell ref="C24:E24"/>
    <mergeCell ref="H12:I12"/>
    <mergeCell ref="C26:E26"/>
    <mergeCell ref="H14:I14"/>
    <mergeCell ref="C10:E10"/>
    <mergeCell ref="C16:E16"/>
    <mergeCell ref="G3:I3"/>
    <mergeCell ref="C7:I7"/>
    <mergeCell ref="C11:E11"/>
    <mergeCell ref="H21:I21"/>
    <mergeCell ref="G5:I5"/>
    <mergeCell ref="C4:E4"/>
    <mergeCell ref="H30:I30"/>
    <mergeCell ref="H20:I20"/>
    <mergeCell ref="H29:I29"/>
    <mergeCell ref="A10"/>
    <mergeCell ref="G4:I4"/>
    <mergeCell ref="F6"/>
    <mergeCell ref="G6:I6"/>
    <mergeCell ref="A7:B7"/>
    <mergeCell ref="C18:E18"/>
    <mergeCell ref="A9:I9"/>
    <mergeCell ref="H13:I13"/>
    <mergeCell ref="H15:I15"/>
    <mergeCell ref="H23:I23"/>
    <mergeCell ref="B10"/>
    <mergeCell ref="C20:E20"/>
    <mergeCell ref="C37:E37"/>
    <mergeCell ref="A5:B5"/>
    <mergeCell ref="H22:I22"/>
    <mergeCell ref="C30:E30"/>
    <mergeCell ref="C6:E6"/>
    <mergeCell ref="C14:E14"/>
    <mergeCell ref="H32:I32"/>
    <mergeCell ref="H36:I36"/>
    <mergeCell ref="C32:E32"/>
    <mergeCell ref="H37:I37"/>
    <mergeCell ref="C34:E34"/>
    <mergeCell ref="C25:E25"/>
    <mergeCell ref="H35:I35"/>
    <mergeCell ref="C31:E31"/>
    <mergeCell ref="C29:E29"/>
    <mergeCell ref="C22:E22"/>
    <mergeCell ref="A1:H1"/>
    <mergeCell ref="A6:B6"/>
    <mergeCell ref="C27:E27"/>
    <mergeCell ref="F4"/>
    <mergeCell ref="C17:E17"/>
    <mergeCell ref="F10"/>
    <mergeCell ref="C19:E19"/>
    <mergeCell ref="C3:E3"/>
    <mergeCell ref="F5"/>
    <mergeCell ref="H27:I27"/>
    <mergeCell ref="C5:E5"/>
    <mergeCell ref="H24:I24"/>
    <mergeCell ref="H18:I18"/>
    <mergeCell ref="H26:I26"/>
    <mergeCell ref="A3:B3"/>
    <mergeCell ref="A4:B4"/>
  </mergeCells>
  <phoneticPr fontId="9" type="noConversion"/>
  <dataValidations count="2">
    <dataValidation type="list" allowBlank="1" sqref="G3:I3" xr:uid="{00000000-0002-0000-4700-000000000000}">
      <formula1>"OWNER,MANAGER"</formula1>
    </dataValidation>
    <dataValidation type="list" allowBlank="1" sqref="F11:F40" xr:uid="{00000000-0002-0000-4700-000001000000}">
      <formula1>"EA,SET,PCS,KG,L,M,BOX,ROLL,PAIR,SHEET,DRUM,CAN,BTL,BAG"</formula1>
    </dataValidation>
  </dataValidations>
  <hyperlinks>
    <hyperlink ref="I1" location="INDEX!A1" display="← INDEX" xr:uid="{00000000-0004-0000-4700-000000000000}"/>
  </hyperlinks>
  <printOptions horizontalCentered="1"/>
  <pageMargins left="0.3" right="0.3" top="0.4" bottom="0.4" header="0.5" footer="0.5"/>
  <pageSetup paperSize="9" fitToHeight="0"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7F7F7F"/>
  </sheetPr>
  <dimension ref="A1:C17"/>
  <sheetViews>
    <sheetView showGridLines="0" topLeftCell="A3" workbookViewId="0">
      <selection activeCell="C15" sqref="C15"/>
    </sheetView>
  </sheetViews>
  <sheetFormatPr defaultRowHeight="16.5"/>
  <cols>
    <col min="1" max="1" width="4" customWidth="1"/>
    <col min="2" max="2" width="22" customWidth="1"/>
    <col min="3" max="3" width="78" customWidth="1"/>
  </cols>
  <sheetData>
    <row r="1" spans="1:3" ht="33.950000000000003" customHeight="1">
      <c r="A1" s="96" t="s">
        <v>346</v>
      </c>
      <c r="B1" s="80"/>
      <c r="C1" s="80"/>
    </row>
    <row r="3" spans="1:3" ht="54" customHeight="1">
      <c r="A3" s="40" t="s">
        <v>347</v>
      </c>
      <c r="B3" s="41" t="s">
        <v>348</v>
      </c>
      <c r="C3" s="42" t="s">
        <v>349</v>
      </c>
    </row>
    <row r="4" spans="1:3" ht="54" customHeight="1">
      <c r="A4" s="40" t="s">
        <v>350</v>
      </c>
      <c r="B4" s="41" t="s">
        <v>351</v>
      </c>
      <c r="C4" s="42" t="s">
        <v>352</v>
      </c>
    </row>
    <row r="5" spans="1:3" ht="54" customHeight="1">
      <c r="A5" s="40" t="s">
        <v>353</v>
      </c>
      <c r="B5" s="41" t="s">
        <v>354</v>
      </c>
      <c r="C5" s="42" t="s">
        <v>355</v>
      </c>
    </row>
    <row r="6" spans="1:3" ht="54" customHeight="1">
      <c r="A6" s="40" t="s">
        <v>356</v>
      </c>
      <c r="B6" s="41" t="s">
        <v>357</v>
      </c>
      <c r="C6" s="42" t="s">
        <v>358</v>
      </c>
    </row>
    <row r="7" spans="1:3" ht="54" customHeight="1">
      <c r="A7" s="40" t="s">
        <v>359</v>
      </c>
      <c r="B7" s="41" t="s">
        <v>360</v>
      </c>
      <c r="C7" s="42" t="s">
        <v>361</v>
      </c>
    </row>
    <row r="8" spans="1:3" ht="54" customHeight="1">
      <c r="A8" s="40" t="s">
        <v>362</v>
      </c>
      <c r="B8" s="41" t="s">
        <v>363</v>
      </c>
      <c r="C8" s="42" t="s">
        <v>364</v>
      </c>
    </row>
    <row r="9" spans="1:3" ht="54" customHeight="1">
      <c r="A9" s="40" t="s">
        <v>365</v>
      </c>
      <c r="B9" s="41" t="s">
        <v>366</v>
      </c>
      <c r="C9" s="42" t="s">
        <v>367</v>
      </c>
    </row>
    <row r="10" spans="1:3" ht="54" customHeight="1">
      <c r="A10" s="40" t="s">
        <v>368</v>
      </c>
      <c r="B10" s="41" t="s">
        <v>369</v>
      </c>
      <c r="C10" s="42" t="s">
        <v>370</v>
      </c>
    </row>
    <row r="12" spans="1:3">
      <c r="A12" s="125" t="s">
        <v>371</v>
      </c>
      <c r="B12" s="84"/>
      <c r="C12" s="76"/>
    </row>
    <row r="13" spans="1:3">
      <c r="B13" s="43" t="s">
        <v>44</v>
      </c>
      <c r="C13" s="39" t="s">
        <v>372</v>
      </c>
    </row>
    <row r="14" spans="1:3">
      <c r="B14" s="44" t="s">
        <v>104</v>
      </c>
      <c r="C14" s="39" t="s">
        <v>373</v>
      </c>
    </row>
    <row r="15" spans="1:3">
      <c r="B15" s="45" t="s">
        <v>156</v>
      </c>
      <c r="C15" s="39" t="s">
        <v>374</v>
      </c>
    </row>
    <row r="16" spans="1:3">
      <c r="B16" s="45" t="s">
        <v>2</v>
      </c>
      <c r="C16" s="39" t="s">
        <v>375</v>
      </c>
    </row>
    <row r="17" spans="2:3">
      <c r="B17" s="46" t="s">
        <v>376</v>
      </c>
      <c r="C17" s="39" t="s">
        <v>377</v>
      </c>
    </row>
  </sheetData>
  <mergeCells count="2">
    <mergeCell ref="A1:C1"/>
    <mergeCell ref="A12:C1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79</vt:i4>
      </vt:variant>
      <vt:variant>
        <vt:lpstr>이름 지정된 범위</vt:lpstr>
      </vt:variant>
      <vt:variant>
        <vt:i4>78</vt:i4>
      </vt:variant>
    </vt:vector>
  </HeadingPairs>
  <TitlesOfParts>
    <vt:vector size="157" baseType="lpstr">
      <vt:lpstr>INDEX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  <vt:lpstr>R14</vt:lpstr>
      <vt:lpstr>R15</vt:lpstr>
      <vt:lpstr>R16</vt:lpstr>
      <vt:lpstr>R17</vt:lpstr>
      <vt:lpstr>R18</vt:lpstr>
      <vt:lpstr>R19</vt:lpstr>
      <vt:lpstr>R20</vt:lpstr>
      <vt:lpstr>R21</vt:lpstr>
      <vt:lpstr>R22</vt:lpstr>
      <vt:lpstr>R23</vt:lpstr>
      <vt:lpstr>R24</vt:lpstr>
      <vt:lpstr>R25</vt:lpstr>
      <vt:lpstr>R26</vt:lpstr>
      <vt:lpstr>R27</vt:lpstr>
      <vt:lpstr>R28</vt:lpstr>
      <vt:lpstr>R29</vt:lpstr>
      <vt:lpstr>R30</vt:lpstr>
      <vt:lpstr>R31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S13</vt:lpstr>
      <vt:lpstr>S14</vt:lpstr>
      <vt:lpstr>S15</vt:lpstr>
      <vt:lpstr>S16</vt:lpstr>
      <vt:lpstr>S17</vt:lpstr>
      <vt:lpstr>S18</vt:lpstr>
      <vt:lpstr>S19</vt:lpstr>
      <vt:lpstr>S20</vt:lpstr>
      <vt:lpstr>S21</vt:lpstr>
      <vt:lpstr>S22</vt:lpstr>
      <vt:lpstr>S23</vt:lpstr>
      <vt:lpstr>S24</vt:lpstr>
      <vt:lpstr>S25</vt:lpstr>
      <vt:lpstr>S26</vt:lpstr>
      <vt:lpstr>S27</vt:lpstr>
      <vt:lpstr>S28</vt:lpstr>
      <vt:lpstr>S29</vt:lpstr>
      <vt:lpstr>S30</vt:lpstr>
      <vt:lpstr>ST1</vt:lpstr>
      <vt:lpstr>ST2</vt:lpstr>
      <vt:lpstr>ST3</vt:lpstr>
      <vt:lpstr>ST4</vt:lpstr>
      <vt:lpstr>ST5</vt:lpstr>
      <vt:lpstr>ST6</vt:lpstr>
      <vt:lpstr>ST7</vt:lpstr>
      <vt:lpstr>ST8</vt:lpstr>
      <vt:lpstr>ST9</vt:lpstr>
      <vt:lpstr>ST10</vt:lpstr>
      <vt:lpstr>ST11</vt:lpstr>
      <vt:lpstr>ST12</vt:lpstr>
      <vt:lpstr>ST13</vt:lpstr>
      <vt:lpstr>ST14</vt:lpstr>
      <vt:lpstr>ST15</vt:lpstr>
      <vt:lpstr>_TEMPLATE</vt:lpstr>
      <vt:lpstr>HOW TO USE</vt:lpstr>
      <vt:lpstr>_TEMPLATE!Print_Titles</vt:lpstr>
      <vt:lpstr>INDEX!Print_Titles</vt:lpstr>
      <vt:lpstr>'R1'!Print_Titles</vt:lpstr>
      <vt:lpstr>'R10'!Print_Titles</vt:lpstr>
      <vt:lpstr>'R11'!Print_Titles</vt:lpstr>
      <vt:lpstr>'R12'!Print_Titles</vt:lpstr>
      <vt:lpstr>'R13'!Print_Titles</vt:lpstr>
      <vt:lpstr>'R14'!Print_Titles</vt:lpstr>
      <vt:lpstr>'R15'!Print_Titles</vt:lpstr>
      <vt:lpstr>'R16'!Print_Titles</vt:lpstr>
      <vt:lpstr>'R17'!Print_Titles</vt:lpstr>
      <vt:lpstr>'R18'!Print_Titles</vt:lpstr>
      <vt:lpstr>'R19'!Print_Titles</vt:lpstr>
      <vt:lpstr>'R2'!Print_Titles</vt:lpstr>
      <vt:lpstr>'R20'!Print_Titles</vt:lpstr>
      <vt:lpstr>'R21'!Print_Titles</vt:lpstr>
      <vt:lpstr>'R22'!Print_Titles</vt:lpstr>
      <vt:lpstr>'R23'!Print_Titles</vt:lpstr>
      <vt:lpstr>'R24'!Print_Titles</vt:lpstr>
      <vt:lpstr>'R25'!Print_Titles</vt:lpstr>
      <vt:lpstr>'R26'!Print_Titles</vt:lpstr>
      <vt:lpstr>'R27'!Print_Titles</vt:lpstr>
      <vt:lpstr>'R28'!Print_Titles</vt:lpstr>
      <vt:lpstr>'R29'!Print_Titles</vt:lpstr>
      <vt:lpstr>'R3'!Print_Titles</vt:lpstr>
      <vt:lpstr>'R30'!Print_Titles</vt:lpstr>
      <vt:lpstr>'R31'!Print_Titles</vt:lpstr>
      <vt:lpstr>'R4'!Print_Titles</vt:lpstr>
      <vt:lpstr>'R5'!Print_Titles</vt:lpstr>
      <vt:lpstr>'R6'!Print_Titles</vt:lpstr>
      <vt:lpstr>'R7'!Print_Titles</vt:lpstr>
      <vt:lpstr>'R8'!Print_Titles</vt:lpstr>
      <vt:lpstr>'R9'!Print_Titles</vt:lpstr>
      <vt:lpstr>'S1'!Print_Titles</vt:lpstr>
      <vt:lpstr>'S10'!Print_Titles</vt:lpstr>
      <vt:lpstr>'S11'!Print_Titles</vt:lpstr>
      <vt:lpstr>'S12'!Print_Titles</vt:lpstr>
      <vt:lpstr>'S13'!Print_Titles</vt:lpstr>
      <vt:lpstr>'S14'!Print_Titles</vt:lpstr>
      <vt:lpstr>'S15'!Print_Titles</vt:lpstr>
      <vt:lpstr>'S16'!Print_Titles</vt:lpstr>
      <vt:lpstr>'S17'!Print_Titles</vt:lpstr>
      <vt:lpstr>'S18'!Print_Titles</vt:lpstr>
      <vt:lpstr>'S19'!Print_Titles</vt:lpstr>
      <vt:lpstr>'S2'!Print_Titles</vt:lpstr>
      <vt:lpstr>'S20'!Print_Titles</vt:lpstr>
      <vt:lpstr>'S21'!Print_Titles</vt:lpstr>
      <vt:lpstr>'S22'!Print_Titles</vt:lpstr>
      <vt:lpstr>'S23'!Print_Titles</vt:lpstr>
      <vt:lpstr>'S24'!Print_Titles</vt:lpstr>
      <vt:lpstr>'S25'!Print_Titles</vt:lpstr>
      <vt:lpstr>'S26'!Print_Titles</vt:lpstr>
      <vt:lpstr>'S27'!Print_Titles</vt:lpstr>
      <vt:lpstr>'S28'!Print_Titles</vt:lpstr>
      <vt:lpstr>'S29'!Print_Titles</vt:lpstr>
      <vt:lpstr>'S3'!Print_Titles</vt:lpstr>
      <vt:lpstr>'S30'!Print_Titles</vt:lpstr>
      <vt:lpstr>'S4'!Print_Titles</vt:lpstr>
      <vt:lpstr>'S5'!Print_Titles</vt:lpstr>
      <vt:lpstr>'S6'!Print_Titles</vt:lpstr>
      <vt:lpstr>'S7'!Print_Titles</vt:lpstr>
      <vt:lpstr>'S8'!Print_Titles</vt:lpstr>
      <vt:lpstr>'S9'!Print_Titles</vt:lpstr>
      <vt:lpstr>'ST1'!Print_Titles</vt:lpstr>
      <vt:lpstr>'ST10'!Print_Titles</vt:lpstr>
      <vt:lpstr>'ST11'!Print_Titles</vt:lpstr>
      <vt:lpstr>'ST12'!Print_Titles</vt:lpstr>
      <vt:lpstr>'ST13'!Print_Titles</vt:lpstr>
      <vt:lpstr>'ST14'!Print_Titles</vt:lpstr>
      <vt:lpstr>'ST15'!Print_Titles</vt:lpstr>
      <vt:lpstr>'ST2'!Print_Titles</vt:lpstr>
      <vt:lpstr>'ST3'!Print_Titles</vt:lpstr>
      <vt:lpstr>'ST4'!Print_Titles</vt:lpstr>
      <vt:lpstr>'ST5'!Print_Titles</vt:lpstr>
      <vt:lpstr>'ST6'!Print_Titles</vt:lpstr>
      <vt:lpstr>'ST7'!Print_Titles</vt:lpstr>
      <vt:lpstr>'ST8'!Print_Titles</vt:lpstr>
      <vt:lpstr>'ST9'!Print_Titles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손유석</cp:lastModifiedBy>
  <cp:lastPrinted>2026-05-28T06:55:11Z</cp:lastPrinted>
  <dcterms:created xsi:type="dcterms:W3CDTF">2026-05-21T09:55:06Z</dcterms:created>
  <dcterms:modified xsi:type="dcterms:W3CDTF">2026-07-02T09:37:05Z</dcterms:modified>
</cp:coreProperties>
</file>