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10" documentId="13_ncr:1_{C3F1DE41-FC59-46DA-9712-317A108CA597}" xr6:coauthVersionLast="47" xr6:coauthVersionMax="47" xr10:uidLastSave="{21132878-774C-49E4-B474-AD492857520E}"/>
  <bookViews>
    <workbookView xWindow="-108" yWindow="-108" windowWidth="23256" windowHeight="12576" xr2:uid="{7A27F12D-6F9D-4758-B7D5-03B08667753E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K45" i="1" s="1"/>
  <c r="I46" i="1"/>
  <c r="K46" i="1" s="1"/>
  <c r="M46" i="1" s="1"/>
  <c r="D44" i="1"/>
  <c r="N44" i="1" s="1"/>
  <c r="H44" i="1"/>
  <c r="H45" i="1" s="1"/>
  <c r="H46" i="1" s="1"/>
  <c r="I44" i="1"/>
  <c r="J44" i="1" s="1"/>
  <c r="J45" i="1" l="1"/>
  <c r="J46" i="1" s="1"/>
  <c r="K44" i="1"/>
  <c r="M45" i="1"/>
  <c r="N5" i="1"/>
  <c r="I41" i="1"/>
  <c r="K41" i="1" s="1"/>
  <c r="I42" i="1"/>
  <c r="K42" i="1" s="1"/>
  <c r="M42" i="1" s="1"/>
  <c r="I43" i="1"/>
  <c r="K43" i="1" s="1"/>
  <c r="M43" i="1" s="1"/>
  <c r="I36" i="1"/>
  <c r="K36" i="1" s="1"/>
  <c r="I37" i="1"/>
  <c r="K37" i="1" s="1"/>
  <c r="M37" i="1" s="1"/>
  <c r="I38" i="1"/>
  <c r="K38" i="1" s="1"/>
  <c r="M38" i="1" s="1"/>
  <c r="I39" i="1"/>
  <c r="K39" i="1" s="1"/>
  <c r="M39" i="1" s="1"/>
  <c r="I40" i="1"/>
  <c r="K40" i="1" s="1"/>
  <c r="L44" i="1" l="1"/>
  <c r="L45" i="1" s="1"/>
  <c r="L46" i="1" s="1"/>
  <c r="M44" i="1"/>
  <c r="D45" i="1"/>
  <c r="M41" i="1"/>
  <c r="M40" i="1"/>
  <c r="M36" i="1"/>
  <c r="N45" i="1" l="1"/>
  <c r="D46" i="1"/>
  <c r="N46" i="1" s="1"/>
  <c r="I33" i="1"/>
  <c r="K33" i="1" s="1"/>
  <c r="I34" i="1"/>
  <c r="K34" i="1" s="1"/>
  <c r="M34" i="1" s="1"/>
  <c r="I35" i="1"/>
  <c r="K35" i="1" s="1"/>
  <c r="M35" i="1" s="1"/>
  <c r="I30" i="1"/>
  <c r="K30" i="1" s="1"/>
  <c r="M30" i="1" s="1"/>
  <c r="I31" i="1"/>
  <c r="K31" i="1" s="1"/>
  <c r="M31" i="1" s="1"/>
  <c r="I32" i="1"/>
  <c r="K32" i="1" s="1"/>
  <c r="M33" i="1" l="1"/>
  <c r="M32" i="1"/>
  <c r="I27" i="1" l="1"/>
  <c r="I28" i="1"/>
  <c r="K28" i="1" s="1"/>
  <c r="M28" i="1" s="1"/>
  <c r="I29" i="1"/>
  <c r="K29" i="1" s="1"/>
  <c r="M29" i="1" s="1"/>
  <c r="K27" i="1" l="1"/>
  <c r="M27" i="1" l="1"/>
  <c r="I26" i="1" l="1"/>
  <c r="K26" i="1" l="1"/>
  <c r="I20" i="1"/>
  <c r="K20" i="1" s="1"/>
  <c r="I21" i="1"/>
  <c r="K21" i="1" s="1"/>
  <c r="M21" i="1" s="1"/>
  <c r="I22" i="1"/>
  <c r="K22" i="1" s="1"/>
  <c r="M22" i="1" s="1"/>
  <c r="I23" i="1"/>
  <c r="K23" i="1" s="1"/>
  <c r="M23" i="1" s="1"/>
  <c r="I24" i="1"/>
  <c r="K24" i="1" s="1"/>
  <c r="M24" i="1" s="1"/>
  <c r="I25" i="1"/>
  <c r="K25" i="1" s="1"/>
  <c r="M25" i="1" s="1"/>
  <c r="I18" i="1"/>
  <c r="K18" i="1" s="1"/>
  <c r="I19" i="1"/>
  <c r="K19" i="1" s="1"/>
  <c r="M19" i="1" s="1"/>
  <c r="I10" i="1"/>
  <c r="K10" i="1" s="1"/>
  <c r="I11" i="1"/>
  <c r="K11" i="1" s="1"/>
  <c r="M11" i="1" s="1"/>
  <c r="I12" i="1"/>
  <c r="K12" i="1" s="1"/>
  <c r="M12" i="1" s="1"/>
  <c r="I13" i="1"/>
  <c r="K13" i="1" s="1"/>
  <c r="M13" i="1" s="1"/>
  <c r="I14" i="1"/>
  <c r="K14" i="1" s="1"/>
  <c r="M14" i="1" s="1"/>
  <c r="I15" i="1"/>
  <c r="K15" i="1" s="1"/>
  <c r="M15" i="1" s="1"/>
  <c r="I16" i="1"/>
  <c r="K16" i="1" s="1"/>
  <c r="M16" i="1" s="1"/>
  <c r="I17" i="1"/>
  <c r="K17" i="1" s="1"/>
  <c r="M17" i="1" s="1"/>
  <c r="I9" i="1"/>
  <c r="K9" i="1" s="1"/>
  <c r="M9" i="1" s="1"/>
  <c r="I8" i="1"/>
  <c r="K8" i="1" s="1"/>
  <c r="M8" i="1" s="1"/>
  <c r="I7" i="1"/>
  <c r="K7" i="1" s="1"/>
  <c r="M7" i="1" s="1"/>
  <c r="I6" i="1"/>
  <c r="K6" i="1" s="1"/>
  <c r="M6" i="1" s="1"/>
  <c r="I5" i="1"/>
  <c r="K5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M26" i="1" l="1"/>
  <c r="M20" i="1"/>
  <c r="M18" i="1"/>
  <c r="M10" i="1"/>
  <c r="M5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D6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D7" i="1" l="1"/>
  <c r="N6" i="1"/>
  <c r="N7" i="1" l="1"/>
  <c r="D8" i="1"/>
  <c r="D9" i="1" l="1"/>
  <c r="N8" i="1"/>
  <c r="N9" i="1" l="1"/>
  <c r="D10" i="1"/>
  <c r="N10" i="1" l="1"/>
  <c r="D11" i="1"/>
  <c r="D12" i="1" l="1"/>
  <c r="N11" i="1"/>
  <c r="N12" i="1" l="1"/>
  <c r="D13" i="1"/>
  <c r="D14" i="1" l="1"/>
  <c r="N13" i="1"/>
  <c r="N14" i="1" l="1"/>
  <c r="D15" i="1"/>
  <c r="D16" i="1" l="1"/>
  <c r="N15" i="1"/>
  <c r="N16" i="1" l="1"/>
  <c r="D17" i="1"/>
  <c r="N17" i="1" l="1"/>
  <c r="D18" i="1"/>
  <c r="N18" i="1" l="1"/>
  <c r="D19" i="1"/>
  <c r="N19" i="1" l="1"/>
  <c r="D20" i="1"/>
  <c r="N20" i="1" l="1"/>
  <c r="D21" i="1"/>
  <c r="D22" i="1" l="1"/>
  <c r="N21" i="1"/>
  <c r="D23" i="1" l="1"/>
  <c r="N22" i="1"/>
  <c r="D24" i="1" l="1"/>
  <c r="N23" i="1"/>
  <c r="D25" i="1" l="1"/>
  <c r="N24" i="1"/>
  <c r="D26" i="1" l="1"/>
  <c r="N25" i="1"/>
  <c r="N26" i="1" l="1"/>
  <c r="D27" i="1"/>
  <c r="N27" i="1" l="1"/>
  <c r="D28" i="1"/>
  <c r="D29" i="1" l="1"/>
  <c r="N28" i="1"/>
  <c r="D30" i="1" l="1"/>
  <c r="N29" i="1"/>
  <c r="N30" i="1" l="1"/>
  <c r="D31" i="1"/>
  <c r="D32" i="1" l="1"/>
  <c r="N31" i="1"/>
  <c r="N32" i="1" l="1"/>
  <c r="D33" i="1"/>
  <c r="N33" i="1" l="1"/>
  <c r="D34" i="1"/>
  <c r="D35" i="1" l="1"/>
  <c r="N34" i="1"/>
  <c r="N35" i="1" l="1"/>
  <c r="D36" i="1"/>
  <c r="N36" i="1" l="1"/>
  <c r="D37" i="1"/>
  <c r="N37" i="1" l="1"/>
  <c r="D38" i="1"/>
  <c r="D39" i="1" l="1"/>
  <c r="N38" i="1"/>
  <c r="D40" i="1" l="1"/>
  <c r="N39" i="1"/>
  <c r="N40" i="1" l="1"/>
  <c r="D41" i="1"/>
  <c r="N41" i="1" l="1"/>
  <c r="D42" i="1"/>
  <c r="D43" i="1" l="1"/>
  <c r="N43" i="1" s="1"/>
  <c r="N42" i="1"/>
</calcChain>
</file>

<file path=xl/sharedStrings.xml><?xml version="1.0" encoding="utf-8"?>
<sst xmlns="http://schemas.openxmlformats.org/spreadsheetml/2006/main" count="102" uniqueCount="19">
  <si>
    <t>INV13</t>
  </si>
  <si>
    <t>Yerika Rendón</t>
  </si>
  <si>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</si>
  <si>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</si>
  <si>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</si>
  <si>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</si>
  <si>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</si>
  <si>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</si>
  <si>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</si>
  <si>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</si>
  <si>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</si>
  <si>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</si>
  <si>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</si>
  <si>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</si>
  <si>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</si>
  <si>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</si>
  <si>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INV14</t>
  </si>
  <si>
    <t>INV15</t>
  </si>
  <si>
    <t>INV16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</si>
</sst>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0" fontId="0" fillId="2" borderId="0" xfId="0" applyNumberFormat="1" applyFill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1E01-21BC-442C-965D-94DEC222FAE4}">
  <dimension ref="A1:N46"/>
  <sheetViews>
    <sheetView tabSelected="1" topLeftCell="A30" workbookViewId="0">
      <selection activeCell="H48" sqref="H48"/>
    </sheetView>
  </sheetViews>
  <sheetFormatPr baseColWidth="10" defaultRowHeight="14.4" x14ac:dyDescent="0.3"/>
  <cols>
    <col min="3" max="3" width="12.6640625" bestFit="1" customWidth="1"/>
  </cols>
  <sheetData>
    <row r="1" spans="1:14" ht="57.6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s="1">
        <v>44562</v>
      </c>
      <c r="B3" s="2" t="s">
        <v>0</v>
      </c>
      <c r="C3" s="2" t="s">
        <v>1</v>
      </c>
      <c r="D3" s="3"/>
      <c r="E3" s="3"/>
      <c r="F3" s="3"/>
      <c r="G3" s="3"/>
      <c r="H3" s="4"/>
      <c r="I3" s="4"/>
      <c r="J3" s="4"/>
      <c r="K3" s="4"/>
      <c r="L3" s="4"/>
      <c r="M3" s="4"/>
      <c r="N3" s="5"/>
    </row>
    <row r="4" spans="1:14" x14ac:dyDescent="0.3">
      <c r="A4" s="1">
        <v>44594</v>
      </c>
      <c r="B4" s="2" t="s">
        <v>0</v>
      </c>
      <c r="C4" s="2" t="s">
        <v>1</v>
      </c>
      <c r="D4" s="3"/>
      <c r="E4" s="3"/>
      <c r="F4" s="3"/>
      <c r="G4" s="3"/>
      <c r="H4" s="4"/>
      <c r="I4" s="4"/>
      <c r="J4" s="4"/>
      <c r="K4" s="4"/>
      <c r="L4" s="4"/>
      <c r="M4" s="4"/>
      <c r="N4" s="5"/>
    </row>
    <row r="5" spans="1:14" x14ac:dyDescent="0.3">
      <c r="A5" s="1">
        <v>44626</v>
      </c>
      <c r="B5" s="2" t="s">
        <v>0</v>
      </c>
      <c r="C5" s="2" t="s">
        <v>1</v>
      </c>
      <c r="D5" s="3">
        <v>0</v>
      </c>
      <c r="E5" s="3">
        <v>3000</v>
      </c>
      <c r="F5" s="3"/>
      <c r="G5" s="3">
        <v>336.47</v>
      </c>
      <c r="H5" s="4">
        <f>+H4+G5</f>
        <v>336.47</v>
      </c>
      <c r="I5" s="4">
        <f t="shared" ref="I5:I9" si="0">+G5*0</f>
        <v>0</v>
      </c>
      <c r="J5" s="4">
        <f>+J4+I5</f>
        <v>0</v>
      </c>
      <c r="K5" s="4">
        <f t="shared" ref="K5:K9" si="1">+G5-I5</f>
        <v>336.47</v>
      </c>
      <c r="L5" s="4">
        <f>+L4+K5</f>
        <v>336.47</v>
      </c>
      <c r="M5" s="4">
        <f t="shared" ref="M5:M9" si="2">+K5/30</f>
        <v>11.215666666666667</v>
      </c>
      <c r="N5" s="5">
        <f>+G5/E5</f>
        <v>0.11215666666666668</v>
      </c>
    </row>
    <row r="6" spans="1:14" x14ac:dyDescent="0.3">
      <c r="A6" s="1">
        <v>44658</v>
      </c>
      <c r="B6" s="2" t="s">
        <v>0</v>
      </c>
      <c r="C6" s="2" t="s">
        <v>1</v>
      </c>
      <c r="D6" s="3">
        <f t="shared" ref="D6:D9" si="3">+D5++E5+K5</f>
        <v>3336.4700000000003</v>
      </c>
      <c r="E6" s="3"/>
      <c r="F6" s="3"/>
      <c r="G6" s="3">
        <v>-14.55</v>
      </c>
      <c r="H6" s="4">
        <f t="shared" ref="H6:H9" si="4">+H5+G6</f>
        <v>321.92</v>
      </c>
      <c r="I6" s="4">
        <f t="shared" si="0"/>
        <v>0</v>
      </c>
      <c r="J6" s="4">
        <f t="shared" ref="J6:J9" si="5">+J5+I6</f>
        <v>0</v>
      </c>
      <c r="K6" s="4">
        <f t="shared" si="1"/>
        <v>-14.55</v>
      </c>
      <c r="L6" s="4">
        <f t="shared" ref="L6:L9" si="6">+L5+K6</f>
        <v>321.92</v>
      </c>
      <c r="M6" s="4">
        <f t="shared" si="2"/>
        <v>-0.48500000000000004</v>
      </c>
      <c r="N6" s="5">
        <f t="shared" ref="N6:N9" si="7">+G6/D6</f>
        <v>-4.3608963964909021E-3</v>
      </c>
    </row>
    <row r="7" spans="1:14" x14ac:dyDescent="0.3">
      <c r="A7" s="1">
        <v>44690</v>
      </c>
      <c r="B7" s="2" t="s">
        <v>0</v>
      </c>
      <c r="C7" s="2" t="s">
        <v>1</v>
      </c>
      <c r="D7" s="3">
        <f t="shared" si="3"/>
        <v>3321.92</v>
      </c>
      <c r="E7" s="3"/>
      <c r="F7" s="3"/>
      <c r="G7" s="3">
        <v>120.89</v>
      </c>
      <c r="H7" s="4">
        <f t="shared" si="4"/>
        <v>442.81</v>
      </c>
      <c r="I7" s="4">
        <f t="shared" si="0"/>
        <v>0</v>
      </c>
      <c r="J7" s="4">
        <f t="shared" si="5"/>
        <v>0</v>
      </c>
      <c r="K7" s="4">
        <f t="shared" si="1"/>
        <v>120.89</v>
      </c>
      <c r="L7" s="4">
        <f t="shared" si="6"/>
        <v>442.81</v>
      </c>
      <c r="M7" s="4">
        <f t="shared" si="2"/>
        <v>4.0296666666666665</v>
      </c>
      <c r="N7" s="5">
        <f t="shared" si="7"/>
        <v>3.6391604855023602E-2</v>
      </c>
    </row>
    <row r="8" spans="1:14" x14ac:dyDescent="0.3">
      <c r="A8" s="1">
        <v>44722</v>
      </c>
      <c r="B8" s="2" t="s">
        <v>0</v>
      </c>
      <c r="C8" s="2" t="s">
        <v>1</v>
      </c>
      <c r="D8" s="3">
        <f t="shared" si="3"/>
        <v>3442.81</v>
      </c>
      <c r="E8" s="2"/>
      <c r="F8" s="2"/>
      <c r="G8" s="2">
        <v>181.13</v>
      </c>
      <c r="H8" s="4">
        <f t="shared" si="4"/>
        <v>623.94000000000005</v>
      </c>
      <c r="I8" s="4">
        <f t="shared" si="0"/>
        <v>0</v>
      </c>
      <c r="J8" s="4">
        <f t="shared" si="5"/>
        <v>0</v>
      </c>
      <c r="K8" s="4">
        <f t="shared" si="1"/>
        <v>181.13</v>
      </c>
      <c r="L8" s="4">
        <f t="shared" si="6"/>
        <v>623.94000000000005</v>
      </c>
      <c r="M8" s="4">
        <f t="shared" si="2"/>
        <v>6.0376666666666665</v>
      </c>
      <c r="N8" s="5">
        <f t="shared" si="7"/>
        <v>5.2611093844853477E-2</v>
      </c>
    </row>
    <row r="9" spans="1:14" x14ac:dyDescent="0.3">
      <c r="A9" s="1">
        <v>44754</v>
      </c>
      <c r="B9" s="2" t="s">
        <v>0</v>
      </c>
      <c r="C9" s="2" t="s">
        <v>1</v>
      </c>
      <c r="D9" s="3">
        <f t="shared" si="3"/>
        <v>3623.94</v>
      </c>
      <c r="E9" s="2"/>
      <c r="F9" s="2"/>
      <c r="G9" s="2">
        <v>66.55</v>
      </c>
      <c r="H9" s="4">
        <f t="shared" si="4"/>
        <v>690.49</v>
      </c>
      <c r="I9" s="4">
        <f t="shared" si="0"/>
        <v>0</v>
      </c>
      <c r="J9" s="4">
        <f t="shared" si="5"/>
        <v>0</v>
      </c>
      <c r="K9" s="4">
        <f t="shared" si="1"/>
        <v>66.55</v>
      </c>
      <c r="L9" s="4">
        <f t="shared" si="6"/>
        <v>690.49</v>
      </c>
      <c r="M9" s="4">
        <f t="shared" si="2"/>
        <v>2.2183333333333333</v>
      </c>
      <c r="N9" s="5">
        <f t="shared" si="7"/>
        <v>1.8363990573795373E-2</v>
      </c>
    </row>
    <row r="10" spans="1:14" x14ac:dyDescent="0.3">
      <c r="A10" s="1">
        <v>44786</v>
      </c>
      <c r="B10" s="2" t="s">
        <v>0</v>
      </c>
      <c r="C10" s="2" t="s">
        <v>1</v>
      </c>
      <c r="D10" s="3">
        <f t="shared" ref="D10:D19" si="8">+D9++E9+K9</f>
        <v>3690.4900000000002</v>
      </c>
      <c r="E10" s="2"/>
      <c r="F10" s="2"/>
      <c r="G10" s="2">
        <v>61.11</v>
      </c>
      <c r="H10" s="4">
        <f t="shared" ref="H10:H19" si="9">+H9+G10</f>
        <v>751.6</v>
      </c>
      <c r="I10" s="4">
        <f t="shared" ref="I10:I19" si="10">+G10*0</f>
        <v>0</v>
      </c>
      <c r="J10" s="4">
        <f t="shared" ref="J10:J19" si="11">+J9+I10</f>
        <v>0</v>
      </c>
      <c r="K10" s="4">
        <f t="shared" ref="K10:K19" si="12">+G10-I10</f>
        <v>61.11</v>
      </c>
      <c r="L10" s="4">
        <f t="shared" ref="L10:L19" si="13">+L9+K10</f>
        <v>751.6</v>
      </c>
      <c r="M10" s="4">
        <f t="shared" ref="M10:M19" si="14">+K10/30</f>
        <v>2.0369999999999999</v>
      </c>
      <c r="N10" s="5">
        <f t="shared" ref="N10:N19" si="15">+G10/D10</f>
        <v>1.6558776747803136E-2</v>
      </c>
    </row>
    <row r="11" spans="1:14" x14ac:dyDescent="0.3">
      <c r="A11" s="1">
        <v>44818</v>
      </c>
      <c r="B11" s="2" t="s">
        <v>0</v>
      </c>
      <c r="C11" s="2" t="s">
        <v>1</v>
      </c>
      <c r="D11" s="3">
        <f t="shared" si="8"/>
        <v>3751.6000000000004</v>
      </c>
      <c r="E11" s="2"/>
      <c r="F11" s="2"/>
      <c r="G11" s="2">
        <v>118.29</v>
      </c>
      <c r="H11" s="4">
        <f t="shared" si="9"/>
        <v>869.89</v>
      </c>
      <c r="I11" s="4">
        <f t="shared" si="10"/>
        <v>0</v>
      </c>
      <c r="J11" s="4">
        <f t="shared" si="11"/>
        <v>0</v>
      </c>
      <c r="K11" s="4">
        <f t="shared" si="12"/>
        <v>118.29</v>
      </c>
      <c r="L11" s="4">
        <f t="shared" si="13"/>
        <v>869.89</v>
      </c>
      <c r="M11" s="4">
        <f t="shared" si="14"/>
        <v>3.9430000000000001</v>
      </c>
      <c r="N11" s="5">
        <f t="shared" si="15"/>
        <v>3.1530546966627569E-2</v>
      </c>
    </row>
    <row r="12" spans="1:14" x14ac:dyDescent="0.3">
      <c r="A12" s="1">
        <v>44850</v>
      </c>
      <c r="B12" s="2" t="s">
        <v>0</v>
      </c>
      <c r="C12" s="2" t="s">
        <v>1</v>
      </c>
      <c r="D12" s="3">
        <f t="shared" si="8"/>
        <v>3869.8900000000003</v>
      </c>
      <c r="E12" s="2"/>
      <c r="F12" s="2"/>
      <c r="G12" s="2">
        <v>0</v>
      </c>
      <c r="H12" s="4">
        <f t="shared" si="9"/>
        <v>869.89</v>
      </c>
      <c r="I12" s="4">
        <f t="shared" si="10"/>
        <v>0</v>
      </c>
      <c r="J12" s="4">
        <f t="shared" si="11"/>
        <v>0</v>
      </c>
      <c r="K12" s="4">
        <f t="shared" si="12"/>
        <v>0</v>
      </c>
      <c r="L12" s="4">
        <f t="shared" si="13"/>
        <v>869.89</v>
      </c>
      <c r="M12" s="4">
        <f t="shared" si="14"/>
        <v>0</v>
      </c>
      <c r="N12" s="5">
        <f t="shared" si="15"/>
        <v>0</v>
      </c>
    </row>
    <row r="13" spans="1:14" x14ac:dyDescent="0.3">
      <c r="A13" s="1">
        <v>44882</v>
      </c>
      <c r="B13" s="2" t="s">
        <v>0</v>
      </c>
      <c r="C13" s="2" t="s">
        <v>1</v>
      </c>
      <c r="D13" s="3">
        <f t="shared" si="8"/>
        <v>3869.8900000000003</v>
      </c>
      <c r="E13" s="2"/>
      <c r="F13" s="2"/>
      <c r="G13" s="2">
        <v>116.64</v>
      </c>
      <c r="H13" s="4">
        <f t="shared" si="9"/>
        <v>986.53</v>
      </c>
      <c r="I13" s="4">
        <f t="shared" si="10"/>
        <v>0</v>
      </c>
      <c r="J13" s="4">
        <f t="shared" si="11"/>
        <v>0</v>
      </c>
      <c r="K13" s="4">
        <f t="shared" si="12"/>
        <v>116.64</v>
      </c>
      <c r="L13" s="4">
        <f t="shared" si="13"/>
        <v>986.53</v>
      </c>
      <c r="M13" s="4">
        <f t="shared" si="14"/>
        <v>3.8879999999999999</v>
      </c>
      <c r="N13" s="5">
        <f t="shared" si="15"/>
        <v>3.0140391587357779E-2</v>
      </c>
    </row>
    <row r="14" spans="1:14" x14ac:dyDescent="0.3">
      <c r="A14" s="1">
        <v>44914</v>
      </c>
      <c r="B14" s="2" t="s">
        <v>0</v>
      </c>
      <c r="C14" s="2" t="s">
        <v>1</v>
      </c>
      <c r="D14" s="3">
        <f t="shared" si="8"/>
        <v>3986.53</v>
      </c>
      <c r="E14" s="2"/>
      <c r="F14" s="2"/>
      <c r="G14" s="2">
        <v>85.46</v>
      </c>
      <c r="H14" s="4">
        <f t="shared" si="9"/>
        <v>1071.99</v>
      </c>
      <c r="I14" s="4">
        <f t="shared" si="10"/>
        <v>0</v>
      </c>
      <c r="J14" s="4">
        <f t="shared" si="11"/>
        <v>0</v>
      </c>
      <c r="K14" s="4">
        <f t="shared" si="12"/>
        <v>85.46</v>
      </c>
      <c r="L14" s="4">
        <f t="shared" si="13"/>
        <v>1071.99</v>
      </c>
      <c r="M14" s="4">
        <f t="shared" si="14"/>
        <v>2.8486666666666665</v>
      </c>
      <c r="N14" s="5">
        <f t="shared" si="15"/>
        <v>2.1437189736437452E-2</v>
      </c>
    </row>
    <row r="15" spans="1:14" x14ac:dyDescent="0.3">
      <c r="A15" s="1">
        <v>44946</v>
      </c>
      <c r="B15" s="2" t="s">
        <v>0</v>
      </c>
      <c r="C15" s="2" t="s">
        <v>1</v>
      </c>
      <c r="D15" s="3">
        <f t="shared" si="8"/>
        <v>4071.9900000000002</v>
      </c>
      <c r="E15" s="2"/>
      <c r="F15" s="2"/>
      <c r="G15" s="2">
        <v>67.83</v>
      </c>
      <c r="H15" s="4">
        <f t="shared" si="9"/>
        <v>1139.82</v>
      </c>
      <c r="I15" s="4">
        <f t="shared" si="10"/>
        <v>0</v>
      </c>
      <c r="J15" s="4">
        <f t="shared" si="11"/>
        <v>0</v>
      </c>
      <c r="K15" s="4">
        <f t="shared" si="12"/>
        <v>67.83</v>
      </c>
      <c r="L15" s="4">
        <f t="shared" si="13"/>
        <v>1139.82</v>
      </c>
      <c r="M15" s="4">
        <f t="shared" si="14"/>
        <v>2.2610000000000001</v>
      </c>
      <c r="N15" s="5">
        <f t="shared" si="15"/>
        <v>1.6657702990429738E-2</v>
      </c>
    </row>
    <row r="16" spans="1:14" x14ac:dyDescent="0.3">
      <c r="A16" s="1">
        <v>44978</v>
      </c>
      <c r="B16" s="2" t="s">
        <v>0</v>
      </c>
      <c r="C16" s="2" t="s">
        <v>1</v>
      </c>
      <c r="D16" s="3">
        <f t="shared" si="8"/>
        <v>4139.8200000000006</v>
      </c>
      <c r="E16" s="2"/>
      <c r="F16" s="2"/>
      <c r="G16" s="2">
        <v>69.02</v>
      </c>
      <c r="H16" s="4">
        <f t="shared" si="9"/>
        <v>1208.8399999999999</v>
      </c>
      <c r="I16" s="4">
        <f t="shared" si="10"/>
        <v>0</v>
      </c>
      <c r="J16" s="4">
        <f t="shared" si="11"/>
        <v>0</v>
      </c>
      <c r="K16" s="4">
        <f t="shared" si="12"/>
        <v>69.02</v>
      </c>
      <c r="L16" s="4">
        <f t="shared" si="13"/>
        <v>1208.8399999999999</v>
      </c>
      <c r="M16" s="4">
        <f t="shared" si="14"/>
        <v>2.3006666666666664</v>
      </c>
      <c r="N16" s="5">
        <f t="shared" si="15"/>
        <v>1.6672222463778617E-2</v>
      </c>
    </row>
    <row r="17" spans="1:14" x14ac:dyDescent="0.3">
      <c r="A17" s="1">
        <v>45010</v>
      </c>
      <c r="B17" s="2" t="s">
        <v>0</v>
      </c>
      <c r="C17" s="2" t="s">
        <v>1</v>
      </c>
      <c r="D17" s="3">
        <f t="shared" si="8"/>
        <v>4208.8400000000011</v>
      </c>
      <c r="E17" s="2"/>
      <c r="F17" s="2"/>
      <c r="G17" s="2">
        <v>41.94</v>
      </c>
      <c r="H17" s="4">
        <f t="shared" si="9"/>
        <v>1250.78</v>
      </c>
      <c r="I17" s="4">
        <f t="shared" si="10"/>
        <v>0</v>
      </c>
      <c r="J17" s="4">
        <f t="shared" si="11"/>
        <v>0</v>
      </c>
      <c r="K17" s="4">
        <f t="shared" si="12"/>
        <v>41.94</v>
      </c>
      <c r="L17" s="4">
        <f t="shared" si="13"/>
        <v>1250.78</v>
      </c>
      <c r="M17" s="4">
        <f t="shared" si="14"/>
        <v>1.3979999999999999</v>
      </c>
      <c r="N17" s="5">
        <f t="shared" si="15"/>
        <v>9.9647408787219248E-3</v>
      </c>
    </row>
    <row r="18" spans="1:14" x14ac:dyDescent="0.3">
      <c r="A18" s="1">
        <v>45042</v>
      </c>
      <c r="B18" s="2" t="s">
        <v>0</v>
      </c>
      <c r="C18" s="2" t="s">
        <v>1</v>
      </c>
      <c r="D18" s="3">
        <f t="shared" si="8"/>
        <v>4250.7800000000007</v>
      </c>
      <c r="E18" s="2"/>
      <c r="F18" s="2"/>
      <c r="G18" s="2">
        <v>71.83</v>
      </c>
      <c r="H18" s="4">
        <f t="shared" si="9"/>
        <v>1322.61</v>
      </c>
      <c r="I18" s="4">
        <f t="shared" si="10"/>
        <v>0</v>
      </c>
      <c r="J18" s="4">
        <f t="shared" si="11"/>
        <v>0</v>
      </c>
      <c r="K18" s="4">
        <f t="shared" si="12"/>
        <v>71.83</v>
      </c>
      <c r="L18" s="4">
        <f t="shared" si="13"/>
        <v>1322.61</v>
      </c>
      <c r="M18" s="4">
        <f t="shared" si="14"/>
        <v>2.3943333333333334</v>
      </c>
      <c r="N18" s="5">
        <f t="shared" si="15"/>
        <v>1.689807517679108E-2</v>
      </c>
    </row>
    <row r="19" spans="1:14" x14ac:dyDescent="0.3">
      <c r="A19" s="1">
        <v>45074</v>
      </c>
      <c r="B19" s="2" t="s">
        <v>0</v>
      </c>
      <c r="C19" s="2" t="s">
        <v>1</v>
      </c>
      <c r="D19" s="3">
        <f t="shared" si="8"/>
        <v>4322.6100000000006</v>
      </c>
      <c r="E19" s="2"/>
      <c r="F19" s="2"/>
      <c r="G19" s="2">
        <v>68.040000000000006</v>
      </c>
      <c r="H19" s="4">
        <f t="shared" si="9"/>
        <v>1390.6499999999999</v>
      </c>
      <c r="I19" s="4">
        <f t="shared" si="10"/>
        <v>0</v>
      </c>
      <c r="J19" s="4">
        <f t="shared" si="11"/>
        <v>0</v>
      </c>
      <c r="K19" s="4">
        <f t="shared" si="12"/>
        <v>68.040000000000006</v>
      </c>
      <c r="L19" s="4">
        <f t="shared" si="13"/>
        <v>1390.6499999999999</v>
      </c>
      <c r="M19" s="4">
        <f t="shared" si="14"/>
        <v>2.2680000000000002</v>
      </c>
      <c r="N19" s="5">
        <f t="shared" si="15"/>
        <v>1.5740490120552165E-2</v>
      </c>
    </row>
    <row r="20" spans="1:14" x14ac:dyDescent="0.3">
      <c r="A20" s="1">
        <v>45106</v>
      </c>
      <c r="B20" s="2" t="s">
        <v>0</v>
      </c>
      <c r="C20" s="2" t="s">
        <v>1</v>
      </c>
      <c r="D20" s="3">
        <f t="shared" ref="D20:D21" si="16">+D19++E19+K19</f>
        <v>4390.6500000000005</v>
      </c>
      <c r="G20" s="2">
        <v>72.45</v>
      </c>
      <c r="H20" s="4">
        <f t="shared" ref="H20:H25" si="17">+H19+G20</f>
        <v>1463.1</v>
      </c>
      <c r="I20" s="4">
        <f t="shared" ref="I20:I25" si="18">+G20*0</f>
        <v>0</v>
      </c>
      <c r="J20" s="4">
        <f t="shared" ref="J20:J25" si="19">+J19+I20</f>
        <v>0</v>
      </c>
      <c r="K20" s="4">
        <f t="shared" ref="K20:K25" si="20">+G20-I20</f>
        <v>72.45</v>
      </c>
      <c r="L20" s="4">
        <f t="shared" ref="L20:L25" si="21">+L19+K20</f>
        <v>1463.1</v>
      </c>
      <c r="M20" s="4">
        <f t="shared" ref="M20:M25" si="22">+K20/30</f>
        <v>2.415</v>
      </c>
      <c r="N20" s="5">
        <f t="shared" ref="N20:N25" si="23">+G20/D20</f>
        <v>1.6500973659936455E-2</v>
      </c>
    </row>
    <row r="21" spans="1:14" x14ac:dyDescent="0.3">
      <c r="A21" s="1">
        <v>45138</v>
      </c>
      <c r="B21" s="2" t="s">
        <v>0</v>
      </c>
      <c r="C21" s="2" t="s">
        <v>1</v>
      </c>
      <c r="D21" s="3">
        <f t="shared" si="16"/>
        <v>4463.1000000000004</v>
      </c>
      <c r="G21" s="2">
        <v>50.6</v>
      </c>
      <c r="H21" s="4">
        <f t="shared" si="17"/>
        <v>1513.6999999999998</v>
      </c>
      <c r="I21" s="4">
        <f t="shared" si="18"/>
        <v>0</v>
      </c>
      <c r="J21" s="4">
        <f t="shared" si="19"/>
        <v>0</v>
      </c>
      <c r="K21" s="4">
        <f t="shared" si="20"/>
        <v>50.6</v>
      </c>
      <c r="L21" s="4">
        <f t="shared" si="21"/>
        <v>1513.6999999999998</v>
      </c>
      <c r="M21" s="4">
        <f t="shared" si="22"/>
        <v>1.6866666666666668</v>
      </c>
      <c r="N21" s="5">
        <f t="shared" si="23"/>
        <v>1.1337411216419081E-2</v>
      </c>
    </row>
    <row r="22" spans="1:14" x14ac:dyDescent="0.3">
      <c r="A22" s="1">
        <v>45139</v>
      </c>
      <c r="B22" s="2" t="s">
        <v>0</v>
      </c>
      <c r="C22" s="2" t="s">
        <v>1</v>
      </c>
      <c r="D22" s="3">
        <f t="shared" ref="D22:D29" si="24">+D21++E21+K21</f>
        <v>4513.7000000000007</v>
      </c>
      <c r="G22" s="2">
        <v>26.98</v>
      </c>
      <c r="H22" s="4">
        <f t="shared" si="17"/>
        <v>1540.6799999999998</v>
      </c>
      <c r="I22" s="4">
        <f t="shared" si="18"/>
        <v>0</v>
      </c>
      <c r="J22" s="4">
        <f t="shared" si="19"/>
        <v>0</v>
      </c>
      <c r="K22" s="4">
        <f t="shared" si="20"/>
        <v>26.98</v>
      </c>
      <c r="L22" s="4">
        <f t="shared" si="21"/>
        <v>1540.6799999999998</v>
      </c>
      <c r="M22" s="4">
        <f t="shared" si="22"/>
        <v>0.89933333333333332</v>
      </c>
      <c r="N22" s="5">
        <f t="shared" si="23"/>
        <v>5.9773578217426938E-3</v>
      </c>
    </row>
    <row r="23" spans="1:14" x14ac:dyDescent="0.3">
      <c r="A23" s="1">
        <v>45172</v>
      </c>
      <c r="B23" s="2" t="s">
        <v>0</v>
      </c>
      <c r="C23" s="2" t="s">
        <v>1</v>
      </c>
      <c r="D23" s="3">
        <f t="shared" si="24"/>
        <v>4540.68</v>
      </c>
      <c r="G23" s="2">
        <v>76.87</v>
      </c>
      <c r="H23" s="4">
        <f t="shared" si="17"/>
        <v>1617.5499999999997</v>
      </c>
      <c r="I23" s="4">
        <f t="shared" si="18"/>
        <v>0</v>
      </c>
      <c r="J23" s="4">
        <f t="shared" si="19"/>
        <v>0</v>
      </c>
      <c r="K23" s="4">
        <f t="shared" si="20"/>
        <v>76.87</v>
      </c>
      <c r="L23" s="4">
        <f t="shared" si="21"/>
        <v>1617.5499999999997</v>
      </c>
      <c r="M23" s="4">
        <f t="shared" si="22"/>
        <v>2.5623333333333336</v>
      </c>
      <c r="N23" s="5">
        <f t="shared" si="23"/>
        <v>1.6929182413206831E-2</v>
      </c>
    </row>
    <row r="24" spans="1:14" x14ac:dyDescent="0.3">
      <c r="A24" s="1">
        <v>45203</v>
      </c>
      <c r="B24" s="2" t="s">
        <v>0</v>
      </c>
      <c r="C24" s="2" t="s">
        <v>1</v>
      </c>
      <c r="D24" s="3">
        <f t="shared" si="24"/>
        <v>4617.55</v>
      </c>
      <c r="G24" s="2">
        <v>75.459999999999994</v>
      </c>
      <c r="H24" s="4">
        <f t="shared" si="17"/>
        <v>1693.0099999999998</v>
      </c>
      <c r="I24" s="4">
        <f t="shared" si="18"/>
        <v>0</v>
      </c>
      <c r="J24" s="4">
        <f t="shared" si="19"/>
        <v>0</v>
      </c>
      <c r="K24" s="4">
        <f t="shared" si="20"/>
        <v>75.459999999999994</v>
      </c>
      <c r="L24" s="4">
        <f t="shared" si="21"/>
        <v>1693.0099999999998</v>
      </c>
      <c r="M24" s="4">
        <f t="shared" si="22"/>
        <v>2.515333333333333</v>
      </c>
      <c r="N24" s="5">
        <f t="shared" si="23"/>
        <v>1.634199954521337E-2</v>
      </c>
    </row>
    <row r="25" spans="1:14" x14ac:dyDescent="0.3">
      <c r="A25" s="1">
        <v>45236</v>
      </c>
      <c r="B25" s="2" t="s">
        <v>0</v>
      </c>
      <c r="C25" s="2" t="s">
        <v>1</v>
      </c>
      <c r="D25" s="3">
        <f t="shared" si="24"/>
        <v>4693.01</v>
      </c>
      <c r="G25" s="2">
        <v>228.46</v>
      </c>
      <c r="H25" s="4">
        <f t="shared" si="17"/>
        <v>1921.4699999999998</v>
      </c>
      <c r="I25" s="4">
        <f t="shared" si="18"/>
        <v>0</v>
      </c>
      <c r="J25" s="4">
        <f t="shared" si="19"/>
        <v>0</v>
      </c>
      <c r="K25" s="4">
        <f t="shared" si="20"/>
        <v>228.46</v>
      </c>
      <c r="L25" s="4">
        <f t="shared" si="21"/>
        <v>1921.4699999999998</v>
      </c>
      <c r="M25" s="4">
        <f t="shared" si="22"/>
        <v>7.615333333333334</v>
      </c>
      <c r="N25" s="5">
        <f t="shared" si="23"/>
        <v>4.8680910545683902E-2</v>
      </c>
    </row>
    <row r="26" spans="1:14" x14ac:dyDescent="0.3">
      <c r="A26" s="1">
        <v>45267</v>
      </c>
      <c r="B26" s="2" t="s">
        <v>0</v>
      </c>
      <c r="C26" s="2" t="s">
        <v>1</v>
      </c>
      <c r="D26" s="3">
        <f t="shared" si="24"/>
        <v>4921.47</v>
      </c>
      <c r="G26" s="2">
        <v>162.12</v>
      </c>
      <c r="H26" s="4">
        <f t="shared" ref="H26" si="25">+H25+G26</f>
        <v>2083.5899999999997</v>
      </c>
      <c r="I26" s="4">
        <f t="shared" ref="I26" si="26">+G26*0</f>
        <v>0</v>
      </c>
      <c r="J26" s="4">
        <f t="shared" ref="J26" si="27">+J25+I26</f>
        <v>0</v>
      </c>
      <c r="K26" s="4">
        <f t="shared" ref="K26" si="28">+G26-I26</f>
        <v>162.12</v>
      </c>
      <c r="L26" s="4">
        <f t="shared" ref="L26" si="29">+L25+K26</f>
        <v>2083.5899999999997</v>
      </c>
      <c r="M26" s="4">
        <f t="shared" ref="M26" si="30">+K26/30</f>
        <v>5.4039999999999999</v>
      </c>
      <c r="N26" s="5">
        <f t="shared" ref="N26" si="31">+G26/D26</f>
        <v>3.2941377271425001E-2</v>
      </c>
    </row>
    <row r="27" spans="1:14" x14ac:dyDescent="0.3">
      <c r="A27" s="1">
        <v>45298</v>
      </c>
      <c r="B27" s="2" t="s">
        <v>0</v>
      </c>
      <c r="C27" s="2" t="s">
        <v>1</v>
      </c>
      <c r="D27" s="3">
        <f t="shared" si="24"/>
        <v>5083.59</v>
      </c>
      <c r="G27" s="2">
        <v>116.2</v>
      </c>
      <c r="H27" s="4">
        <f t="shared" ref="H27:H29" si="32">+H26+G27</f>
        <v>2199.7899999999995</v>
      </c>
      <c r="I27" s="4">
        <f t="shared" ref="I27:I29" si="33">+G27*0</f>
        <v>0</v>
      </c>
      <c r="J27" s="4">
        <f t="shared" ref="J27:J29" si="34">+J26+I27</f>
        <v>0</v>
      </c>
      <c r="K27" s="4">
        <f t="shared" ref="K27:K29" si="35">+G27-I27</f>
        <v>116.2</v>
      </c>
      <c r="L27" s="4">
        <f t="shared" ref="L27:L29" si="36">+L26+K27</f>
        <v>2199.7899999999995</v>
      </c>
      <c r="M27" s="4">
        <f t="shared" ref="M27:M29" si="37">+K27/30</f>
        <v>3.8733333333333335</v>
      </c>
      <c r="N27" s="5">
        <f t="shared" ref="N27:N29" si="38">+G27/D27</f>
        <v>2.2857862258758081E-2</v>
      </c>
    </row>
    <row r="28" spans="1:14" x14ac:dyDescent="0.3">
      <c r="A28" s="1">
        <v>45329</v>
      </c>
      <c r="B28" s="2" t="s">
        <v>0</v>
      </c>
      <c r="C28" s="2" t="s">
        <v>1</v>
      </c>
      <c r="D28" s="3">
        <f t="shared" si="24"/>
        <v>5199.79</v>
      </c>
      <c r="G28" s="2">
        <v>105.59</v>
      </c>
      <c r="H28" s="4">
        <f t="shared" si="32"/>
        <v>2305.3799999999997</v>
      </c>
      <c r="I28" s="4">
        <f t="shared" si="33"/>
        <v>0</v>
      </c>
      <c r="J28" s="4">
        <f t="shared" si="34"/>
        <v>0</v>
      </c>
      <c r="K28" s="4">
        <f t="shared" si="35"/>
        <v>105.59</v>
      </c>
      <c r="L28" s="4">
        <f t="shared" si="36"/>
        <v>2305.3799999999997</v>
      </c>
      <c r="M28" s="4">
        <f t="shared" si="37"/>
        <v>3.5196666666666667</v>
      </c>
      <c r="N28" s="5">
        <f t="shared" si="38"/>
        <v>2.0306589304568069E-2</v>
      </c>
    </row>
    <row r="29" spans="1:14" x14ac:dyDescent="0.3">
      <c r="A29" s="1">
        <v>45360</v>
      </c>
      <c r="B29" s="2" t="s">
        <v>0</v>
      </c>
      <c r="C29" s="2" t="s">
        <v>1</v>
      </c>
      <c r="D29" s="3">
        <f t="shared" si="24"/>
        <v>5305.38</v>
      </c>
      <c r="G29" s="2">
        <v>161.78</v>
      </c>
      <c r="H29" s="4">
        <f t="shared" si="32"/>
        <v>2467.16</v>
      </c>
      <c r="I29" s="4">
        <f t="shared" si="33"/>
        <v>0</v>
      </c>
      <c r="J29" s="4">
        <f t="shared" si="34"/>
        <v>0</v>
      </c>
      <c r="K29" s="4">
        <f t="shared" si="35"/>
        <v>161.78</v>
      </c>
      <c r="L29" s="4">
        <f t="shared" si="36"/>
        <v>2467.16</v>
      </c>
      <c r="M29" s="4">
        <f t="shared" si="37"/>
        <v>5.3926666666666669</v>
      </c>
      <c r="N29" s="5">
        <f t="shared" si="38"/>
        <v>3.0493574447070709E-2</v>
      </c>
    </row>
    <row r="30" spans="1:14" x14ac:dyDescent="0.3">
      <c r="A30" s="1">
        <v>45391</v>
      </c>
      <c r="B30" s="2" t="s">
        <v>0</v>
      </c>
      <c r="C30" s="2" t="s">
        <v>1</v>
      </c>
      <c r="D30" s="3">
        <f t="shared" ref="D30" si="39">+D29++E29+K29</f>
        <v>5467.16</v>
      </c>
      <c r="G30" s="2">
        <v>130.11000000000001</v>
      </c>
      <c r="H30" s="4">
        <f t="shared" ref="H30:H32" si="40">+H29+G30</f>
        <v>2597.27</v>
      </c>
      <c r="I30" s="4">
        <f t="shared" ref="I30:I32" si="41">+G30*0</f>
        <v>0</v>
      </c>
      <c r="J30" s="4">
        <f t="shared" ref="J30:J32" si="42">+J29+I30</f>
        <v>0</v>
      </c>
      <c r="K30" s="4">
        <f t="shared" ref="K30:K32" si="43">+G30-I30</f>
        <v>130.11000000000001</v>
      </c>
      <c r="L30" s="4">
        <f t="shared" ref="L30:L32" si="44">+L29+K30</f>
        <v>2597.27</v>
      </c>
      <c r="M30" s="4">
        <f t="shared" ref="M30:M32" si="45">+K30/30</f>
        <v>4.3370000000000006</v>
      </c>
      <c r="N30" s="5">
        <f t="shared" ref="N30:N32" si="46">+G30/D30</f>
        <v>2.3798462090006516E-2</v>
      </c>
    </row>
    <row r="31" spans="1:14" x14ac:dyDescent="0.3">
      <c r="A31" s="1">
        <v>45421</v>
      </c>
      <c r="B31" s="2" t="s">
        <v>0</v>
      </c>
      <c r="C31" s="2" t="s">
        <v>1</v>
      </c>
      <c r="D31" s="3">
        <f t="shared" ref="D31" si="47">+D30++E30+K30</f>
        <v>5597.2699999999995</v>
      </c>
      <c r="G31" s="2">
        <v>133.71</v>
      </c>
      <c r="H31" s="4">
        <f t="shared" si="40"/>
        <v>2730.98</v>
      </c>
      <c r="I31" s="4">
        <f t="shared" si="41"/>
        <v>0</v>
      </c>
      <c r="J31" s="4">
        <f t="shared" si="42"/>
        <v>0</v>
      </c>
      <c r="K31" s="4">
        <f t="shared" si="43"/>
        <v>133.71</v>
      </c>
      <c r="L31" s="4">
        <f t="shared" si="44"/>
        <v>2730.98</v>
      </c>
      <c r="M31" s="4">
        <f t="shared" si="45"/>
        <v>4.4569999999999999</v>
      </c>
      <c r="N31" s="5">
        <f t="shared" si="46"/>
        <v>2.3888431324556439E-2</v>
      </c>
    </row>
    <row r="32" spans="1:14" x14ac:dyDescent="0.3">
      <c r="A32" s="1">
        <v>45452</v>
      </c>
      <c r="B32" s="2" t="s">
        <v>0</v>
      </c>
      <c r="C32" s="2" t="s">
        <v>1</v>
      </c>
      <c r="D32" s="3">
        <f t="shared" ref="D32" si="48">+D31++E31+K31</f>
        <v>5730.98</v>
      </c>
      <c r="G32" s="2">
        <v>160.65</v>
      </c>
      <c r="H32" s="4">
        <f t="shared" si="40"/>
        <v>2891.63</v>
      </c>
      <c r="I32" s="4">
        <f t="shared" si="41"/>
        <v>0</v>
      </c>
      <c r="J32" s="4">
        <f t="shared" si="42"/>
        <v>0</v>
      </c>
      <c r="K32" s="4">
        <f t="shared" si="43"/>
        <v>160.65</v>
      </c>
      <c r="L32" s="4">
        <f t="shared" si="44"/>
        <v>2891.63</v>
      </c>
      <c r="M32" s="4">
        <f t="shared" si="45"/>
        <v>5.3550000000000004</v>
      </c>
      <c r="N32" s="5">
        <f t="shared" si="46"/>
        <v>2.803185493580505E-2</v>
      </c>
    </row>
    <row r="33" spans="1:14" x14ac:dyDescent="0.3">
      <c r="A33" s="1">
        <v>45482</v>
      </c>
      <c r="B33" s="2" t="s">
        <v>0</v>
      </c>
      <c r="C33" s="2" t="s">
        <v>1</v>
      </c>
      <c r="D33" s="3">
        <f t="shared" ref="D33" si="49">+D32++E32+K32</f>
        <v>5891.6299999999992</v>
      </c>
      <c r="G33" s="2">
        <v>134.49</v>
      </c>
      <c r="H33" s="4">
        <f t="shared" ref="H33:H35" si="50">+H32+G33</f>
        <v>3026.12</v>
      </c>
      <c r="I33" s="4">
        <f t="shared" ref="I33:I35" si="51">+G33*0</f>
        <v>0</v>
      </c>
      <c r="J33" s="4">
        <f t="shared" ref="J33:J35" si="52">+J32+I33</f>
        <v>0</v>
      </c>
      <c r="K33" s="4">
        <f t="shared" ref="K33:K35" si="53">+G33-I33</f>
        <v>134.49</v>
      </c>
      <c r="L33" s="4">
        <f t="shared" ref="L33:L35" si="54">+L32+K33</f>
        <v>3026.12</v>
      </c>
      <c r="M33" s="4">
        <f t="shared" ref="M33:M35" si="55">+K33/30</f>
        <v>4.4830000000000005</v>
      </c>
      <c r="N33" s="5">
        <f t="shared" ref="N33:N35" si="56">+G33/D33</f>
        <v>2.2827299066642003E-2</v>
      </c>
    </row>
    <row r="34" spans="1:14" x14ac:dyDescent="0.3">
      <c r="A34" s="1">
        <v>45513</v>
      </c>
      <c r="B34" s="2" t="s">
        <v>0</v>
      </c>
      <c r="C34" s="2" t="s">
        <v>1</v>
      </c>
      <c r="D34" s="3">
        <f t="shared" ref="D34:D35" si="57">+D33++E33+K33</f>
        <v>6026.119999999999</v>
      </c>
      <c r="G34" s="2">
        <v>166.66</v>
      </c>
      <c r="H34" s="4">
        <f t="shared" si="50"/>
        <v>3192.7799999999997</v>
      </c>
      <c r="I34" s="4">
        <f t="shared" si="51"/>
        <v>0</v>
      </c>
      <c r="J34" s="4">
        <f t="shared" si="52"/>
        <v>0</v>
      </c>
      <c r="K34" s="4">
        <f t="shared" si="53"/>
        <v>166.66</v>
      </c>
      <c r="L34" s="4">
        <f t="shared" si="54"/>
        <v>3192.7799999999997</v>
      </c>
      <c r="M34" s="4">
        <f t="shared" si="55"/>
        <v>5.5553333333333335</v>
      </c>
      <c r="N34" s="5">
        <f t="shared" si="56"/>
        <v>2.7656269705880403E-2</v>
      </c>
    </row>
    <row r="35" spans="1:14" x14ac:dyDescent="0.3">
      <c r="A35" s="1">
        <v>45544</v>
      </c>
      <c r="B35" s="2" t="s">
        <v>0</v>
      </c>
      <c r="C35" s="2" t="s">
        <v>1</v>
      </c>
      <c r="D35" s="3">
        <f t="shared" si="57"/>
        <v>6192.7799999999988</v>
      </c>
      <c r="G35" s="2">
        <v>132.91999999999999</v>
      </c>
      <c r="H35" s="4">
        <f t="shared" si="50"/>
        <v>3325.7</v>
      </c>
      <c r="I35" s="4">
        <f t="shared" si="51"/>
        <v>0</v>
      </c>
      <c r="J35" s="4">
        <f t="shared" si="52"/>
        <v>0</v>
      </c>
      <c r="K35" s="4">
        <f t="shared" si="53"/>
        <v>132.91999999999999</v>
      </c>
      <c r="L35" s="4">
        <f t="shared" si="54"/>
        <v>3325.7</v>
      </c>
      <c r="M35" s="4">
        <f t="shared" si="55"/>
        <v>4.4306666666666663</v>
      </c>
      <c r="N35" s="5">
        <f t="shared" si="56"/>
        <v>2.146370450750713E-2</v>
      </c>
    </row>
    <row r="36" spans="1:14" x14ac:dyDescent="0.3">
      <c r="A36" s="1">
        <v>45574</v>
      </c>
      <c r="B36" s="2" t="s">
        <v>0</v>
      </c>
      <c r="C36" s="2" t="s">
        <v>1</v>
      </c>
      <c r="D36" s="3">
        <f t="shared" ref="D36:D37" si="58">+D35++E35+K35</f>
        <v>6325.6999999999989</v>
      </c>
      <c r="G36" s="2">
        <v>119.02</v>
      </c>
      <c r="H36" s="4">
        <f t="shared" ref="H36:H40" si="59">+H35+G36</f>
        <v>3444.72</v>
      </c>
      <c r="I36" s="4">
        <f t="shared" ref="I36:I40" si="60">+G36*0</f>
        <v>0</v>
      </c>
      <c r="J36" s="4">
        <f t="shared" ref="J36:J40" si="61">+J35+I36</f>
        <v>0</v>
      </c>
      <c r="K36" s="4">
        <f t="shared" ref="K36:K40" si="62">+G36-I36</f>
        <v>119.02</v>
      </c>
      <c r="L36" s="4">
        <f t="shared" ref="L36:L40" si="63">+L35+K36</f>
        <v>3444.72</v>
      </c>
      <c r="M36" s="4">
        <f t="shared" ref="M36:M40" si="64">+K36/30</f>
        <v>3.9673333333333334</v>
      </c>
      <c r="N36" s="5">
        <f t="shared" ref="N36:N40" si="65">+G36/D36</f>
        <v>1.8815308977662554E-2</v>
      </c>
    </row>
    <row r="37" spans="1:14" x14ac:dyDescent="0.3">
      <c r="A37" s="1">
        <v>45605</v>
      </c>
      <c r="B37" s="2" t="s">
        <v>0</v>
      </c>
      <c r="C37" s="2" t="s">
        <v>1</v>
      </c>
      <c r="D37" s="3">
        <f t="shared" si="58"/>
        <v>6444.7199999999993</v>
      </c>
      <c r="G37" s="2">
        <v>139.38</v>
      </c>
      <c r="H37" s="4">
        <f t="shared" si="59"/>
        <v>3584.1</v>
      </c>
      <c r="I37" s="4">
        <f t="shared" si="60"/>
        <v>0</v>
      </c>
      <c r="J37" s="4">
        <f t="shared" si="61"/>
        <v>0</v>
      </c>
      <c r="K37" s="4">
        <f t="shared" si="62"/>
        <v>139.38</v>
      </c>
      <c r="L37" s="4">
        <f t="shared" si="63"/>
        <v>3584.1</v>
      </c>
      <c r="M37" s="4">
        <f t="shared" si="64"/>
        <v>4.6459999999999999</v>
      </c>
      <c r="N37" s="5">
        <f t="shared" si="65"/>
        <v>2.1627006293524001E-2</v>
      </c>
    </row>
    <row r="38" spans="1:14" x14ac:dyDescent="0.3">
      <c r="A38" s="1">
        <v>45635</v>
      </c>
      <c r="B38" s="2" t="s">
        <v>0</v>
      </c>
      <c r="C38" s="2" t="s">
        <v>1</v>
      </c>
      <c r="D38" s="3">
        <f t="shared" ref="D38:D40" si="66">+D37++E37+K37</f>
        <v>6584.0999999999995</v>
      </c>
      <c r="G38" s="2">
        <v>127</v>
      </c>
      <c r="H38" s="4">
        <f t="shared" si="59"/>
        <v>3711.1</v>
      </c>
      <c r="I38" s="4">
        <f t="shared" si="60"/>
        <v>0</v>
      </c>
      <c r="J38" s="4">
        <f t="shared" si="61"/>
        <v>0</v>
      </c>
      <c r="K38" s="4">
        <f t="shared" si="62"/>
        <v>127</v>
      </c>
      <c r="L38" s="4">
        <f t="shared" si="63"/>
        <v>3711.1</v>
      </c>
      <c r="M38" s="4">
        <f t="shared" si="64"/>
        <v>4.2333333333333334</v>
      </c>
      <c r="N38" s="5">
        <f t="shared" si="65"/>
        <v>1.9288892939050138E-2</v>
      </c>
    </row>
    <row r="39" spans="1:14" x14ac:dyDescent="0.3">
      <c r="A39" s="1">
        <v>45666</v>
      </c>
      <c r="B39" s="2" t="s">
        <v>0</v>
      </c>
      <c r="C39" s="2" t="s">
        <v>1</v>
      </c>
      <c r="D39" s="3">
        <f t="shared" si="66"/>
        <v>6711.0999999999995</v>
      </c>
      <c r="G39" s="2">
        <v>121.38</v>
      </c>
      <c r="H39" s="4">
        <f t="shared" si="59"/>
        <v>3832.48</v>
      </c>
      <c r="I39" s="4">
        <f t="shared" si="60"/>
        <v>0</v>
      </c>
      <c r="J39" s="4">
        <f t="shared" si="61"/>
        <v>0</v>
      </c>
      <c r="K39" s="4">
        <f t="shared" si="62"/>
        <v>121.38</v>
      </c>
      <c r="L39" s="4">
        <f t="shared" si="63"/>
        <v>3832.48</v>
      </c>
      <c r="M39" s="4">
        <f t="shared" si="64"/>
        <v>4.0460000000000003</v>
      </c>
      <c r="N39" s="5">
        <f t="shared" si="65"/>
        <v>1.8086453785519513E-2</v>
      </c>
    </row>
    <row r="40" spans="1:14" x14ac:dyDescent="0.3">
      <c r="A40" s="1">
        <v>45697</v>
      </c>
      <c r="B40" s="2" t="s">
        <v>0</v>
      </c>
      <c r="C40" s="2" t="s">
        <v>1</v>
      </c>
      <c r="D40" s="3">
        <f t="shared" si="66"/>
        <v>6832.48</v>
      </c>
      <c r="G40" s="2">
        <v>150.56</v>
      </c>
      <c r="H40" s="4">
        <f t="shared" si="59"/>
        <v>3983.04</v>
      </c>
      <c r="I40" s="4">
        <f t="shared" si="60"/>
        <v>0</v>
      </c>
      <c r="J40" s="4">
        <f t="shared" si="61"/>
        <v>0</v>
      </c>
      <c r="K40" s="4">
        <f t="shared" si="62"/>
        <v>150.56</v>
      </c>
      <c r="L40" s="4">
        <f t="shared" si="63"/>
        <v>3983.04</v>
      </c>
      <c r="M40" s="4">
        <f t="shared" si="64"/>
        <v>5.0186666666666664</v>
      </c>
      <c r="N40" s="5">
        <f t="shared" si="65"/>
        <v>2.2035922534716531E-2</v>
      </c>
    </row>
    <row r="41" spans="1:14" x14ac:dyDescent="0.3">
      <c r="A41" s="1">
        <v>45725</v>
      </c>
      <c r="B41" s="2" t="s">
        <v>0</v>
      </c>
      <c r="C41" s="2" t="s">
        <v>1</v>
      </c>
      <c r="D41" s="3">
        <f t="shared" ref="D41:D42" si="67">+D40++E40+K40</f>
        <v>6983.04</v>
      </c>
      <c r="G41" s="2">
        <v>121.5</v>
      </c>
      <c r="H41" s="4">
        <f t="shared" ref="H41:H43" si="68">+H40+G41</f>
        <v>4104.54</v>
      </c>
      <c r="I41" s="4">
        <f t="shared" ref="I41:I43" si="69">+G41*0</f>
        <v>0</v>
      </c>
      <c r="J41" s="4">
        <f t="shared" ref="J41:J43" si="70">+J40+I41</f>
        <v>0</v>
      </c>
      <c r="K41" s="4">
        <f t="shared" ref="K41:K43" si="71">+G41-I41</f>
        <v>121.5</v>
      </c>
      <c r="L41" s="4">
        <f t="shared" ref="L41:L43" si="72">+L40+K41</f>
        <v>4104.54</v>
      </c>
      <c r="M41" s="4">
        <f t="shared" ref="M41:M43" si="73">+K41/30</f>
        <v>4.05</v>
      </c>
      <c r="N41" s="5">
        <f t="shared" ref="N41:N43" si="74">+G41/D41</f>
        <v>1.739929887269728E-2</v>
      </c>
    </row>
    <row r="42" spans="1:14" x14ac:dyDescent="0.3">
      <c r="A42" s="1">
        <v>45756</v>
      </c>
      <c r="B42" s="2" t="s">
        <v>0</v>
      </c>
      <c r="C42" s="2" t="s">
        <v>1</v>
      </c>
      <c r="D42" s="3">
        <f t="shared" si="67"/>
        <v>7104.54</v>
      </c>
      <c r="G42" s="2">
        <v>30.55</v>
      </c>
      <c r="H42" s="4">
        <f t="shared" si="68"/>
        <v>4135.09</v>
      </c>
      <c r="I42" s="4">
        <f t="shared" si="69"/>
        <v>0</v>
      </c>
      <c r="J42" s="4">
        <f t="shared" si="70"/>
        <v>0</v>
      </c>
      <c r="K42" s="4">
        <f t="shared" si="71"/>
        <v>30.55</v>
      </c>
      <c r="L42" s="4">
        <f t="shared" si="72"/>
        <v>4135.09</v>
      </c>
      <c r="M42" s="4">
        <f t="shared" si="73"/>
        <v>1.0183333333333333</v>
      </c>
      <c r="N42" s="5">
        <f t="shared" si="74"/>
        <v>4.3000672809217766E-3</v>
      </c>
    </row>
    <row r="43" spans="1:14" x14ac:dyDescent="0.3">
      <c r="A43" s="1">
        <v>45786</v>
      </c>
      <c r="B43" s="2" t="s">
        <v>0</v>
      </c>
      <c r="C43" s="2" t="s">
        <v>1</v>
      </c>
      <c r="D43" s="3">
        <f t="shared" ref="D43" si="75">+D42++E42+K42</f>
        <v>7135.09</v>
      </c>
      <c r="G43" s="2">
        <v>198.01</v>
      </c>
      <c r="H43" s="4">
        <f t="shared" si="68"/>
        <v>4333.1000000000004</v>
      </c>
      <c r="I43" s="4">
        <f t="shared" si="69"/>
        <v>0</v>
      </c>
      <c r="J43" s="4">
        <f t="shared" si="70"/>
        <v>0</v>
      </c>
      <c r="K43" s="4">
        <f t="shared" si="71"/>
        <v>198.01</v>
      </c>
      <c r="L43" s="4">
        <f t="shared" si="72"/>
        <v>4333.1000000000004</v>
      </c>
      <c r="M43" s="4">
        <f t="shared" si="73"/>
        <v>6.6003333333333334</v>
      </c>
      <c r="N43" s="5">
        <f t="shared" si="74"/>
        <v>2.7751577064900369E-2</v>
      </c>
    </row>
    <row r="44" spans="1:14" x14ac:dyDescent="0.3">
      <c r="A44" s="1">
        <v>45817</v>
      </c>
      <c r="B44" s="2" t="s">
        <v>16</v>
      </c>
      <c r="C44" s="2" t="s">
        <v>1</v>
      </c>
      <c r="D44" s="3">
        <f t="shared" ref="D44:D45" si="76">+D43++E43+K43</f>
        <v>7333.1</v>
      </c>
      <c r="G44" s="2">
        <v>231.82</v>
      </c>
      <c r="H44" s="4">
        <f t="shared" ref="H44" si="77">+H43+G44</f>
        <v>4564.92</v>
      </c>
      <c r="I44" s="4">
        <f t="shared" ref="I44" si="78">+G44*0</f>
        <v>0</v>
      </c>
      <c r="J44" s="4">
        <f t="shared" ref="J44" si="79">+J43+I44</f>
        <v>0</v>
      </c>
      <c r="K44" s="4">
        <f t="shared" ref="K44" si="80">+G44-I44</f>
        <v>231.82</v>
      </c>
      <c r="L44" s="4">
        <f t="shared" ref="L44" si="81">+L43+K44</f>
        <v>4564.92</v>
      </c>
      <c r="M44" s="4">
        <f t="shared" ref="M44" si="82">+K44/30</f>
        <v>7.7273333333333332</v>
      </c>
      <c r="N44" s="5">
        <f t="shared" ref="N44" si="83">+G44/D44</f>
        <v>3.1612824044401411E-2</v>
      </c>
    </row>
    <row r="45" spans="1:14" x14ac:dyDescent="0.3">
      <c r="A45" s="1">
        <v>45847</v>
      </c>
      <c r="B45" s="2" t="s">
        <v>17</v>
      </c>
      <c r="C45" s="2" t="s">
        <v>1</v>
      </c>
      <c r="D45" s="3">
        <f t="shared" si="76"/>
        <v>7564.92</v>
      </c>
      <c r="G45" s="2">
        <v>225.12</v>
      </c>
      <c r="H45" s="4">
        <f t="shared" ref="H45:H46" si="84">+H44+G45</f>
        <v>4790.04</v>
      </c>
      <c r="I45" s="4">
        <f t="shared" ref="I45:I46" si="85">+G45*0</f>
        <v>0</v>
      </c>
      <c r="J45" s="4">
        <f t="shared" ref="J45:J46" si="86">+J44+I45</f>
        <v>0</v>
      </c>
      <c r="K45" s="4">
        <f t="shared" ref="K45:K46" si="87">+G45-I45</f>
        <v>225.12</v>
      </c>
      <c r="L45" s="4">
        <f t="shared" ref="L45:L46" si="88">+L44+K45</f>
        <v>4790.04</v>
      </c>
      <c r="M45" s="4">
        <f t="shared" ref="M45:M46" si="89">+K45/30</f>
        <v>7.5040000000000004</v>
      </c>
      <c r="N45" s="5">
        <f t="shared" ref="N45:N46" si="90">+G45/D45</f>
        <v>2.9758411192715852E-2</v>
      </c>
    </row>
    <row r="46" spans="1:14" x14ac:dyDescent="0.3">
      <c r="A46" s="1">
        <v>45878</v>
      </c>
      <c r="B46" s="2" t="s">
        <v>18</v>
      </c>
      <c r="C46" s="2" t="s">
        <v>1</v>
      </c>
      <c r="D46" s="3">
        <f t="shared" ref="D46" si="91">+D45++E45+K45</f>
        <v>7790.04</v>
      </c>
      <c r="H46" s="4">
        <f t="shared" si="84"/>
        <v>4790.04</v>
      </c>
      <c r="I46" s="4">
        <f t="shared" si="85"/>
        <v>0</v>
      </c>
      <c r="J46" s="4">
        <f t="shared" si="86"/>
        <v>0</v>
      </c>
      <c r="K46" s="4">
        <f t="shared" si="87"/>
        <v>0</v>
      </c>
      <c r="L46" s="4">
        <f t="shared" si="88"/>
        <v>4790.04</v>
      </c>
      <c r="M46" s="4">
        <f t="shared" si="89"/>
        <v>0</v>
      </c>
      <c r="N46" s="5">
        <f t="shared" si="9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2023-05-21T15:17:13Z</dcterms:created>
  <dcterms:modified xsi:type="dcterms:W3CDTF">2025-08-03T15:23:21Z</dcterms:modified>
</cp:coreProperties>
</file>