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a\Desktop\2021-2022_Fall\CS401\"/>
    </mc:Choice>
  </mc:AlternateContent>
  <xr:revisionPtr revIDLastSave="0" documentId="13_ncr:1_{368B5E06-6821-44C1-AA25-7A85BC4D07A7}" xr6:coauthVersionLast="47" xr6:coauthVersionMax="47" xr10:uidLastSave="{00000000-0000-0000-0000-000000000000}"/>
  <bookViews>
    <workbookView xWindow="-108" yWindow="-108" windowWidth="23256" windowHeight="12576" activeTab="1" xr2:uid="{806EAC9E-0DE1-44A3-9415-582B58DEF4D9}"/>
  </bookViews>
  <sheets>
    <sheet name="Convmixerk3p1" sheetId="5" r:id="rId1"/>
    <sheet name="Convmixerk3p2" sheetId="1" r:id="rId2"/>
    <sheet name="Convmixerk3p3" sheetId="4" r:id="rId3"/>
    <sheet name="Convmixerk5p3" sheetId="6" r:id="rId4"/>
    <sheet name="ConvmixerGENERAL" sheetId="7" r:id="rId5"/>
    <sheet name="VisionTransformer" sheetId="2" r:id="rId6"/>
    <sheet name="MLP-Mixer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" i="7" l="1"/>
  <c r="I30" i="7"/>
  <c r="H30" i="7"/>
  <c r="C30" i="7"/>
  <c r="D30" i="7"/>
  <c r="B30" i="7"/>
  <c r="H40" i="7" a="1"/>
  <c r="H40" i="7" s="1"/>
  <c r="B40" i="7" a="1"/>
  <c r="B40" i="7" s="1"/>
  <c r="T19" i="7" a="1"/>
  <c r="T19" i="7" s="1"/>
  <c r="N19" i="7" a="1"/>
  <c r="N19" i="7" s="1"/>
  <c r="H19" i="7" a="1"/>
  <c r="H19" i="7" s="1"/>
  <c r="B19" i="7" a="1"/>
  <c r="B19" i="7" s="1"/>
  <c r="B27" i="6" a="1"/>
  <c r="B27" i="6" s="1"/>
  <c r="N27" i="5" a="1"/>
  <c r="N27" i="5" s="1"/>
  <c r="H27" i="5" a="1"/>
  <c r="H27" i="5" s="1"/>
  <c r="B27" i="5" a="1"/>
  <c r="B27" i="5" s="1"/>
  <c r="B26" i="4" a="1"/>
  <c r="B26" i="4" s="1"/>
  <c r="T69" i="1" a="1"/>
  <c r="T69" i="1" s="1"/>
  <c r="N69" i="1" a="1"/>
  <c r="N69" i="1" s="1"/>
  <c r="H69" i="1" a="1"/>
  <c r="H69" i="1" s="1"/>
  <c r="B69" i="1" a="1"/>
  <c r="B69" i="1" s="1"/>
  <c r="N47" i="1" a="1"/>
  <c r="N47" i="1" s="1"/>
  <c r="H47" i="1" a="1"/>
  <c r="H47" i="1" s="1"/>
  <c r="B47" i="1" a="1"/>
  <c r="B47" i="1" s="1"/>
  <c r="N25" i="1" a="1"/>
  <c r="N25" i="1" s="1"/>
  <c r="H25" i="1" a="1"/>
  <c r="H25" i="1" s="1"/>
  <c r="B25" i="1" a="1"/>
  <c r="B25" i="1" s="1"/>
  <c r="J5" i="6"/>
  <c r="I5" i="6"/>
  <c r="H5" i="6"/>
  <c r="J4" i="6"/>
  <c r="I4" i="6"/>
  <c r="H4" i="6"/>
  <c r="J3" i="6"/>
  <c r="I3" i="6"/>
  <c r="H3" i="6"/>
  <c r="J2" i="6"/>
  <c r="I2" i="6"/>
  <c r="H2" i="6"/>
  <c r="J5" i="5"/>
  <c r="I5" i="5"/>
  <c r="H5" i="5"/>
  <c r="J4" i="5"/>
  <c r="I4" i="5"/>
  <c r="H4" i="5"/>
  <c r="J3" i="5"/>
  <c r="I3" i="5"/>
  <c r="H3" i="5"/>
  <c r="J2" i="5"/>
  <c r="I2" i="5"/>
  <c r="H2" i="5"/>
  <c r="J5" i="4"/>
  <c r="I5" i="4"/>
  <c r="H5" i="4"/>
  <c r="J4" i="4"/>
  <c r="I4" i="4"/>
  <c r="H4" i="4"/>
  <c r="J3" i="4"/>
  <c r="I3" i="4"/>
  <c r="H3" i="4"/>
  <c r="J2" i="4"/>
  <c r="I2" i="4"/>
  <c r="H2" i="4"/>
  <c r="J5" i="3"/>
  <c r="I5" i="3"/>
  <c r="H5" i="3"/>
  <c r="J4" i="3"/>
  <c r="I4" i="3"/>
  <c r="H4" i="3"/>
  <c r="J3" i="3"/>
  <c r="I3" i="3"/>
  <c r="H3" i="3"/>
  <c r="J2" i="3"/>
  <c r="I2" i="3"/>
  <c r="H2" i="3"/>
  <c r="J5" i="2"/>
  <c r="I5" i="2"/>
  <c r="H5" i="2"/>
  <c r="J4" i="2"/>
  <c r="I4" i="2"/>
  <c r="H4" i="2"/>
  <c r="J3" i="2"/>
  <c r="I3" i="2"/>
  <c r="H3" i="2"/>
  <c r="J2" i="2"/>
  <c r="I2" i="2"/>
  <c r="H2" i="2"/>
  <c r="H3" i="1"/>
  <c r="I3" i="1"/>
  <c r="J3" i="1"/>
  <c r="H4" i="1"/>
  <c r="I4" i="1"/>
  <c r="J4" i="1"/>
  <c r="H5" i="1"/>
  <c r="I5" i="1"/>
  <c r="J5" i="1"/>
  <c r="I2" i="1"/>
  <c r="J2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<sst xmlns="http://schemas.openxmlformats.org/spreadsheetml/2006/main" count="568" uniqueCount="32">
  <si>
    <t>Threshold</t>
  </si>
  <si>
    <t>Buy</t>
  </si>
  <si>
    <t>Hold</t>
  </si>
  <si>
    <t>Sell</t>
  </si>
  <si>
    <t>Buy%</t>
  </si>
  <si>
    <t>Hold%</t>
  </si>
  <si>
    <t>Sell%</t>
  </si>
  <si>
    <t>CONVMIXER</t>
  </si>
  <si>
    <t>epoch</t>
  </si>
  <si>
    <t>learn. rate</t>
  </si>
  <si>
    <t>(Actual)</t>
  </si>
  <si>
    <t>(Pred)</t>
  </si>
  <si>
    <t>Precision</t>
  </si>
  <si>
    <t>Recall</t>
  </si>
  <si>
    <t>F1-Score</t>
  </si>
  <si>
    <t>Support</t>
  </si>
  <si>
    <t>Accuracy</t>
  </si>
  <si>
    <t>Macro Avg</t>
  </si>
  <si>
    <t>Weigh. Avg</t>
  </si>
  <si>
    <t>CONF MAT</t>
  </si>
  <si>
    <t>REPORT</t>
  </si>
  <si>
    <t>train acc</t>
  </si>
  <si>
    <t>V-TRANSFORMER</t>
  </si>
  <si>
    <t>MLP-MIXER</t>
  </si>
  <si>
    <t>Batch Size</t>
  </si>
  <si>
    <t>Kernel Size</t>
  </si>
  <si>
    <t>Patch Size</t>
  </si>
  <si>
    <t>k3p1</t>
  </si>
  <si>
    <t>k3p2</t>
  </si>
  <si>
    <t>k3p3</t>
  </si>
  <si>
    <t>k5p3</t>
  </si>
  <si>
    <t>F1-Score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</si>
</sst>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1" applyNumberFormat="1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F386-A70C-41FE-9708-382D4EC56B59}">
  <dimension ref="A1:Q27"/>
  <sheetViews>
    <sheetView zoomScale="90" zoomScaleNormal="90" workbookViewId="0">
      <selection activeCell="O27" sqref="O27"/>
    </sheetView>
  </sheetViews>
  <sheetFormatPr defaultRowHeight="14.4" x14ac:dyDescent="0.3"/>
  <cols>
    <col min="1" max="1" width="11.6640625" bestFit="1" customWidth="1"/>
    <col min="2" max="2" width="9.88671875" bestFit="1" customWidth="1"/>
    <col min="7" max="7" width="10.77734375" bestFit="1" customWidth="1"/>
    <col min="13" max="13" width="10.77734375" bestFit="1" customWidth="1"/>
    <col min="14" max="14" width="10.33203125" bestFit="1" customWidth="1"/>
    <col min="15" max="15" width="9.77734375" bestFit="1" customWidth="1"/>
  </cols>
  <sheetData>
    <row r="1" spans="1:17" x14ac:dyDescent="0.3">
      <c r="A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/>
      <c r="M1" s="1" t="s">
        <v>24</v>
      </c>
      <c r="N1" s="1" t="s">
        <v>25</v>
      </c>
      <c r="O1" s="1" t="s">
        <v>26</v>
      </c>
    </row>
    <row r="2" spans="1:17" x14ac:dyDescent="0.3">
      <c r="D2" s="2">
        <v>3.0000000000000001E-3</v>
      </c>
      <c r="E2" s="2">
        <v>1814</v>
      </c>
      <c r="F2" s="2">
        <v>1686</v>
      </c>
      <c r="G2" s="2">
        <v>1460</v>
      </c>
      <c r="H2" s="3">
        <f t="shared" ref="H2:J5" si="0">E2/SUM($E$2:$G$2)</f>
        <v>0.3657258064516129</v>
      </c>
      <c r="I2" s="3">
        <f t="shared" si="0"/>
        <v>0.33991935483870966</v>
      </c>
      <c r="J2" s="3">
        <f t="shared" si="0"/>
        <v>0.29435483870967744</v>
      </c>
      <c r="K2" s="2"/>
      <c r="M2">
        <v>128</v>
      </c>
      <c r="N2">
        <v>3</v>
      </c>
      <c r="O2">
        <v>1</v>
      </c>
    </row>
    <row r="3" spans="1:17" x14ac:dyDescent="0.3">
      <c r="D3" s="2">
        <v>4.0000000000000001E-3</v>
      </c>
      <c r="E3" s="2">
        <v>1574</v>
      </c>
      <c r="F3" s="2">
        <v>2113</v>
      </c>
      <c r="G3" s="2">
        <v>1273</v>
      </c>
      <c r="H3" s="3">
        <f t="shared" si="0"/>
        <v>0.31733870967741934</v>
      </c>
      <c r="I3" s="3">
        <f t="shared" si="0"/>
        <v>0.42600806451612905</v>
      </c>
      <c r="J3" s="3">
        <f t="shared" si="0"/>
        <v>0.25665322580645161</v>
      </c>
      <c r="K3" s="2"/>
    </row>
    <row r="4" spans="1:17" x14ac:dyDescent="0.3">
      <c r="D4" s="2">
        <v>5.0000000000000001E-3</v>
      </c>
      <c r="E4" s="2">
        <v>1379</v>
      </c>
      <c r="F4" s="2">
        <v>2448</v>
      </c>
      <c r="G4" s="2">
        <v>1133</v>
      </c>
      <c r="H4" s="3">
        <f t="shared" si="0"/>
        <v>0.27802419354838709</v>
      </c>
      <c r="I4" s="3">
        <f t="shared" si="0"/>
        <v>0.49354838709677418</v>
      </c>
      <c r="J4" s="3">
        <f t="shared" si="0"/>
        <v>0.22842741935483871</v>
      </c>
      <c r="K4" s="2"/>
    </row>
    <row r="5" spans="1:17" x14ac:dyDescent="0.3">
      <c r="D5">
        <v>0.01</v>
      </c>
      <c r="E5">
        <v>661</v>
      </c>
      <c r="F5">
        <v>3668</v>
      </c>
      <c r="G5">
        <v>631</v>
      </c>
      <c r="H5" s="3">
        <f t="shared" si="0"/>
        <v>0.13326612903225807</v>
      </c>
      <c r="I5" s="3">
        <f t="shared" si="0"/>
        <v>0.73951612903225805</v>
      </c>
      <c r="J5" s="3">
        <f t="shared" si="0"/>
        <v>0.12721774193548388</v>
      </c>
    </row>
    <row r="9" spans="1:17" x14ac:dyDescent="0.3">
      <c r="A9" s="7">
        <v>5.0000000000000001E-3</v>
      </c>
      <c r="G9" s="7">
        <v>5.0000000000000001E-3</v>
      </c>
      <c r="M9" s="7">
        <v>5.0000000000000001E-3</v>
      </c>
    </row>
    <row r="10" spans="1:17" x14ac:dyDescent="0.3">
      <c r="A10" s="4" t="s">
        <v>8</v>
      </c>
      <c r="B10" s="4" t="s">
        <v>9</v>
      </c>
      <c r="C10" s="4" t="s">
        <v>21</v>
      </c>
      <c r="G10" s="4" t="s">
        <v>8</v>
      </c>
      <c r="H10" s="4" t="s">
        <v>9</v>
      </c>
      <c r="I10" s="4" t="s">
        <v>21</v>
      </c>
      <c r="M10" s="4" t="s">
        <v>8</v>
      </c>
      <c r="N10" s="4" t="s">
        <v>9</v>
      </c>
      <c r="O10" s="4" t="s">
        <v>21</v>
      </c>
    </row>
    <row r="11" spans="1:17" x14ac:dyDescent="0.3">
      <c r="A11">
        <v>20</v>
      </c>
      <c r="B11">
        <v>0.01</v>
      </c>
      <c r="C11">
        <v>52.54</v>
      </c>
      <c r="G11">
        <v>50</v>
      </c>
      <c r="H11">
        <v>0.01</v>
      </c>
      <c r="M11">
        <v>100</v>
      </c>
      <c r="N11">
        <v>0.01</v>
      </c>
    </row>
    <row r="13" spans="1:17" x14ac:dyDescent="0.3">
      <c r="A13" s="5" t="s">
        <v>19</v>
      </c>
      <c r="B13" s="5" t="s">
        <v>1</v>
      </c>
      <c r="C13" s="5" t="s">
        <v>2</v>
      </c>
      <c r="D13" s="5" t="s">
        <v>3</v>
      </c>
      <c r="E13" s="5" t="s">
        <v>11</v>
      </c>
      <c r="G13" s="5" t="s">
        <v>19</v>
      </c>
      <c r="H13" s="5" t="s">
        <v>1</v>
      </c>
      <c r="I13" s="5" t="s">
        <v>2</v>
      </c>
      <c r="J13" s="5" t="s">
        <v>3</v>
      </c>
      <c r="K13" s="5" t="s">
        <v>11</v>
      </c>
      <c r="M13" s="5" t="s">
        <v>19</v>
      </c>
      <c r="N13" s="5" t="s">
        <v>1</v>
      </c>
      <c r="O13" s="5" t="s">
        <v>2</v>
      </c>
      <c r="P13" s="5" t="s">
        <v>3</v>
      </c>
      <c r="Q13" s="5" t="s">
        <v>11</v>
      </c>
    </row>
    <row r="14" spans="1:17" x14ac:dyDescent="0.3">
      <c r="A14" s="5" t="s">
        <v>1</v>
      </c>
      <c r="B14">
        <v>11</v>
      </c>
      <c r="C14">
        <v>117</v>
      </c>
      <c r="D14">
        <v>7</v>
      </c>
      <c r="G14" s="5" t="s">
        <v>1</v>
      </c>
      <c r="M14" s="5" t="s">
        <v>1</v>
      </c>
      <c r="N14">
        <v>48</v>
      </c>
      <c r="O14">
        <v>85</v>
      </c>
      <c r="P14">
        <v>2</v>
      </c>
    </row>
    <row r="15" spans="1:17" x14ac:dyDescent="0.3">
      <c r="A15" s="5" t="s">
        <v>2</v>
      </c>
      <c r="B15">
        <v>3</v>
      </c>
      <c r="C15">
        <v>237</v>
      </c>
      <c r="D15">
        <v>8</v>
      </c>
      <c r="G15" s="5" t="s">
        <v>2</v>
      </c>
      <c r="M15" s="5" t="s">
        <v>2</v>
      </c>
      <c r="N15">
        <v>29</v>
      </c>
      <c r="O15">
        <v>217</v>
      </c>
      <c r="P15">
        <v>2</v>
      </c>
    </row>
    <row r="16" spans="1:17" x14ac:dyDescent="0.3">
      <c r="A16" s="5" t="s">
        <v>3</v>
      </c>
      <c r="B16">
        <v>6</v>
      </c>
      <c r="C16">
        <v>96</v>
      </c>
      <c r="D16">
        <v>11</v>
      </c>
      <c r="G16" s="5" t="s">
        <v>3</v>
      </c>
      <c r="M16" s="5" t="s">
        <v>3</v>
      </c>
      <c r="N16">
        <v>30</v>
      </c>
      <c r="O16">
        <v>76</v>
      </c>
      <c r="P16">
        <v>7</v>
      </c>
    </row>
    <row r="17" spans="1:17" x14ac:dyDescent="0.3">
      <c r="A17" s="5" t="s">
        <v>10</v>
      </c>
      <c r="G17" s="5" t="s">
        <v>10</v>
      </c>
      <c r="M17" s="5" t="s">
        <v>10</v>
      </c>
    </row>
    <row r="20" spans="1:17" x14ac:dyDescent="0.3">
      <c r="A20" s="6" t="s">
        <v>20</v>
      </c>
      <c r="B20" s="6" t="s">
        <v>12</v>
      </c>
      <c r="C20" s="6" t="s">
        <v>13</v>
      </c>
      <c r="D20" s="6" t="s">
        <v>14</v>
      </c>
      <c r="E20" s="6" t="s">
        <v>15</v>
      </c>
      <c r="G20" s="6" t="s">
        <v>20</v>
      </c>
      <c r="H20" s="6" t="s">
        <v>12</v>
      </c>
      <c r="I20" s="6" t="s">
        <v>13</v>
      </c>
      <c r="J20" s="6" t="s">
        <v>14</v>
      </c>
      <c r="K20" s="6" t="s">
        <v>15</v>
      </c>
      <c r="M20" s="6" t="s">
        <v>20</v>
      </c>
      <c r="N20" s="6" t="s">
        <v>12</v>
      </c>
      <c r="O20" s="6" t="s">
        <v>13</v>
      </c>
      <c r="P20" s="6" t="s">
        <v>14</v>
      </c>
      <c r="Q20" s="6" t="s">
        <v>15</v>
      </c>
    </row>
    <row r="21" spans="1:17" x14ac:dyDescent="0.3">
      <c r="A21" s="6" t="s">
        <v>1</v>
      </c>
      <c r="B21">
        <v>0.55000000000000004</v>
      </c>
      <c r="C21">
        <v>0.08</v>
      </c>
      <c r="D21">
        <v>0.14000000000000001</v>
      </c>
      <c r="E21">
        <v>135</v>
      </c>
      <c r="G21" s="6" t="s">
        <v>1</v>
      </c>
      <c r="K21">
        <v>135</v>
      </c>
      <c r="M21" s="6" t="s">
        <v>1</v>
      </c>
      <c r="N21">
        <v>0.45</v>
      </c>
      <c r="O21">
        <v>0.36</v>
      </c>
      <c r="P21">
        <v>0.4</v>
      </c>
      <c r="Q21">
        <v>135</v>
      </c>
    </row>
    <row r="22" spans="1:17" x14ac:dyDescent="0.3">
      <c r="A22" s="6" t="s">
        <v>2</v>
      </c>
      <c r="B22">
        <v>0.53</v>
      </c>
      <c r="C22">
        <v>0.96</v>
      </c>
      <c r="D22">
        <v>0.68</v>
      </c>
      <c r="E22">
        <v>248</v>
      </c>
      <c r="G22" s="6" t="s">
        <v>2</v>
      </c>
      <c r="K22">
        <v>248</v>
      </c>
      <c r="M22" s="6" t="s">
        <v>2</v>
      </c>
      <c r="N22">
        <v>0.56999999999999995</v>
      </c>
      <c r="O22">
        <v>0.88</v>
      </c>
      <c r="P22">
        <v>0.69</v>
      </c>
      <c r="Q22">
        <v>248</v>
      </c>
    </row>
    <row r="23" spans="1:17" x14ac:dyDescent="0.3">
      <c r="A23" s="6" t="s">
        <v>3</v>
      </c>
      <c r="B23">
        <v>0.42</v>
      </c>
      <c r="C23">
        <v>0.1</v>
      </c>
      <c r="D23">
        <v>0.16</v>
      </c>
      <c r="E23">
        <v>113</v>
      </c>
      <c r="G23" s="6" t="s">
        <v>3</v>
      </c>
      <c r="K23">
        <v>113</v>
      </c>
      <c r="M23" s="6" t="s">
        <v>3</v>
      </c>
      <c r="N23">
        <v>0.64</v>
      </c>
      <c r="O23">
        <v>0.06</v>
      </c>
      <c r="P23">
        <v>0.11</v>
      </c>
      <c r="Q23">
        <v>113</v>
      </c>
    </row>
    <row r="24" spans="1:17" x14ac:dyDescent="0.3">
      <c r="A24" s="6" t="s">
        <v>16</v>
      </c>
      <c r="D24">
        <v>0.52</v>
      </c>
      <c r="E24">
        <v>496</v>
      </c>
      <c r="G24" s="6" t="s">
        <v>16</v>
      </c>
      <c r="K24">
        <v>496</v>
      </c>
      <c r="M24" s="6" t="s">
        <v>16</v>
      </c>
      <c r="P24">
        <v>0.55000000000000004</v>
      </c>
      <c r="Q24">
        <v>496</v>
      </c>
    </row>
    <row r="25" spans="1:17" x14ac:dyDescent="0.3">
      <c r="A25" s="6" t="s">
        <v>17</v>
      </c>
      <c r="B25">
        <v>0.5</v>
      </c>
      <c r="C25">
        <v>0.38</v>
      </c>
      <c r="D25">
        <v>0.33</v>
      </c>
      <c r="E25">
        <v>496</v>
      </c>
      <c r="G25" s="6" t="s">
        <v>17</v>
      </c>
      <c r="K25">
        <v>496</v>
      </c>
      <c r="M25" s="6" t="s">
        <v>17</v>
      </c>
      <c r="N25">
        <v>0.55000000000000004</v>
      </c>
      <c r="O25">
        <v>0.43</v>
      </c>
      <c r="P25">
        <v>0.4</v>
      </c>
      <c r="Q25">
        <v>496</v>
      </c>
    </row>
    <row r="26" spans="1:17" x14ac:dyDescent="0.3">
      <c r="A26" s="6" t="s">
        <v>18</v>
      </c>
      <c r="B26">
        <v>0.51</v>
      </c>
      <c r="C26">
        <v>0.52</v>
      </c>
      <c r="D26">
        <v>0.41</v>
      </c>
      <c r="E26">
        <v>496</v>
      </c>
      <c r="G26" s="6" t="s">
        <v>18</v>
      </c>
      <c r="K26">
        <v>496</v>
      </c>
      <c r="M26" s="6" t="s">
        <v>18</v>
      </c>
      <c r="N26">
        <v>0.55000000000000004</v>
      </c>
      <c r="O26">
        <v>0.55000000000000004</v>
      </c>
      <c r="P26">
        <v>0.48</v>
      </c>
      <c r="Q26">
        <v>496</v>
      </c>
    </row>
    <row r="27" spans="1:17" x14ac:dyDescent="0.3">
      <c r="A27" s="6" t="s">
        <v>31</v>
      </c>
      <c r="B27" cm="1">
        <f t="array" ref="B27">SUM(D21:D23/3)</f>
        <v>0.32666666666666672</v>
      </c>
      <c r="G27" s="6" t="s">
        <v>31</v>
      </c>
      <c r="H27" cm="1">
        <f t="array" ref="H27">SUM(J21:J23/3)</f>
        <v>0</v>
      </c>
      <c r="M27" s="6" t="s">
        <v>31</v>
      </c>
      <c r="N27" cm="1">
        <f t="array" ref="N27">SUM(P21:P23/3)</f>
        <v>0.39999999999999997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F130-2198-4150-98CC-25FF9EF0A96F}">
  <dimension ref="A1:W69"/>
  <sheetViews>
    <sheetView tabSelected="1" zoomScale="90" zoomScaleNormal="90" workbookViewId="0">
      <selection activeCell="C35" sqref="C35"/>
    </sheetView>
  </sheetViews>
  <sheetFormatPr defaultRowHeight="14.4" x14ac:dyDescent="0.3"/>
  <cols>
    <col min="1" max="1" width="11.6640625" bestFit="1" customWidth="1"/>
    <col min="2" max="2" width="9.88671875" bestFit="1" customWidth="1"/>
    <col min="4" max="4" width="9.6640625" bestFit="1" customWidth="1"/>
    <col min="7" max="7" width="10.77734375" bestFit="1" customWidth="1"/>
    <col min="8" max="8" width="9.88671875" bestFit="1" customWidth="1"/>
    <col min="13" max="13" width="10.77734375" bestFit="1" customWidth="1"/>
    <col min="14" max="14" width="9.88671875" bestFit="1" customWidth="1"/>
    <col min="15" max="15" width="9.77734375" bestFit="1" customWidth="1"/>
    <col min="19" max="19" width="10.77734375" bestFit="1" customWidth="1"/>
    <col min="20" max="20" width="9.88671875" bestFit="1" customWidth="1"/>
  </cols>
  <sheetData>
    <row r="1" spans="1:17" x14ac:dyDescent="0.3">
      <c r="A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/>
      <c r="M1" s="1" t="s">
        <v>24</v>
      </c>
      <c r="N1" s="1" t="s">
        <v>25</v>
      </c>
      <c r="O1" s="1" t="s">
        <v>26</v>
      </c>
    </row>
    <row r="2" spans="1:17" x14ac:dyDescent="0.3">
      <c r="D2" s="2">
        <v>3.0000000000000001E-3</v>
      </c>
      <c r="E2" s="2">
        <v>1814</v>
      </c>
      <c r="F2" s="2">
        <v>1686</v>
      </c>
      <c r="G2" s="2">
        <v>1460</v>
      </c>
      <c r="H2" s="3">
        <f t="shared" ref="H2:J5" si="0">E2/SUM($E$2:$G$2)</f>
        <v>0.3657258064516129</v>
      </c>
      <c r="I2" s="3">
        <f t="shared" si="0"/>
        <v>0.33991935483870966</v>
      </c>
      <c r="J2" s="3">
        <f t="shared" si="0"/>
        <v>0.29435483870967744</v>
      </c>
      <c r="K2" s="2"/>
      <c r="M2">
        <v>128</v>
      </c>
      <c r="N2">
        <v>3</v>
      </c>
      <c r="O2">
        <v>2</v>
      </c>
    </row>
    <row r="3" spans="1:17" x14ac:dyDescent="0.3">
      <c r="D3" s="2">
        <v>4.0000000000000001E-3</v>
      </c>
      <c r="E3" s="2">
        <v>1574</v>
      </c>
      <c r="F3" s="2">
        <v>2113</v>
      </c>
      <c r="G3" s="2">
        <v>1273</v>
      </c>
      <c r="H3" s="3">
        <f t="shared" si="0"/>
        <v>0.31733870967741934</v>
      </c>
      <c r="I3" s="3">
        <f t="shared" si="0"/>
        <v>0.42600806451612905</v>
      </c>
      <c r="J3" s="3">
        <f t="shared" si="0"/>
        <v>0.25665322580645161</v>
      </c>
      <c r="K3" s="2"/>
    </row>
    <row r="4" spans="1:17" x14ac:dyDescent="0.3">
      <c r="D4" s="2">
        <v>5.0000000000000001E-3</v>
      </c>
      <c r="E4" s="2">
        <v>1379</v>
      </c>
      <c r="F4" s="2">
        <v>2448</v>
      </c>
      <c r="G4" s="2">
        <v>1133</v>
      </c>
      <c r="H4" s="3">
        <f t="shared" si="0"/>
        <v>0.27802419354838709</v>
      </c>
      <c r="I4" s="3">
        <f t="shared" si="0"/>
        <v>0.49354838709677418</v>
      </c>
      <c r="J4" s="3">
        <f t="shared" si="0"/>
        <v>0.22842741935483871</v>
      </c>
      <c r="K4" s="2"/>
    </row>
    <row r="5" spans="1:17" x14ac:dyDescent="0.3">
      <c r="D5">
        <v>0.01</v>
      </c>
      <c r="E5">
        <v>661</v>
      </c>
      <c r="F5">
        <v>3668</v>
      </c>
      <c r="G5">
        <v>631</v>
      </c>
      <c r="H5" s="3">
        <f t="shared" si="0"/>
        <v>0.13326612903225807</v>
      </c>
      <c r="I5" s="3">
        <f t="shared" si="0"/>
        <v>0.73951612903225805</v>
      </c>
      <c r="J5" s="3">
        <f t="shared" si="0"/>
        <v>0.12721774193548388</v>
      </c>
    </row>
    <row r="7" spans="1:17" x14ac:dyDescent="0.3">
      <c r="A7" s="7">
        <v>4.0000000000000001E-3</v>
      </c>
      <c r="G7" s="7">
        <v>4.0000000000000001E-3</v>
      </c>
      <c r="M7" s="7">
        <v>4.0000000000000001E-3</v>
      </c>
    </row>
    <row r="8" spans="1:17" x14ac:dyDescent="0.3">
      <c r="A8" s="4" t="s">
        <v>8</v>
      </c>
      <c r="B8" s="4" t="s">
        <v>9</v>
      </c>
      <c r="C8" s="4" t="s">
        <v>21</v>
      </c>
      <c r="G8" s="4" t="s">
        <v>8</v>
      </c>
      <c r="H8" s="4" t="s">
        <v>9</v>
      </c>
      <c r="I8" s="4" t="s">
        <v>21</v>
      </c>
      <c r="M8" s="4" t="s">
        <v>8</v>
      </c>
      <c r="N8" s="4" t="s">
        <v>9</v>
      </c>
      <c r="O8" s="4" t="s">
        <v>21</v>
      </c>
    </row>
    <row r="9" spans="1:17" x14ac:dyDescent="0.3">
      <c r="A9">
        <v>20</v>
      </c>
      <c r="B9">
        <v>0.01</v>
      </c>
      <c r="G9">
        <v>50</v>
      </c>
      <c r="H9">
        <v>0.01</v>
      </c>
      <c r="M9">
        <v>100</v>
      </c>
      <c r="N9">
        <v>0.01</v>
      </c>
    </row>
    <row r="11" spans="1:17" x14ac:dyDescent="0.3">
      <c r="A11" s="5" t="s">
        <v>19</v>
      </c>
      <c r="B11" s="5" t="s">
        <v>1</v>
      </c>
      <c r="C11" s="5" t="s">
        <v>2</v>
      </c>
      <c r="D11" s="5" t="s">
        <v>3</v>
      </c>
      <c r="E11" s="5" t="s">
        <v>11</v>
      </c>
      <c r="G11" s="5" t="s">
        <v>19</v>
      </c>
      <c r="H11" s="5" t="s">
        <v>1</v>
      </c>
      <c r="I11" s="5" t="s">
        <v>2</v>
      </c>
      <c r="J11" s="5" t="s">
        <v>3</v>
      </c>
      <c r="K11" s="5" t="s">
        <v>11</v>
      </c>
      <c r="M11" s="5" t="s">
        <v>19</v>
      </c>
      <c r="N11" s="5" t="s">
        <v>1</v>
      </c>
      <c r="O11" s="5" t="s">
        <v>2</v>
      </c>
      <c r="P11" s="5" t="s">
        <v>3</v>
      </c>
      <c r="Q11" s="5" t="s">
        <v>11</v>
      </c>
    </row>
    <row r="12" spans="1:17" x14ac:dyDescent="0.3">
      <c r="A12" s="5" t="s">
        <v>1</v>
      </c>
      <c r="B12">
        <v>76</v>
      </c>
      <c r="C12">
        <v>69</v>
      </c>
      <c r="D12">
        <v>0</v>
      </c>
      <c r="G12" s="5" t="s">
        <v>1</v>
      </c>
      <c r="H12">
        <v>80</v>
      </c>
      <c r="I12">
        <v>65</v>
      </c>
      <c r="J12">
        <v>0</v>
      </c>
      <c r="M12" s="5" t="s">
        <v>1</v>
      </c>
      <c r="N12">
        <v>62</v>
      </c>
      <c r="O12">
        <v>77</v>
      </c>
      <c r="P12">
        <v>6</v>
      </c>
    </row>
    <row r="13" spans="1:17" x14ac:dyDescent="0.3">
      <c r="A13" s="5" t="s">
        <v>2</v>
      </c>
      <c r="B13">
        <v>66</v>
      </c>
      <c r="C13">
        <v>157</v>
      </c>
      <c r="D13">
        <v>0</v>
      </c>
      <c r="G13" s="5" t="s">
        <v>2</v>
      </c>
      <c r="H13">
        <v>70</v>
      </c>
      <c r="I13">
        <v>153</v>
      </c>
      <c r="J13">
        <v>0</v>
      </c>
      <c r="M13" s="5" t="s">
        <v>2</v>
      </c>
      <c r="N13">
        <v>60</v>
      </c>
      <c r="O13">
        <v>160</v>
      </c>
      <c r="P13">
        <v>3</v>
      </c>
    </row>
    <row r="14" spans="1:17" x14ac:dyDescent="0.3">
      <c r="A14" s="5" t="s">
        <v>3</v>
      </c>
      <c r="B14">
        <v>67</v>
      </c>
      <c r="C14">
        <v>61</v>
      </c>
      <c r="D14">
        <v>0</v>
      </c>
      <c r="G14" s="5" t="s">
        <v>3</v>
      </c>
      <c r="H14">
        <v>73</v>
      </c>
      <c r="I14">
        <v>54</v>
      </c>
      <c r="J14">
        <v>1</v>
      </c>
      <c r="M14" s="5" t="s">
        <v>3</v>
      </c>
      <c r="N14">
        <v>51</v>
      </c>
      <c r="O14">
        <v>66</v>
      </c>
      <c r="P14">
        <v>11</v>
      </c>
    </row>
    <row r="15" spans="1:17" x14ac:dyDescent="0.3">
      <c r="A15" s="5" t="s">
        <v>10</v>
      </c>
      <c r="G15" s="5" t="s">
        <v>10</v>
      </c>
      <c r="M15" s="5" t="s">
        <v>10</v>
      </c>
    </row>
    <row r="18" spans="1:17" x14ac:dyDescent="0.3">
      <c r="A18" s="6" t="s">
        <v>20</v>
      </c>
      <c r="B18" s="6" t="s">
        <v>12</v>
      </c>
      <c r="C18" s="6" t="s">
        <v>13</v>
      </c>
      <c r="D18" s="6" t="s">
        <v>14</v>
      </c>
      <c r="E18" s="6" t="s">
        <v>15</v>
      </c>
      <c r="G18" s="6" t="s">
        <v>20</v>
      </c>
      <c r="H18" s="6" t="s">
        <v>12</v>
      </c>
      <c r="I18" s="6" t="s">
        <v>13</v>
      </c>
      <c r="J18" s="6" t="s">
        <v>14</v>
      </c>
      <c r="K18" s="6" t="s">
        <v>15</v>
      </c>
      <c r="M18" s="6" t="s">
        <v>20</v>
      </c>
      <c r="N18" s="6" t="s">
        <v>12</v>
      </c>
      <c r="O18" s="6" t="s">
        <v>13</v>
      </c>
      <c r="P18" s="6" t="s">
        <v>14</v>
      </c>
      <c r="Q18" s="6" t="s">
        <v>15</v>
      </c>
    </row>
    <row r="19" spans="1:17" x14ac:dyDescent="0.3">
      <c r="A19" s="6" t="s">
        <v>1</v>
      </c>
      <c r="B19">
        <v>0.36</v>
      </c>
      <c r="C19">
        <v>0.52</v>
      </c>
      <c r="D19">
        <v>0.43</v>
      </c>
      <c r="E19">
        <v>145</v>
      </c>
      <c r="G19" s="6" t="s">
        <v>1</v>
      </c>
      <c r="H19">
        <v>0.36</v>
      </c>
      <c r="I19">
        <v>0.55000000000000004</v>
      </c>
      <c r="J19">
        <v>0.43</v>
      </c>
      <c r="K19">
        <v>145</v>
      </c>
      <c r="M19" s="6" t="s">
        <v>1</v>
      </c>
      <c r="N19">
        <v>0.36</v>
      </c>
      <c r="O19">
        <v>0.43</v>
      </c>
      <c r="P19">
        <v>0.39</v>
      </c>
      <c r="Q19">
        <v>145</v>
      </c>
    </row>
    <row r="20" spans="1:17" x14ac:dyDescent="0.3">
      <c r="A20" s="6" t="s">
        <v>2</v>
      </c>
      <c r="B20">
        <v>0.55000000000000004</v>
      </c>
      <c r="C20">
        <v>0.7</v>
      </c>
      <c r="D20">
        <v>0.62</v>
      </c>
      <c r="E20">
        <v>223</v>
      </c>
      <c r="G20" s="6" t="s">
        <v>2</v>
      </c>
      <c r="H20">
        <v>0.56000000000000005</v>
      </c>
      <c r="I20">
        <v>0.69</v>
      </c>
      <c r="J20">
        <v>0.62</v>
      </c>
      <c r="K20">
        <v>223</v>
      </c>
      <c r="M20" s="6" t="s">
        <v>2</v>
      </c>
      <c r="N20">
        <v>0.52</v>
      </c>
      <c r="O20">
        <v>0.72</v>
      </c>
      <c r="P20">
        <v>0.61</v>
      </c>
      <c r="Q20">
        <v>223</v>
      </c>
    </row>
    <row r="21" spans="1:17" x14ac:dyDescent="0.3">
      <c r="A21" s="6" t="s">
        <v>3</v>
      </c>
      <c r="B21">
        <v>0</v>
      </c>
      <c r="C21">
        <v>0</v>
      </c>
      <c r="D21">
        <v>0</v>
      </c>
      <c r="E21">
        <v>128</v>
      </c>
      <c r="G21" s="6" t="s">
        <v>3</v>
      </c>
      <c r="H21">
        <v>1</v>
      </c>
      <c r="I21">
        <v>0.01</v>
      </c>
      <c r="J21">
        <v>0.02</v>
      </c>
      <c r="K21">
        <v>128</v>
      </c>
      <c r="M21" s="6" t="s">
        <v>3</v>
      </c>
      <c r="N21">
        <v>0.55000000000000004</v>
      </c>
      <c r="O21">
        <v>0.09</v>
      </c>
      <c r="P21">
        <v>0.15</v>
      </c>
      <c r="Q21">
        <v>128</v>
      </c>
    </row>
    <row r="22" spans="1:17" x14ac:dyDescent="0.3">
      <c r="A22" s="6" t="s">
        <v>16</v>
      </c>
      <c r="D22">
        <v>0.47</v>
      </c>
      <c r="E22">
        <v>496</v>
      </c>
      <c r="G22" s="6" t="s">
        <v>16</v>
      </c>
      <c r="J22">
        <v>0.47</v>
      </c>
      <c r="K22">
        <v>496</v>
      </c>
      <c r="M22" s="6" t="s">
        <v>16</v>
      </c>
      <c r="P22">
        <v>0.47</v>
      </c>
      <c r="Q22">
        <v>496</v>
      </c>
    </row>
    <row r="23" spans="1:17" x14ac:dyDescent="0.3">
      <c r="A23" s="6" t="s">
        <v>17</v>
      </c>
      <c r="B23">
        <v>0.3</v>
      </c>
      <c r="C23">
        <v>0.41</v>
      </c>
      <c r="D23">
        <v>0.35</v>
      </c>
      <c r="E23">
        <v>496</v>
      </c>
      <c r="G23" s="6" t="s">
        <v>17</v>
      </c>
      <c r="H23">
        <v>0.63</v>
      </c>
      <c r="I23">
        <v>0.42</v>
      </c>
      <c r="J23">
        <v>0.36</v>
      </c>
      <c r="K23">
        <v>496</v>
      </c>
      <c r="M23" s="6" t="s">
        <v>17</v>
      </c>
      <c r="N23">
        <v>0.48</v>
      </c>
      <c r="O23">
        <v>0.41</v>
      </c>
      <c r="P23">
        <v>0.38</v>
      </c>
      <c r="Q23">
        <v>496</v>
      </c>
    </row>
    <row r="24" spans="1:17" x14ac:dyDescent="0.3">
      <c r="A24" s="6" t="s">
        <v>18</v>
      </c>
      <c r="B24">
        <v>0.35</v>
      </c>
      <c r="C24">
        <v>0.47</v>
      </c>
      <c r="D24">
        <v>0.4</v>
      </c>
      <c r="E24">
        <v>496</v>
      </c>
      <c r="G24" s="6" t="s">
        <v>18</v>
      </c>
      <c r="H24">
        <v>0.62</v>
      </c>
      <c r="I24">
        <v>0.47</v>
      </c>
      <c r="J24">
        <v>0.41</v>
      </c>
      <c r="K24">
        <v>496</v>
      </c>
      <c r="M24" s="6" t="s">
        <v>18</v>
      </c>
      <c r="N24">
        <v>0.48</v>
      </c>
      <c r="O24">
        <v>0.47</v>
      </c>
      <c r="P24">
        <v>0.43</v>
      </c>
      <c r="Q24">
        <v>496</v>
      </c>
    </row>
    <row r="25" spans="1:17" x14ac:dyDescent="0.3">
      <c r="A25" s="6" t="s">
        <v>31</v>
      </c>
      <c r="B25" cm="1">
        <f t="array" ref="B25">SUM(D19:D21/3)</f>
        <v>0.35</v>
      </c>
      <c r="G25" s="6" t="s">
        <v>31</v>
      </c>
      <c r="H25" cm="1">
        <f t="array" ref="H25">SUM(J19:J21/3)</f>
        <v>0.35666666666666663</v>
      </c>
      <c r="M25" s="6" t="s">
        <v>31</v>
      </c>
      <c r="N25" cm="1">
        <f t="array" ref="N25">SUM(P19:P21/3)</f>
        <v>0.38333333333333336</v>
      </c>
    </row>
    <row r="29" spans="1:17" x14ac:dyDescent="0.3">
      <c r="A29" s="7">
        <v>5.0000000000000001E-3</v>
      </c>
      <c r="G29" s="7">
        <v>5.0000000000000001E-3</v>
      </c>
      <c r="M29" s="7">
        <v>5.0000000000000001E-3</v>
      </c>
    </row>
    <row r="30" spans="1:17" x14ac:dyDescent="0.3">
      <c r="A30" s="4" t="s">
        <v>8</v>
      </c>
      <c r="B30" s="4" t="s">
        <v>9</v>
      </c>
      <c r="C30" s="4" t="s">
        <v>21</v>
      </c>
      <c r="G30" s="4" t="s">
        <v>8</v>
      </c>
      <c r="H30" s="4" t="s">
        <v>9</v>
      </c>
      <c r="I30" s="4" t="s">
        <v>21</v>
      </c>
      <c r="M30" s="4" t="s">
        <v>8</v>
      </c>
      <c r="N30" s="4" t="s">
        <v>9</v>
      </c>
      <c r="O30" s="4" t="s">
        <v>21</v>
      </c>
    </row>
    <row r="31" spans="1:17" x14ac:dyDescent="0.3">
      <c r="A31">
        <v>20</v>
      </c>
      <c r="B31">
        <v>0.01</v>
      </c>
      <c r="C31">
        <v>52.66</v>
      </c>
      <c r="G31">
        <v>50</v>
      </c>
      <c r="H31">
        <v>0.01</v>
      </c>
      <c r="I31">
        <v>53.31</v>
      </c>
      <c r="M31">
        <v>100</v>
      </c>
      <c r="N31">
        <v>0.01</v>
      </c>
      <c r="O31">
        <v>71.83</v>
      </c>
    </row>
    <row r="33" spans="1:17" x14ac:dyDescent="0.3">
      <c r="A33" s="5" t="s">
        <v>19</v>
      </c>
      <c r="B33" s="5" t="s">
        <v>1</v>
      </c>
      <c r="C33" s="5" t="s">
        <v>2</v>
      </c>
      <c r="D33" s="5" t="s">
        <v>3</v>
      </c>
      <c r="E33" s="5" t="s">
        <v>11</v>
      </c>
      <c r="G33" s="5" t="s">
        <v>19</v>
      </c>
      <c r="H33" s="5" t="s">
        <v>1</v>
      </c>
      <c r="I33" s="5" t="s">
        <v>2</v>
      </c>
      <c r="J33" s="5" t="s">
        <v>3</v>
      </c>
      <c r="K33" s="5" t="s">
        <v>11</v>
      </c>
      <c r="M33" s="5" t="s">
        <v>19</v>
      </c>
      <c r="N33" s="5" t="s">
        <v>1</v>
      </c>
      <c r="O33" s="5" t="s">
        <v>2</v>
      </c>
      <c r="P33" s="5" t="s">
        <v>3</v>
      </c>
      <c r="Q33" s="5" t="s">
        <v>11</v>
      </c>
    </row>
    <row r="34" spans="1:17" x14ac:dyDescent="0.3">
      <c r="A34" s="5" t="s">
        <v>1</v>
      </c>
      <c r="B34">
        <v>29</v>
      </c>
      <c r="C34">
        <v>94</v>
      </c>
      <c r="D34">
        <v>12</v>
      </c>
      <c r="G34" s="5" t="s">
        <v>1</v>
      </c>
      <c r="H34">
        <v>28</v>
      </c>
      <c r="I34">
        <v>99</v>
      </c>
      <c r="J34">
        <v>8</v>
      </c>
      <c r="M34" s="5" t="s">
        <v>1</v>
      </c>
      <c r="N34">
        <v>39</v>
      </c>
      <c r="O34">
        <v>86</v>
      </c>
      <c r="P34">
        <v>10</v>
      </c>
    </row>
    <row r="35" spans="1:17" x14ac:dyDescent="0.3">
      <c r="A35" s="5" t="s">
        <v>2</v>
      </c>
      <c r="B35">
        <v>28</v>
      </c>
      <c r="C35">
        <v>214</v>
      </c>
      <c r="D35">
        <v>6</v>
      </c>
      <c r="G35" s="5" t="s">
        <v>2</v>
      </c>
      <c r="H35">
        <v>22</v>
      </c>
      <c r="I35">
        <v>225</v>
      </c>
      <c r="J35">
        <v>1</v>
      </c>
      <c r="M35" s="5" t="s">
        <v>2</v>
      </c>
      <c r="N35">
        <v>38</v>
      </c>
      <c r="O35">
        <v>206</v>
      </c>
      <c r="P35">
        <v>4</v>
      </c>
    </row>
    <row r="36" spans="1:17" x14ac:dyDescent="0.3">
      <c r="A36" s="5" t="s">
        <v>3</v>
      </c>
      <c r="B36">
        <v>22</v>
      </c>
      <c r="C36">
        <v>78</v>
      </c>
      <c r="D36">
        <v>13</v>
      </c>
      <c r="G36" s="5" t="s">
        <v>3</v>
      </c>
      <c r="H36">
        <v>28</v>
      </c>
      <c r="I36">
        <v>80</v>
      </c>
      <c r="J36">
        <v>5</v>
      </c>
      <c r="M36" s="5" t="s">
        <v>3</v>
      </c>
      <c r="N36">
        <v>30</v>
      </c>
      <c r="O36">
        <v>72</v>
      </c>
      <c r="P36">
        <v>11</v>
      </c>
    </row>
    <row r="37" spans="1:17" x14ac:dyDescent="0.3">
      <c r="A37" s="5" t="s">
        <v>10</v>
      </c>
      <c r="G37" s="5" t="s">
        <v>10</v>
      </c>
      <c r="M37" s="5" t="s">
        <v>10</v>
      </c>
    </row>
    <row r="40" spans="1:17" x14ac:dyDescent="0.3">
      <c r="A40" s="6" t="s">
        <v>20</v>
      </c>
      <c r="B40" s="6" t="s">
        <v>12</v>
      </c>
      <c r="C40" s="6" t="s">
        <v>13</v>
      </c>
      <c r="D40" s="6" t="s">
        <v>14</v>
      </c>
      <c r="E40" s="6" t="s">
        <v>15</v>
      </c>
      <c r="G40" s="6" t="s">
        <v>20</v>
      </c>
      <c r="H40" s="6" t="s">
        <v>12</v>
      </c>
      <c r="I40" s="6" t="s">
        <v>13</v>
      </c>
      <c r="J40" s="6" t="s">
        <v>14</v>
      </c>
      <c r="K40" s="6" t="s">
        <v>15</v>
      </c>
      <c r="M40" s="6" t="s">
        <v>20</v>
      </c>
      <c r="N40" s="6" t="s">
        <v>12</v>
      </c>
      <c r="O40" s="6" t="s">
        <v>13</v>
      </c>
      <c r="P40" s="6" t="s">
        <v>14</v>
      </c>
      <c r="Q40" s="6" t="s">
        <v>15</v>
      </c>
    </row>
    <row r="41" spans="1:17" x14ac:dyDescent="0.3">
      <c r="A41" s="6" t="s">
        <v>1</v>
      </c>
      <c r="B41">
        <v>0.37</v>
      </c>
      <c r="C41">
        <v>0.21</v>
      </c>
      <c r="D41">
        <v>0.27</v>
      </c>
      <c r="E41">
        <v>135</v>
      </c>
      <c r="G41" s="6" t="s">
        <v>1</v>
      </c>
      <c r="H41">
        <v>0.36</v>
      </c>
      <c r="I41">
        <v>0.21</v>
      </c>
      <c r="J41">
        <v>0.26</v>
      </c>
      <c r="K41">
        <v>135</v>
      </c>
      <c r="M41" s="6" t="s">
        <v>1</v>
      </c>
      <c r="N41">
        <v>0.36</v>
      </c>
      <c r="O41">
        <v>0.28999999999999998</v>
      </c>
      <c r="P41">
        <v>0.32</v>
      </c>
      <c r="Q41">
        <v>135</v>
      </c>
    </row>
    <row r="42" spans="1:17" x14ac:dyDescent="0.3">
      <c r="A42" s="6" t="s">
        <v>2</v>
      </c>
      <c r="B42">
        <v>0.55000000000000004</v>
      </c>
      <c r="C42">
        <v>0.86</v>
      </c>
      <c r="D42">
        <v>0.68</v>
      </c>
      <c r="E42">
        <v>248</v>
      </c>
      <c r="G42" s="6" t="s">
        <v>2</v>
      </c>
      <c r="H42">
        <v>0.56000000000000005</v>
      </c>
      <c r="I42">
        <v>0.91</v>
      </c>
      <c r="J42">
        <v>0.69</v>
      </c>
      <c r="K42">
        <v>248</v>
      </c>
      <c r="M42" s="6" t="s">
        <v>2</v>
      </c>
      <c r="N42">
        <v>0.56999999999999995</v>
      </c>
      <c r="O42">
        <v>0.83</v>
      </c>
      <c r="P42">
        <v>0.67</v>
      </c>
      <c r="Q42">
        <v>248</v>
      </c>
    </row>
    <row r="43" spans="1:17" x14ac:dyDescent="0.3">
      <c r="A43" s="6" t="s">
        <v>3</v>
      </c>
      <c r="B43">
        <v>0.42</v>
      </c>
      <c r="C43">
        <v>0.12</v>
      </c>
      <c r="D43">
        <v>0.18</v>
      </c>
      <c r="E43">
        <v>113</v>
      </c>
      <c r="G43" s="6" t="s">
        <v>3</v>
      </c>
      <c r="H43">
        <v>0.36</v>
      </c>
      <c r="I43">
        <v>0.04</v>
      </c>
      <c r="J43">
        <v>0.08</v>
      </c>
      <c r="K43">
        <v>113</v>
      </c>
      <c r="M43" s="6" t="s">
        <v>3</v>
      </c>
      <c r="N43">
        <v>0.44</v>
      </c>
      <c r="O43">
        <v>0.1</v>
      </c>
      <c r="P43">
        <v>0.16</v>
      </c>
      <c r="Q43">
        <v>113</v>
      </c>
    </row>
    <row r="44" spans="1:17" x14ac:dyDescent="0.3">
      <c r="A44" s="6" t="s">
        <v>16</v>
      </c>
      <c r="D44">
        <v>0.52</v>
      </c>
      <c r="E44">
        <v>496</v>
      </c>
      <c r="G44" s="6" t="s">
        <v>16</v>
      </c>
      <c r="J44">
        <v>0.52</v>
      </c>
      <c r="K44">
        <v>496</v>
      </c>
      <c r="M44" s="6" t="s">
        <v>16</v>
      </c>
      <c r="P44">
        <v>0.52</v>
      </c>
      <c r="Q44">
        <v>496</v>
      </c>
    </row>
    <row r="45" spans="1:17" x14ac:dyDescent="0.3">
      <c r="A45" s="6" t="s">
        <v>17</v>
      </c>
      <c r="B45">
        <v>0.45</v>
      </c>
      <c r="C45">
        <v>0.4</v>
      </c>
      <c r="D45">
        <v>0.38</v>
      </c>
      <c r="E45">
        <v>496</v>
      </c>
      <c r="G45" s="6" t="s">
        <v>17</v>
      </c>
      <c r="H45">
        <v>0.42</v>
      </c>
      <c r="I45">
        <v>0.39</v>
      </c>
      <c r="J45">
        <v>0.34</v>
      </c>
      <c r="K45">
        <v>496</v>
      </c>
      <c r="M45" s="6" t="s">
        <v>17</v>
      </c>
      <c r="N45">
        <v>0.46</v>
      </c>
      <c r="O45">
        <v>0.41</v>
      </c>
      <c r="P45">
        <v>0.38</v>
      </c>
      <c r="Q45">
        <v>496</v>
      </c>
    </row>
    <row r="46" spans="1:17" x14ac:dyDescent="0.3">
      <c r="A46" s="6" t="s">
        <v>18</v>
      </c>
      <c r="B46">
        <v>0.47</v>
      </c>
      <c r="C46">
        <v>0.52</v>
      </c>
      <c r="D46">
        <v>0.45</v>
      </c>
      <c r="E46">
        <v>496</v>
      </c>
      <c r="G46" s="6" t="s">
        <v>18</v>
      </c>
      <c r="H46">
        <v>0.46</v>
      </c>
      <c r="I46">
        <v>0.52</v>
      </c>
      <c r="J46">
        <v>0.43</v>
      </c>
      <c r="K46">
        <v>496</v>
      </c>
      <c r="M46" s="6" t="s">
        <v>18</v>
      </c>
      <c r="N46">
        <v>0.48</v>
      </c>
      <c r="O46">
        <v>0.52</v>
      </c>
      <c r="P46">
        <v>0.46</v>
      </c>
      <c r="Q46">
        <v>496</v>
      </c>
    </row>
    <row r="47" spans="1:17" x14ac:dyDescent="0.3">
      <c r="A47" s="6" t="s">
        <v>31</v>
      </c>
      <c r="B47" cm="1">
        <f t="array" ref="B47">SUM(D41:D43/3)</f>
        <v>0.37666666666666671</v>
      </c>
      <c r="G47" s="6" t="s">
        <v>31</v>
      </c>
      <c r="H47" cm="1">
        <f t="array" ref="H47">SUM(J41:J43/3)</f>
        <v>0.34333333333333332</v>
      </c>
      <c r="M47" s="6" t="s">
        <v>31</v>
      </c>
      <c r="N47" cm="1">
        <f t="array" ref="N47">SUM(P41:P43/3)</f>
        <v>0.38333333333333336</v>
      </c>
    </row>
    <row r="51" spans="1:23" x14ac:dyDescent="0.3">
      <c r="A51" s="7">
        <v>0.01</v>
      </c>
      <c r="G51" s="7">
        <v>0.01</v>
      </c>
      <c r="M51" s="7">
        <v>0.01</v>
      </c>
      <c r="S51" s="7">
        <v>0.01</v>
      </c>
    </row>
    <row r="52" spans="1:23" x14ac:dyDescent="0.3">
      <c r="A52" s="4" t="s">
        <v>8</v>
      </c>
      <c r="B52" s="4" t="s">
        <v>9</v>
      </c>
      <c r="C52" s="4" t="s">
        <v>21</v>
      </c>
      <c r="G52" s="4" t="s">
        <v>8</v>
      </c>
      <c r="H52" s="4" t="s">
        <v>9</v>
      </c>
      <c r="I52" s="4" t="s">
        <v>21</v>
      </c>
      <c r="M52" s="4" t="s">
        <v>8</v>
      </c>
      <c r="N52" s="4" t="s">
        <v>9</v>
      </c>
      <c r="O52" s="4" t="s">
        <v>21</v>
      </c>
      <c r="S52" s="4" t="s">
        <v>8</v>
      </c>
      <c r="T52" s="4" t="s">
        <v>9</v>
      </c>
      <c r="U52" s="4" t="s">
        <v>21</v>
      </c>
    </row>
    <row r="53" spans="1:23" x14ac:dyDescent="0.3">
      <c r="A53">
        <v>20</v>
      </c>
      <c r="B53">
        <v>0.01</v>
      </c>
      <c r="C53">
        <v>74.37</v>
      </c>
      <c r="G53">
        <v>50</v>
      </c>
      <c r="H53">
        <v>0.01</v>
      </c>
      <c r="I53">
        <v>74.959999999999994</v>
      </c>
      <c r="M53">
        <v>100</v>
      </c>
      <c r="N53">
        <v>0.01</v>
      </c>
      <c r="O53">
        <v>84.35</v>
      </c>
      <c r="S53">
        <v>100</v>
      </c>
      <c r="T53" s="8">
        <v>1E-3</v>
      </c>
      <c r="U53">
        <v>99.5</v>
      </c>
    </row>
    <row r="55" spans="1:23" x14ac:dyDescent="0.3">
      <c r="A55" s="5" t="s">
        <v>19</v>
      </c>
      <c r="B55" s="5" t="s">
        <v>1</v>
      </c>
      <c r="C55" s="5" t="s">
        <v>2</v>
      </c>
      <c r="D55" s="5" t="s">
        <v>3</v>
      </c>
      <c r="E55" s="5" t="s">
        <v>11</v>
      </c>
      <c r="G55" s="5" t="s">
        <v>19</v>
      </c>
      <c r="H55" s="5" t="s">
        <v>1</v>
      </c>
      <c r="I55" s="5" t="s">
        <v>2</v>
      </c>
      <c r="J55" s="5" t="s">
        <v>3</v>
      </c>
      <c r="K55" s="5" t="s">
        <v>11</v>
      </c>
      <c r="M55" s="5" t="s">
        <v>19</v>
      </c>
      <c r="N55" s="5" t="s">
        <v>1</v>
      </c>
      <c r="O55" s="5" t="s">
        <v>2</v>
      </c>
      <c r="P55" s="5" t="s">
        <v>3</v>
      </c>
      <c r="Q55" s="5" t="s">
        <v>11</v>
      </c>
      <c r="S55" s="5" t="s">
        <v>19</v>
      </c>
      <c r="T55" s="5" t="s">
        <v>1</v>
      </c>
      <c r="U55" s="5" t="s">
        <v>2</v>
      </c>
      <c r="V55" s="5" t="s">
        <v>3</v>
      </c>
      <c r="W55" s="5" t="s">
        <v>11</v>
      </c>
    </row>
    <row r="56" spans="1:23" x14ac:dyDescent="0.3">
      <c r="A56" s="5" t="s">
        <v>1</v>
      </c>
      <c r="B56">
        <v>0</v>
      </c>
      <c r="C56">
        <v>72</v>
      </c>
      <c r="D56">
        <v>0</v>
      </c>
      <c r="G56" s="5" t="s">
        <v>1</v>
      </c>
      <c r="H56">
        <v>1</v>
      </c>
      <c r="I56">
        <v>66</v>
      </c>
      <c r="J56">
        <v>5</v>
      </c>
      <c r="M56" s="5" t="s">
        <v>1</v>
      </c>
      <c r="N56">
        <v>1</v>
      </c>
      <c r="O56">
        <v>67</v>
      </c>
      <c r="P56">
        <v>4</v>
      </c>
      <c r="S56" s="5" t="s">
        <v>1</v>
      </c>
      <c r="T56">
        <v>0</v>
      </c>
      <c r="U56">
        <v>72</v>
      </c>
      <c r="V56">
        <v>0</v>
      </c>
    </row>
    <row r="57" spans="1:23" x14ac:dyDescent="0.3">
      <c r="A57" s="5" t="s">
        <v>2</v>
      </c>
      <c r="B57">
        <v>0</v>
      </c>
      <c r="C57">
        <v>360</v>
      </c>
      <c r="D57">
        <v>0</v>
      </c>
      <c r="G57" s="5" t="s">
        <v>2</v>
      </c>
      <c r="H57">
        <v>1</v>
      </c>
      <c r="I57">
        <v>354</v>
      </c>
      <c r="J57">
        <v>5</v>
      </c>
      <c r="M57" s="5" t="s">
        <v>2</v>
      </c>
      <c r="N57">
        <v>2</v>
      </c>
      <c r="O57">
        <v>348</v>
      </c>
      <c r="P57">
        <v>10</v>
      </c>
      <c r="S57" s="5" t="s">
        <v>2</v>
      </c>
      <c r="T57">
        <v>0</v>
      </c>
      <c r="U57">
        <v>360</v>
      </c>
      <c r="V57">
        <v>0</v>
      </c>
    </row>
    <row r="58" spans="1:23" x14ac:dyDescent="0.3">
      <c r="A58" s="5" t="s">
        <v>3</v>
      </c>
      <c r="B58">
        <v>0</v>
      </c>
      <c r="C58">
        <v>64</v>
      </c>
      <c r="D58">
        <v>0</v>
      </c>
      <c r="G58" s="5" t="s">
        <v>3</v>
      </c>
      <c r="H58">
        <v>3</v>
      </c>
      <c r="I58">
        <v>57</v>
      </c>
      <c r="J58">
        <v>4</v>
      </c>
      <c r="M58" s="5" t="s">
        <v>3</v>
      </c>
      <c r="N58">
        <v>3</v>
      </c>
      <c r="O58">
        <v>57</v>
      </c>
      <c r="P58">
        <v>4</v>
      </c>
      <c r="S58" s="5" t="s">
        <v>3</v>
      </c>
      <c r="T58">
        <v>0</v>
      </c>
      <c r="U58">
        <v>64</v>
      </c>
      <c r="V58">
        <v>0</v>
      </c>
    </row>
    <row r="59" spans="1:23" x14ac:dyDescent="0.3">
      <c r="A59" s="5" t="s">
        <v>10</v>
      </c>
      <c r="G59" s="5" t="s">
        <v>10</v>
      </c>
      <c r="M59" s="5" t="s">
        <v>10</v>
      </c>
      <c r="S59" s="5" t="s">
        <v>10</v>
      </c>
    </row>
    <row r="62" spans="1:23" x14ac:dyDescent="0.3">
      <c r="A62" s="6" t="s">
        <v>20</v>
      </c>
      <c r="B62" s="6" t="s">
        <v>12</v>
      </c>
      <c r="C62" s="6" t="s">
        <v>13</v>
      </c>
      <c r="D62" s="6" t="s">
        <v>14</v>
      </c>
      <c r="E62" s="6" t="s">
        <v>15</v>
      </c>
      <c r="G62" s="6" t="s">
        <v>20</v>
      </c>
      <c r="H62" s="6" t="s">
        <v>12</v>
      </c>
      <c r="I62" s="6" t="s">
        <v>13</v>
      </c>
      <c r="J62" s="6" t="s">
        <v>14</v>
      </c>
      <c r="K62" s="6" t="s">
        <v>15</v>
      </c>
      <c r="M62" s="6" t="s">
        <v>20</v>
      </c>
      <c r="N62" s="6" t="s">
        <v>12</v>
      </c>
      <c r="O62" s="6" t="s">
        <v>13</v>
      </c>
      <c r="P62" s="6" t="s">
        <v>14</v>
      </c>
      <c r="Q62" s="6" t="s">
        <v>15</v>
      </c>
      <c r="S62" s="6" t="s">
        <v>20</v>
      </c>
      <c r="T62" s="6" t="s">
        <v>12</v>
      </c>
      <c r="U62" s="6" t="s">
        <v>13</v>
      </c>
      <c r="V62" s="6" t="s">
        <v>14</v>
      </c>
      <c r="W62" s="6" t="s">
        <v>15</v>
      </c>
    </row>
    <row r="63" spans="1:23" x14ac:dyDescent="0.3">
      <c r="A63" s="6" t="s">
        <v>1</v>
      </c>
      <c r="B63">
        <v>0</v>
      </c>
      <c r="C63">
        <v>0</v>
      </c>
      <c r="D63">
        <v>0</v>
      </c>
      <c r="E63">
        <v>72</v>
      </c>
      <c r="G63" s="6" t="s">
        <v>1</v>
      </c>
      <c r="H63">
        <v>0.2</v>
      </c>
      <c r="I63">
        <v>0.01</v>
      </c>
      <c r="J63">
        <v>0.03</v>
      </c>
      <c r="K63">
        <v>72</v>
      </c>
      <c r="M63" s="6" t="s">
        <v>1</v>
      </c>
      <c r="N63">
        <v>0.17</v>
      </c>
      <c r="O63">
        <v>0.01</v>
      </c>
      <c r="P63">
        <v>0.03</v>
      </c>
      <c r="Q63">
        <v>72</v>
      </c>
      <c r="S63" s="6" t="s">
        <v>1</v>
      </c>
      <c r="T63">
        <v>0</v>
      </c>
      <c r="U63">
        <v>0</v>
      </c>
      <c r="V63">
        <v>0</v>
      </c>
      <c r="W63">
        <v>72</v>
      </c>
    </row>
    <row r="64" spans="1:23" x14ac:dyDescent="0.3">
      <c r="A64" s="6" t="s">
        <v>2</v>
      </c>
      <c r="B64">
        <v>0.73</v>
      </c>
      <c r="C64">
        <v>1</v>
      </c>
      <c r="D64">
        <v>0.84</v>
      </c>
      <c r="E64">
        <v>360</v>
      </c>
      <c r="G64" s="6" t="s">
        <v>2</v>
      </c>
      <c r="H64">
        <v>0.74</v>
      </c>
      <c r="I64">
        <v>0.98</v>
      </c>
      <c r="J64">
        <v>0.85</v>
      </c>
      <c r="K64">
        <v>360</v>
      </c>
      <c r="M64" s="6" t="s">
        <v>2</v>
      </c>
      <c r="N64">
        <v>0.74</v>
      </c>
      <c r="O64">
        <v>0.97</v>
      </c>
      <c r="P64">
        <v>0.84</v>
      </c>
      <c r="Q64">
        <v>360</v>
      </c>
      <c r="S64" s="6" t="s">
        <v>2</v>
      </c>
      <c r="T64">
        <v>0.73</v>
      </c>
      <c r="U64">
        <v>1</v>
      </c>
      <c r="V64">
        <v>0.84</v>
      </c>
      <c r="W64">
        <v>360</v>
      </c>
    </row>
    <row r="65" spans="1:23" x14ac:dyDescent="0.3">
      <c r="A65" s="6" t="s">
        <v>3</v>
      </c>
      <c r="B65">
        <v>0</v>
      </c>
      <c r="C65">
        <v>0</v>
      </c>
      <c r="D65">
        <v>0</v>
      </c>
      <c r="E65">
        <v>64</v>
      </c>
      <c r="G65" s="6" t="s">
        <v>3</v>
      </c>
      <c r="H65">
        <v>0.28999999999999998</v>
      </c>
      <c r="I65">
        <v>0.06</v>
      </c>
      <c r="J65">
        <v>0.1</v>
      </c>
      <c r="K65">
        <v>64</v>
      </c>
      <c r="M65" s="6" t="s">
        <v>3</v>
      </c>
      <c r="N65">
        <v>0.22</v>
      </c>
      <c r="O65">
        <v>0.06</v>
      </c>
      <c r="P65">
        <v>0.1</v>
      </c>
      <c r="Q65">
        <v>64</v>
      </c>
      <c r="S65" s="6" t="s">
        <v>3</v>
      </c>
      <c r="T65">
        <v>0</v>
      </c>
      <c r="U65">
        <v>0</v>
      </c>
      <c r="V65">
        <v>0</v>
      </c>
      <c r="W65">
        <v>64</v>
      </c>
    </row>
    <row r="66" spans="1:23" x14ac:dyDescent="0.3">
      <c r="A66" s="6" t="s">
        <v>16</v>
      </c>
      <c r="D66">
        <v>0.73</v>
      </c>
      <c r="E66">
        <v>496</v>
      </c>
      <c r="G66" s="6" t="s">
        <v>16</v>
      </c>
      <c r="J66">
        <v>0.72</v>
      </c>
      <c r="K66">
        <v>496</v>
      </c>
      <c r="M66" s="6" t="s">
        <v>16</v>
      </c>
      <c r="P66">
        <v>0.71</v>
      </c>
      <c r="Q66">
        <v>496</v>
      </c>
      <c r="S66" s="6" t="s">
        <v>16</v>
      </c>
      <c r="V66">
        <v>0.73</v>
      </c>
      <c r="W66">
        <v>496</v>
      </c>
    </row>
    <row r="67" spans="1:23" x14ac:dyDescent="0.3">
      <c r="A67" s="6" t="s">
        <v>17</v>
      </c>
      <c r="B67">
        <v>0.24</v>
      </c>
      <c r="C67">
        <v>0.33</v>
      </c>
      <c r="D67">
        <v>0.28000000000000003</v>
      </c>
      <c r="E67">
        <v>496</v>
      </c>
      <c r="G67" s="6" t="s">
        <v>17</v>
      </c>
      <c r="H67">
        <v>0.41</v>
      </c>
      <c r="I67">
        <v>0.35</v>
      </c>
      <c r="J67">
        <v>0.32</v>
      </c>
      <c r="K67">
        <v>496</v>
      </c>
      <c r="M67" s="6" t="s">
        <v>17</v>
      </c>
      <c r="N67">
        <v>0.38</v>
      </c>
      <c r="O67">
        <v>0.35</v>
      </c>
      <c r="P67">
        <v>0.32</v>
      </c>
      <c r="Q67">
        <v>496</v>
      </c>
      <c r="S67" s="6" t="s">
        <v>17</v>
      </c>
      <c r="T67">
        <v>0.24</v>
      </c>
      <c r="U67">
        <v>0.33</v>
      </c>
      <c r="V67">
        <v>0.28000000000000003</v>
      </c>
      <c r="W67">
        <v>496</v>
      </c>
    </row>
    <row r="68" spans="1:23" x14ac:dyDescent="0.3">
      <c r="A68" s="6" t="s">
        <v>18</v>
      </c>
      <c r="B68">
        <v>0.53</v>
      </c>
      <c r="C68">
        <v>0.73</v>
      </c>
      <c r="D68">
        <v>0.61</v>
      </c>
      <c r="E68">
        <v>496</v>
      </c>
      <c r="G68" s="6" t="s">
        <v>18</v>
      </c>
      <c r="H68">
        <v>0.6</v>
      </c>
      <c r="I68">
        <v>0.72</v>
      </c>
      <c r="J68">
        <v>0.63</v>
      </c>
      <c r="K68">
        <v>496</v>
      </c>
      <c r="M68" s="6" t="s">
        <v>18</v>
      </c>
      <c r="N68">
        <v>0.59</v>
      </c>
      <c r="O68">
        <v>0.71</v>
      </c>
      <c r="P68">
        <v>0.62</v>
      </c>
      <c r="Q68">
        <v>496</v>
      </c>
      <c r="S68" s="6" t="s">
        <v>18</v>
      </c>
      <c r="T68">
        <v>0.53</v>
      </c>
      <c r="U68">
        <v>0.73</v>
      </c>
      <c r="V68">
        <v>0.61</v>
      </c>
      <c r="W68">
        <v>496</v>
      </c>
    </row>
    <row r="69" spans="1:23" x14ac:dyDescent="0.3">
      <c r="A69" s="6" t="s">
        <v>31</v>
      </c>
      <c r="B69" cm="1">
        <f t="array" ref="B69">SUM(D63:D65/3)</f>
        <v>0.27999999999999997</v>
      </c>
      <c r="G69" s="6" t="s">
        <v>31</v>
      </c>
      <c r="H69" cm="1">
        <f t="array" ref="H69">SUM(J63:J65/3)</f>
        <v>0.32666666666666666</v>
      </c>
      <c r="M69" s="6" t="s">
        <v>31</v>
      </c>
      <c r="N69" cm="1">
        <f t="array" ref="N69">SUM(P63:P65/3)</f>
        <v>0.32333333333333331</v>
      </c>
      <c r="S69" s="6" t="s">
        <v>31</v>
      </c>
      <c r="T69" cm="1">
        <f t="array" ref="T69">SUM(V63:V65/3)</f>
        <v>0.27999999999999997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8B2E-C4C5-4F1A-94BE-A96ACDB54D9B}">
  <dimension ref="A1:O26"/>
  <sheetViews>
    <sheetView zoomScale="90" zoomScaleNormal="90" workbookViewId="0">
      <selection activeCell="B26" sqref="B26"/>
    </sheetView>
  </sheetViews>
  <sheetFormatPr defaultRowHeight="14.4" x14ac:dyDescent="0.3"/>
  <cols>
    <col min="1" max="1" width="11.21875" bestFit="1" customWidth="1"/>
  </cols>
  <sheetData>
    <row r="1" spans="1:15" x14ac:dyDescent="0.3">
      <c r="A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/>
      <c r="M1" s="1" t="s">
        <v>24</v>
      </c>
      <c r="N1" s="1" t="s">
        <v>25</v>
      </c>
      <c r="O1" s="1" t="s">
        <v>26</v>
      </c>
    </row>
    <row r="2" spans="1:15" x14ac:dyDescent="0.3">
      <c r="D2" s="2">
        <v>3.0000000000000001E-3</v>
      </c>
      <c r="E2" s="2">
        <v>1814</v>
      </c>
      <c r="F2" s="2">
        <v>1686</v>
      </c>
      <c r="G2" s="2">
        <v>1460</v>
      </c>
      <c r="H2" s="3">
        <f t="shared" ref="H2:J5" si="0">E2/SUM($E$2:$G$2)</f>
        <v>0.3657258064516129</v>
      </c>
      <c r="I2" s="3">
        <f t="shared" si="0"/>
        <v>0.33991935483870966</v>
      </c>
      <c r="J2" s="3">
        <f t="shared" si="0"/>
        <v>0.29435483870967744</v>
      </c>
      <c r="K2" s="2"/>
      <c r="M2">
        <v>128</v>
      </c>
      <c r="N2">
        <v>3</v>
      </c>
      <c r="O2">
        <v>3</v>
      </c>
    </row>
    <row r="3" spans="1:15" x14ac:dyDescent="0.3">
      <c r="D3" s="2">
        <v>4.0000000000000001E-3</v>
      </c>
      <c r="E3" s="2">
        <v>1574</v>
      </c>
      <c r="F3" s="2">
        <v>2113</v>
      </c>
      <c r="G3" s="2">
        <v>1273</v>
      </c>
      <c r="H3" s="3">
        <f t="shared" si="0"/>
        <v>0.31733870967741934</v>
      </c>
      <c r="I3" s="3">
        <f t="shared" si="0"/>
        <v>0.42600806451612905</v>
      </c>
      <c r="J3" s="3">
        <f t="shared" si="0"/>
        <v>0.25665322580645161</v>
      </c>
      <c r="K3" s="2"/>
    </row>
    <row r="4" spans="1:15" x14ac:dyDescent="0.3">
      <c r="D4" s="2">
        <v>5.0000000000000001E-3</v>
      </c>
      <c r="E4" s="2">
        <v>1379</v>
      </c>
      <c r="F4" s="2">
        <v>2448</v>
      </c>
      <c r="G4" s="2">
        <v>1133</v>
      </c>
      <c r="H4" s="3">
        <f t="shared" si="0"/>
        <v>0.27802419354838709</v>
      </c>
      <c r="I4" s="3">
        <f t="shared" si="0"/>
        <v>0.49354838709677418</v>
      </c>
      <c r="J4" s="3">
        <f t="shared" si="0"/>
        <v>0.22842741935483871</v>
      </c>
      <c r="K4" s="2"/>
    </row>
    <row r="5" spans="1:15" x14ac:dyDescent="0.3">
      <c r="D5">
        <v>0.01</v>
      </c>
      <c r="E5">
        <v>661</v>
      </c>
      <c r="F5">
        <v>3668</v>
      </c>
      <c r="G5">
        <v>631</v>
      </c>
      <c r="H5" s="3">
        <f t="shared" si="0"/>
        <v>0.13326612903225807</v>
      </c>
      <c r="I5" s="3">
        <f t="shared" si="0"/>
        <v>0.73951612903225805</v>
      </c>
      <c r="J5" s="3">
        <f t="shared" si="0"/>
        <v>0.12721774193548388</v>
      </c>
    </row>
    <row r="8" spans="1:15" x14ac:dyDescent="0.3">
      <c r="A8" s="7">
        <v>5.0000000000000001E-3</v>
      </c>
    </row>
    <row r="9" spans="1:15" x14ac:dyDescent="0.3">
      <c r="A9" s="4" t="s">
        <v>8</v>
      </c>
      <c r="B9" s="4" t="s">
        <v>9</v>
      </c>
      <c r="C9" s="4" t="s">
        <v>21</v>
      </c>
    </row>
    <row r="10" spans="1:15" x14ac:dyDescent="0.3">
      <c r="A10">
        <v>20</v>
      </c>
      <c r="B10">
        <v>0.01</v>
      </c>
      <c r="C10">
        <v>52.34</v>
      </c>
    </row>
    <row r="12" spans="1:15" x14ac:dyDescent="0.3">
      <c r="A12" s="5" t="s">
        <v>19</v>
      </c>
      <c r="B12" s="5" t="s">
        <v>1</v>
      </c>
      <c r="C12" s="5" t="s">
        <v>2</v>
      </c>
      <c r="D12" s="5" t="s">
        <v>3</v>
      </c>
      <c r="E12" s="5" t="s">
        <v>11</v>
      </c>
    </row>
    <row r="13" spans="1:15" x14ac:dyDescent="0.3">
      <c r="A13" s="5" t="s">
        <v>1</v>
      </c>
      <c r="B13">
        <v>0</v>
      </c>
      <c r="C13">
        <v>110</v>
      </c>
      <c r="D13">
        <v>25</v>
      </c>
    </row>
    <row r="14" spans="1:15" x14ac:dyDescent="0.3">
      <c r="A14" s="5" t="s">
        <v>2</v>
      </c>
      <c r="B14">
        <v>0</v>
      </c>
      <c r="C14">
        <v>231</v>
      </c>
      <c r="D14">
        <v>17</v>
      </c>
    </row>
    <row r="15" spans="1:15" x14ac:dyDescent="0.3">
      <c r="A15" s="5" t="s">
        <v>3</v>
      </c>
      <c r="B15">
        <v>0</v>
      </c>
      <c r="C15">
        <v>91</v>
      </c>
      <c r="D15">
        <v>22</v>
      </c>
    </row>
    <row r="16" spans="1:15" x14ac:dyDescent="0.3">
      <c r="A16" s="5" t="s">
        <v>10</v>
      </c>
    </row>
    <row r="19" spans="1:5" x14ac:dyDescent="0.3">
      <c r="A19" s="6" t="s">
        <v>20</v>
      </c>
      <c r="B19" s="6" t="s">
        <v>12</v>
      </c>
      <c r="C19" s="6" t="s">
        <v>13</v>
      </c>
      <c r="D19" s="6" t="s">
        <v>14</v>
      </c>
      <c r="E19" s="6" t="s">
        <v>15</v>
      </c>
    </row>
    <row r="20" spans="1:5" x14ac:dyDescent="0.3">
      <c r="A20" s="6" t="s">
        <v>1</v>
      </c>
      <c r="B20">
        <v>0</v>
      </c>
      <c r="C20">
        <v>0</v>
      </c>
      <c r="D20">
        <v>0</v>
      </c>
      <c r="E20">
        <v>135</v>
      </c>
    </row>
    <row r="21" spans="1:5" x14ac:dyDescent="0.3">
      <c r="A21" s="6" t="s">
        <v>2</v>
      </c>
      <c r="B21">
        <v>0.53</v>
      </c>
      <c r="C21">
        <v>0.93</v>
      </c>
      <c r="D21">
        <v>0.68</v>
      </c>
      <c r="E21">
        <v>248</v>
      </c>
    </row>
    <row r="22" spans="1:5" x14ac:dyDescent="0.3">
      <c r="A22" s="6" t="s">
        <v>3</v>
      </c>
      <c r="B22">
        <v>0.34</v>
      </c>
      <c r="C22">
        <v>0.19</v>
      </c>
      <c r="D22">
        <v>0.25</v>
      </c>
      <c r="E22">
        <v>113</v>
      </c>
    </row>
    <row r="23" spans="1:5" x14ac:dyDescent="0.3">
      <c r="A23" s="6" t="s">
        <v>16</v>
      </c>
      <c r="D23">
        <v>0.51</v>
      </c>
      <c r="E23">
        <v>496</v>
      </c>
    </row>
    <row r="24" spans="1:5" x14ac:dyDescent="0.3">
      <c r="A24" s="6" t="s">
        <v>17</v>
      </c>
      <c r="B24">
        <v>0.28999999999999998</v>
      </c>
      <c r="C24">
        <v>0.38</v>
      </c>
      <c r="D24">
        <v>0.31</v>
      </c>
      <c r="E24">
        <v>496</v>
      </c>
    </row>
    <row r="25" spans="1:5" x14ac:dyDescent="0.3">
      <c r="A25" s="6" t="s">
        <v>18</v>
      </c>
      <c r="B25">
        <v>0.35</v>
      </c>
      <c r="C25">
        <v>0.51</v>
      </c>
      <c r="D25">
        <v>0.4</v>
      </c>
      <c r="E25">
        <v>496</v>
      </c>
    </row>
    <row r="26" spans="1:5" x14ac:dyDescent="0.3">
      <c r="A26" s="6" t="s">
        <v>31</v>
      </c>
      <c r="B26" cm="1">
        <f t="array" ref="B26">SUM(D20:D22/3)</f>
        <v>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71CA-EE48-4D04-9DC1-82941196F1AF}">
  <dimension ref="A1:O27"/>
  <sheetViews>
    <sheetView zoomScale="90" zoomScaleNormal="90" workbookViewId="0">
      <selection activeCell="A27" sqref="A27:B27"/>
    </sheetView>
  </sheetViews>
  <sheetFormatPr defaultRowHeight="14.4" x14ac:dyDescent="0.3"/>
  <cols>
    <col min="1" max="1" width="11.21875" bestFit="1" customWidth="1"/>
  </cols>
  <sheetData>
    <row r="1" spans="1:15" x14ac:dyDescent="0.3">
      <c r="A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/>
      <c r="M1" s="1" t="s">
        <v>24</v>
      </c>
      <c r="N1" s="1" t="s">
        <v>25</v>
      </c>
      <c r="O1" s="1" t="s">
        <v>26</v>
      </c>
    </row>
    <row r="2" spans="1:15" x14ac:dyDescent="0.3">
      <c r="D2" s="2">
        <v>3.0000000000000001E-3</v>
      </c>
      <c r="E2" s="2">
        <v>1814</v>
      </c>
      <c r="F2" s="2">
        <v>1686</v>
      </c>
      <c r="G2" s="2">
        <v>1460</v>
      </c>
      <c r="H2" s="3">
        <f t="shared" ref="H2:J5" si="0">E2/SUM($E$2:$G$2)</f>
        <v>0.3657258064516129</v>
      </c>
      <c r="I2" s="3">
        <f t="shared" si="0"/>
        <v>0.33991935483870966</v>
      </c>
      <c r="J2" s="3">
        <f t="shared" si="0"/>
        <v>0.29435483870967744</v>
      </c>
      <c r="K2" s="2"/>
      <c r="M2">
        <v>128</v>
      </c>
      <c r="N2">
        <v>5</v>
      </c>
      <c r="O2">
        <v>3</v>
      </c>
    </row>
    <row r="3" spans="1:15" x14ac:dyDescent="0.3">
      <c r="D3" s="2">
        <v>4.0000000000000001E-3</v>
      </c>
      <c r="E3" s="2">
        <v>1574</v>
      </c>
      <c r="F3" s="2">
        <v>2113</v>
      </c>
      <c r="G3" s="2">
        <v>1273</v>
      </c>
      <c r="H3" s="3">
        <f t="shared" si="0"/>
        <v>0.31733870967741934</v>
      </c>
      <c r="I3" s="3">
        <f t="shared" si="0"/>
        <v>0.42600806451612905</v>
      </c>
      <c r="J3" s="3">
        <f t="shared" si="0"/>
        <v>0.25665322580645161</v>
      </c>
      <c r="K3" s="2"/>
    </row>
    <row r="4" spans="1:15" x14ac:dyDescent="0.3">
      <c r="D4" s="2">
        <v>5.0000000000000001E-3</v>
      </c>
      <c r="E4" s="2">
        <v>1379</v>
      </c>
      <c r="F4" s="2">
        <v>2448</v>
      </c>
      <c r="G4" s="2">
        <v>1133</v>
      </c>
      <c r="H4" s="3">
        <f t="shared" si="0"/>
        <v>0.27802419354838709</v>
      </c>
      <c r="I4" s="3">
        <f t="shared" si="0"/>
        <v>0.49354838709677418</v>
      </c>
      <c r="J4" s="3">
        <f t="shared" si="0"/>
        <v>0.22842741935483871</v>
      </c>
      <c r="K4" s="2"/>
    </row>
    <row r="5" spans="1:15" x14ac:dyDescent="0.3">
      <c r="D5">
        <v>0.01</v>
      </c>
      <c r="E5">
        <v>661</v>
      </c>
      <c r="F5">
        <v>3668</v>
      </c>
      <c r="G5">
        <v>631</v>
      </c>
      <c r="H5" s="3">
        <f t="shared" si="0"/>
        <v>0.13326612903225807</v>
      </c>
      <c r="I5" s="3">
        <f t="shared" si="0"/>
        <v>0.73951612903225805</v>
      </c>
      <c r="J5" s="3">
        <f t="shared" si="0"/>
        <v>0.12721774193548388</v>
      </c>
    </row>
    <row r="9" spans="1:15" x14ac:dyDescent="0.3">
      <c r="A9" s="7">
        <v>5.0000000000000001E-3</v>
      </c>
    </row>
    <row r="10" spans="1:15" x14ac:dyDescent="0.3">
      <c r="A10" s="4" t="s">
        <v>8</v>
      </c>
      <c r="B10" s="4" t="s">
        <v>9</v>
      </c>
      <c r="C10" s="4" t="s">
        <v>21</v>
      </c>
    </row>
    <row r="11" spans="1:15" x14ac:dyDescent="0.3">
      <c r="A11">
        <v>20</v>
      </c>
      <c r="B11">
        <v>0.01</v>
      </c>
      <c r="C11">
        <v>51.92</v>
      </c>
    </row>
    <row r="13" spans="1:15" x14ac:dyDescent="0.3">
      <c r="A13" s="5" t="s">
        <v>19</v>
      </c>
      <c r="B13" s="5" t="s">
        <v>1</v>
      </c>
      <c r="C13" s="5" t="s">
        <v>2</v>
      </c>
      <c r="D13" s="5" t="s">
        <v>3</v>
      </c>
      <c r="E13" s="5" t="s">
        <v>11</v>
      </c>
    </row>
    <row r="14" spans="1:15" x14ac:dyDescent="0.3">
      <c r="A14" s="5" t="s">
        <v>1</v>
      </c>
      <c r="B14">
        <v>8</v>
      </c>
      <c r="C14">
        <v>127</v>
      </c>
      <c r="D14">
        <v>0</v>
      </c>
    </row>
    <row r="15" spans="1:15" x14ac:dyDescent="0.3">
      <c r="A15" s="5" t="s">
        <v>2</v>
      </c>
      <c r="B15">
        <v>5</v>
      </c>
      <c r="C15">
        <v>243</v>
      </c>
      <c r="D15">
        <v>0</v>
      </c>
    </row>
    <row r="16" spans="1:15" x14ac:dyDescent="0.3">
      <c r="A16" s="5" t="s">
        <v>3</v>
      </c>
      <c r="B16">
        <v>10</v>
      </c>
      <c r="C16">
        <v>103</v>
      </c>
      <c r="D16">
        <v>0</v>
      </c>
    </row>
    <row r="17" spans="1:5" x14ac:dyDescent="0.3">
      <c r="A17" s="5" t="s">
        <v>10</v>
      </c>
    </row>
    <row r="20" spans="1:5" x14ac:dyDescent="0.3">
      <c r="A20" s="6" t="s">
        <v>20</v>
      </c>
      <c r="B20" s="6" t="s">
        <v>12</v>
      </c>
      <c r="C20" s="6" t="s">
        <v>13</v>
      </c>
      <c r="D20" s="6" t="s">
        <v>14</v>
      </c>
      <c r="E20" s="6" t="s">
        <v>15</v>
      </c>
    </row>
    <row r="21" spans="1:5" x14ac:dyDescent="0.3">
      <c r="A21" s="6" t="s">
        <v>1</v>
      </c>
      <c r="B21">
        <v>0.35</v>
      </c>
      <c r="C21">
        <v>0.06</v>
      </c>
      <c r="D21">
        <v>0.1</v>
      </c>
      <c r="E21">
        <v>135</v>
      </c>
    </row>
    <row r="22" spans="1:5" x14ac:dyDescent="0.3">
      <c r="A22" s="6" t="s">
        <v>2</v>
      </c>
      <c r="B22">
        <v>0.51</v>
      </c>
      <c r="C22">
        <v>0.98</v>
      </c>
      <c r="D22">
        <v>0.67</v>
      </c>
      <c r="E22">
        <v>248</v>
      </c>
    </row>
    <row r="23" spans="1:5" x14ac:dyDescent="0.3">
      <c r="A23" s="6" t="s">
        <v>3</v>
      </c>
      <c r="B23">
        <v>0</v>
      </c>
      <c r="C23">
        <v>0</v>
      </c>
      <c r="D23">
        <v>0</v>
      </c>
      <c r="E23">
        <v>113</v>
      </c>
    </row>
    <row r="24" spans="1:5" x14ac:dyDescent="0.3">
      <c r="A24" s="6" t="s">
        <v>16</v>
      </c>
      <c r="D24">
        <v>0.51</v>
      </c>
      <c r="E24">
        <v>496</v>
      </c>
    </row>
    <row r="25" spans="1:5" x14ac:dyDescent="0.3">
      <c r="A25" s="6" t="s">
        <v>17</v>
      </c>
      <c r="B25">
        <v>0.28999999999999998</v>
      </c>
      <c r="C25">
        <v>0.35</v>
      </c>
      <c r="D25">
        <v>0.26</v>
      </c>
      <c r="E25">
        <v>496</v>
      </c>
    </row>
    <row r="26" spans="1:5" x14ac:dyDescent="0.3">
      <c r="A26" s="6" t="s">
        <v>18</v>
      </c>
      <c r="B26">
        <v>0.35</v>
      </c>
      <c r="C26">
        <v>0.51</v>
      </c>
      <c r="D26">
        <v>0.36</v>
      </c>
      <c r="E26">
        <v>496</v>
      </c>
    </row>
    <row r="27" spans="1:5" x14ac:dyDescent="0.3">
      <c r="A27" s="6" t="s">
        <v>31</v>
      </c>
      <c r="B27" cm="1">
        <f t="array" ref="B27">SUM(D21:D23/3)</f>
        <v>0.25666666666666671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0F6B-5FFA-44FB-9490-43E32B19EBD7}">
  <dimension ref="A1:W40"/>
  <sheetViews>
    <sheetView zoomScale="90" zoomScaleNormal="90" workbookViewId="0">
      <selection activeCell="G1" sqref="G1"/>
    </sheetView>
  </sheetViews>
  <sheetFormatPr defaultRowHeight="14.4" x14ac:dyDescent="0.3"/>
  <cols>
    <col min="1" max="1" width="12.21875" bestFit="1" customWidth="1"/>
    <col min="2" max="2" width="9.44140625" bestFit="1" customWidth="1"/>
    <col min="7" max="7" width="12.21875" bestFit="1" customWidth="1"/>
    <col min="8" max="8" width="9.44140625" bestFit="1" customWidth="1"/>
    <col min="13" max="13" width="10.77734375" bestFit="1" customWidth="1"/>
    <col min="14" max="14" width="9.88671875" bestFit="1" customWidth="1"/>
    <col min="19" max="19" width="10.77734375" bestFit="1" customWidth="1"/>
    <col min="20" max="20" width="9.88671875" bestFit="1" customWidth="1"/>
  </cols>
  <sheetData>
    <row r="1" spans="1:23" x14ac:dyDescent="0.3">
      <c r="A1" t="s">
        <v>27</v>
      </c>
      <c r="G1" t="s">
        <v>28</v>
      </c>
      <c r="M1" t="s">
        <v>29</v>
      </c>
      <c r="S1" t="s">
        <v>30</v>
      </c>
    </row>
    <row r="2" spans="1:23" x14ac:dyDescent="0.3">
      <c r="A2" s="4" t="s">
        <v>8</v>
      </c>
      <c r="B2" s="4" t="s">
        <v>9</v>
      </c>
      <c r="C2" s="4" t="s">
        <v>21</v>
      </c>
      <c r="G2" s="4" t="s">
        <v>8</v>
      </c>
      <c r="H2" s="4" t="s">
        <v>9</v>
      </c>
      <c r="I2" s="4" t="s">
        <v>21</v>
      </c>
      <c r="M2" s="4" t="s">
        <v>8</v>
      </c>
      <c r="N2" s="4" t="s">
        <v>9</v>
      </c>
      <c r="O2" s="4" t="s">
        <v>21</v>
      </c>
      <c r="S2" s="4" t="s">
        <v>8</v>
      </c>
      <c r="T2" s="4" t="s">
        <v>9</v>
      </c>
      <c r="U2" s="4" t="s">
        <v>21</v>
      </c>
    </row>
    <row r="3" spans="1:23" x14ac:dyDescent="0.3">
      <c r="A3">
        <v>20</v>
      </c>
      <c r="B3">
        <v>0.01</v>
      </c>
      <c r="C3">
        <v>52.54</v>
      </c>
      <c r="G3">
        <v>20</v>
      </c>
      <c r="H3">
        <v>0.01</v>
      </c>
      <c r="I3">
        <v>52.66</v>
      </c>
      <c r="M3">
        <v>20</v>
      </c>
      <c r="N3">
        <v>0.01</v>
      </c>
      <c r="O3">
        <v>52.34</v>
      </c>
      <c r="S3">
        <v>20</v>
      </c>
      <c r="T3">
        <v>0.01</v>
      </c>
      <c r="U3">
        <v>51.92</v>
      </c>
    </row>
    <row r="5" spans="1:23" x14ac:dyDescent="0.3">
      <c r="A5" s="5" t="s">
        <v>19</v>
      </c>
      <c r="B5" s="5" t="s">
        <v>1</v>
      </c>
      <c r="C5" s="5" t="s">
        <v>2</v>
      </c>
      <c r="D5" s="5" t="s">
        <v>3</v>
      </c>
      <c r="E5" s="5" t="s">
        <v>11</v>
      </c>
      <c r="G5" s="5" t="s">
        <v>19</v>
      </c>
      <c r="H5" s="5" t="s">
        <v>1</v>
      </c>
      <c r="I5" s="5" t="s">
        <v>2</v>
      </c>
      <c r="J5" s="5" t="s">
        <v>3</v>
      </c>
      <c r="K5" s="5" t="s">
        <v>11</v>
      </c>
      <c r="M5" s="5" t="s">
        <v>19</v>
      </c>
      <c r="N5" s="5" t="s">
        <v>1</v>
      </c>
      <c r="O5" s="5" t="s">
        <v>2</v>
      </c>
      <c r="P5" s="5" t="s">
        <v>3</v>
      </c>
      <c r="Q5" s="5" t="s">
        <v>11</v>
      </c>
      <c r="S5" s="5" t="s">
        <v>19</v>
      </c>
      <c r="T5" s="5" t="s">
        <v>1</v>
      </c>
      <c r="U5" s="5" t="s">
        <v>2</v>
      </c>
      <c r="V5" s="5" t="s">
        <v>3</v>
      </c>
      <c r="W5" s="5" t="s">
        <v>11</v>
      </c>
    </row>
    <row r="6" spans="1:23" x14ac:dyDescent="0.3">
      <c r="A6" s="5" t="s">
        <v>1</v>
      </c>
      <c r="B6">
        <v>11</v>
      </c>
      <c r="C6">
        <v>117</v>
      </c>
      <c r="D6">
        <v>7</v>
      </c>
      <c r="G6" s="5" t="s">
        <v>1</v>
      </c>
      <c r="H6">
        <v>29</v>
      </c>
      <c r="I6">
        <v>94</v>
      </c>
      <c r="J6">
        <v>12</v>
      </c>
      <c r="M6" s="5" t="s">
        <v>1</v>
      </c>
      <c r="N6">
        <v>0</v>
      </c>
      <c r="O6">
        <v>110</v>
      </c>
      <c r="P6">
        <v>25</v>
      </c>
      <c r="S6" s="5" t="s">
        <v>1</v>
      </c>
      <c r="T6">
        <v>8</v>
      </c>
      <c r="U6">
        <v>127</v>
      </c>
      <c r="V6">
        <v>0</v>
      </c>
    </row>
    <row r="7" spans="1:23" x14ac:dyDescent="0.3">
      <c r="A7" s="5" t="s">
        <v>2</v>
      </c>
      <c r="B7">
        <v>3</v>
      </c>
      <c r="C7">
        <v>237</v>
      </c>
      <c r="D7">
        <v>8</v>
      </c>
      <c r="G7" s="5" t="s">
        <v>2</v>
      </c>
      <c r="H7">
        <v>28</v>
      </c>
      <c r="I7">
        <v>214</v>
      </c>
      <c r="J7">
        <v>6</v>
      </c>
      <c r="M7" s="5" t="s">
        <v>2</v>
      </c>
      <c r="N7">
        <v>0</v>
      </c>
      <c r="O7">
        <v>231</v>
      </c>
      <c r="P7">
        <v>17</v>
      </c>
      <c r="S7" s="5" t="s">
        <v>2</v>
      </c>
      <c r="T7">
        <v>5</v>
      </c>
      <c r="U7">
        <v>243</v>
      </c>
      <c r="V7">
        <v>0</v>
      </c>
    </row>
    <row r="8" spans="1:23" x14ac:dyDescent="0.3">
      <c r="A8" s="5" t="s">
        <v>3</v>
      </c>
      <c r="B8">
        <v>6</v>
      </c>
      <c r="C8">
        <v>96</v>
      </c>
      <c r="D8">
        <v>11</v>
      </c>
      <c r="G8" s="5" t="s">
        <v>3</v>
      </c>
      <c r="H8">
        <v>22</v>
      </c>
      <c r="I8">
        <v>78</v>
      </c>
      <c r="J8">
        <v>13</v>
      </c>
      <c r="M8" s="5" t="s">
        <v>3</v>
      </c>
      <c r="N8">
        <v>0</v>
      </c>
      <c r="O8">
        <v>91</v>
      </c>
      <c r="P8">
        <v>22</v>
      </c>
      <c r="S8" s="5" t="s">
        <v>3</v>
      </c>
      <c r="T8">
        <v>10</v>
      </c>
      <c r="U8">
        <v>103</v>
      </c>
      <c r="V8">
        <v>0</v>
      </c>
    </row>
    <row r="9" spans="1:23" x14ac:dyDescent="0.3">
      <c r="A9" s="5" t="s">
        <v>10</v>
      </c>
      <c r="G9" s="5" t="s">
        <v>10</v>
      </c>
      <c r="M9" s="5" t="s">
        <v>10</v>
      </c>
      <c r="S9" s="5" t="s">
        <v>10</v>
      </c>
    </row>
    <row r="12" spans="1:23" x14ac:dyDescent="0.3">
      <c r="A12" s="6" t="s">
        <v>20</v>
      </c>
      <c r="B12" s="6" t="s">
        <v>12</v>
      </c>
      <c r="C12" s="6" t="s">
        <v>13</v>
      </c>
      <c r="D12" s="6" t="s">
        <v>14</v>
      </c>
      <c r="E12" s="6" t="s">
        <v>15</v>
      </c>
      <c r="G12" s="6" t="s">
        <v>20</v>
      </c>
      <c r="H12" s="6" t="s">
        <v>12</v>
      </c>
      <c r="I12" s="6" t="s">
        <v>13</v>
      </c>
      <c r="J12" s="6" t="s">
        <v>14</v>
      </c>
      <c r="K12" s="6" t="s">
        <v>15</v>
      </c>
      <c r="M12" s="6" t="s">
        <v>20</v>
      </c>
      <c r="N12" s="6" t="s">
        <v>12</v>
      </c>
      <c r="O12" s="6" t="s">
        <v>13</v>
      </c>
      <c r="P12" s="6" t="s">
        <v>14</v>
      </c>
      <c r="Q12" s="6" t="s">
        <v>15</v>
      </c>
      <c r="S12" s="6" t="s">
        <v>20</v>
      </c>
      <c r="T12" s="6" t="s">
        <v>12</v>
      </c>
      <c r="U12" s="6" t="s">
        <v>13</v>
      </c>
      <c r="V12" s="6" t="s">
        <v>14</v>
      </c>
      <c r="W12" s="6" t="s">
        <v>15</v>
      </c>
    </row>
    <row r="13" spans="1:23" x14ac:dyDescent="0.3">
      <c r="A13" s="6" t="s">
        <v>1</v>
      </c>
      <c r="B13">
        <v>0.55000000000000004</v>
      </c>
      <c r="C13">
        <v>0.08</v>
      </c>
      <c r="D13">
        <v>0.14000000000000001</v>
      </c>
      <c r="E13">
        <v>135</v>
      </c>
      <c r="G13" s="6" t="s">
        <v>1</v>
      </c>
      <c r="H13">
        <v>0.37</v>
      </c>
      <c r="I13">
        <v>0.21</v>
      </c>
      <c r="J13">
        <v>0.27</v>
      </c>
      <c r="K13">
        <v>135</v>
      </c>
      <c r="M13" s="6" t="s">
        <v>1</v>
      </c>
      <c r="N13">
        <v>0</v>
      </c>
      <c r="O13">
        <v>0</v>
      </c>
      <c r="P13">
        <v>0</v>
      </c>
      <c r="Q13">
        <v>135</v>
      </c>
      <c r="S13" s="6" t="s">
        <v>1</v>
      </c>
      <c r="T13">
        <v>0.35</v>
      </c>
      <c r="U13">
        <v>0.06</v>
      </c>
      <c r="V13">
        <v>0.1</v>
      </c>
      <c r="W13">
        <v>135</v>
      </c>
    </row>
    <row r="14" spans="1:23" x14ac:dyDescent="0.3">
      <c r="A14" s="6" t="s">
        <v>2</v>
      </c>
      <c r="B14">
        <v>0.53</v>
      </c>
      <c r="C14">
        <v>0.96</v>
      </c>
      <c r="D14">
        <v>0.68</v>
      </c>
      <c r="E14">
        <v>248</v>
      </c>
      <c r="G14" s="6" t="s">
        <v>2</v>
      </c>
      <c r="H14">
        <v>0.55000000000000004</v>
      </c>
      <c r="I14">
        <v>0.86</v>
      </c>
      <c r="J14">
        <v>0.68</v>
      </c>
      <c r="K14">
        <v>248</v>
      </c>
      <c r="M14" s="6" t="s">
        <v>2</v>
      </c>
      <c r="N14">
        <v>0.53</v>
      </c>
      <c r="O14">
        <v>0.93</v>
      </c>
      <c r="P14">
        <v>0.68</v>
      </c>
      <c r="Q14">
        <v>248</v>
      </c>
      <c r="S14" s="6" t="s">
        <v>2</v>
      </c>
      <c r="T14">
        <v>0.51</v>
      </c>
      <c r="U14">
        <v>0.98</v>
      </c>
      <c r="V14">
        <v>0.67</v>
      </c>
      <c r="W14">
        <v>248</v>
      </c>
    </row>
    <row r="15" spans="1:23" x14ac:dyDescent="0.3">
      <c r="A15" s="6" t="s">
        <v>3</v>
      </c>
      <c r="B15">
        <v>0.42</v>
      </c>
      <c r="C15">
        <v>0.1</v>
      </c>
      <c r="D15">
        <v>0.16</v>
      </c>
      <c r="E15">
        <v>113</v>
      </c>
      <c r="G15" s="6" t="s">
        <v>3</v>
      </c>
      <c r="H15">
        <v>0.42</v>
      </c>
      <c r="I15">
        <v>0.12</v>
      </c>
      <c r="J15">
        <v>0.18</v>
      </c>
      <c r="K15">
        <v>113</v>
      </c>
      <c r="M15" s="6" t="s">
        <v>3</v>
      </c>
      <c r="N15">
        <v>0.34</v>
      </c>
      <c r="O15">
        <v>0.19</v>
      </c>
      <c r="P15">
        <v>0.25</v>
      </c>
      <c r="Q15">
        <v>113</v>
      </c>
      <c r="S15" s="6" t="s">
        <v>3</v>
      </c>
      <c r="T15">
        <v>0</v>
      </c>
      <c r="U15">
        <v>0</v>
      </c>
      <c r="V15">
        <v>0</v>
      </c>
      <c r="W15">
        <v>113</v>
      </c>
    </row>
    <row r="16" spans="1:23" x14ac:dyDescent="0.3">
      <c r="A16" s="6" t="s">
        <v>16</v>
      </c>
      <c r="D16">
        <v>0.52</v>
      </c>
      <c r="E16">
        <v>496</v>
      </c>
      <c r="G16" s="6" t="s">
        <v>16</v>
      </c>
      <c r="J16">
        <v>0.52</v>
      </c>
      <c r="K16">
        <v>496</v>
      </c>
      <c r="M16" s="6" t="s">
        <v>16</v>
      </c>
      <c r="P16">
        <v>0.51</v>
      </c>
      <c r="Q16">
        <v>496</v>
      </c>
      <c r="S16" s="6" t="s">
        <v>16</v>
      </c>
      <c r="V16">
        <v>0.51</v>
      </c>
      <c r="W16">
        <v>496</v>
      </c>
    </row>
    <row r="17" spans="1:23" x14ac:dyDescent="0.3">
      <c r="A17" s="6" t="s">
        <v>17</v>
      </c>
      <c r="B17">
        <v>0.5</v>
      </c>
      <c r="C17">
        <v>0.38</v>
      </c>
      <c r="D17">
        <v>0.33</v>
      </c>
      <c r="E17">
        <v>496</v>
      </c>
      <c r="G17" s="6" t="s">
        <v>17</v>
      </c>
      <c r="H17">
        <v>0.45</v>
      </c>
      <c r="I17">
        <v>0.4</v>
      </c>
      <c r="J17">
        <v>0.38</v>
      </c>
      <c r="K17">
        <v>496</v>
      </c>
      <c r="M17" s="6" t="s">
        <v>17</v>
      </c>
      <c r="N17">
        <v>0.28999999999999998</v>
      </c>
      <c r="O17">
        <v>0.38</v>
      </c>
      <c r="P17">
        <v>0.31</v>
      </c>
      <c r="Q17">
        <v>496</v>
      </c>
      <c r="S17" s="6" t="s">
        <v>17</v>
      </c>
      <c r="T17">
        <v>0.28999999999999998</v>
      </c>
      <c r="U17">
        <v>0.35</v>
      </c>
      <c r="V17">
        <v>0.26</v>
      </c>
      <c r="W17">
        <v>496</v>
      </c>
    </row>
    <row r="18" spans="1:23" x14ac:dyDescent="0.3">
      <c r="A18" s="6" t="s">
        <v>18</v>
      </c>
      <c r="B18">
        <v>0.51</v>
      </c>
      <c r="C18">
        <v>0.52</v>
      </c>
      <c r="D18">
        <v>0.41</v>
      </c>
      <c r="E18">
        <v>496</v>
      </c>
      <c r="G18" s="6" t="s">
        <v>18</v>
      </c>
      <c r="H18">
        <v>0.47</v>
      </c>
      <c r="I18">
        <v>0.52</v>
      </c>
      <c r="J18">
        <v>0.45</v>
      </c>
      <c r="K18">
        <v>496</v>
      </c>
      <c r="M18" s="6" t="s">
        <v>18</v>
      </c>
      <c r="N18">
        <v>0.35</v>
      </c>
      <c r="O18">
        <v>0.51</v>
      </c>
      <c r="P18">
        <v>0.4</v>
      </c>
      <c r="Q18">
        <v>496</v>
      </c>
      <c r="S18" s="6" t="s">
        <v>18</v>
      </c>
      <c r="T18">
        <v>0.35</v>
      </c>
      <c r="U18">
        <v>0.51</v>
      </c>
      <c r="V18">
        <v>0.36</v>
      </c>
      <c r="W18">
        <v>496</v>
      </c>
    </row>
    <row r="19" spans="1:23" x14ac:dyDescent="0.3">
      <c r="A19" s="6" t="s">
        <v>31</v>
      </c>
      <c r="B19" cm="1">
        <f t="array" ref="B19">SUM(D13:D15/3)</f>
        <v>0.32666666666666672</v>
      </c>
      <c r="G19" s="6" t="s">
        <v>31</v>
      </c>
      <c r="H19" cm="1">
        <f t="array" ref="H19">SUM(J13:J15/3)</f>
        <v>0.37666666666666671</v>
      </c>
      <c r="M19" s="6" t="s">
        <v>31</v>
      </c>
      <c r="N19" cm="1">
        <f t="array" ref="N19">SUM(P13:P15/3)</f>
        <v>0.31</v>
      </c>
      <c r="S19" s="6" t="s">
        <v>31</v>
      </c>
      <c r="T19" cm="1">
        <f t="array" ref="T19">SUM(V13:V15/3)</f>
        <v>0.25666666666666671</v>
      </c>
    </row>
    <row r="23" spans="1:23" x14ac:dyDescent="0.3">
      <c r="A23" s="4" t="s">
        <v>8</v>
      </c>
      <c r="B23" s="4" t="s">
        <v>9</v>
      </c>
      <c r="C23" s="4" t="s">
        <v>21</v>
      </c>
      <c r="G23" s="4" t="s">
        <v>8</v>
      </c>
      <c r="H23" s="4" t="s">
        <v>9</v>
      </c>
      <c r="I23" s="4" t="s">
        <v>21</v>
      </c>
    </row>
    <row r="24" spans="1:23" x14ac:dyDescent="0.3">
      <c r="A24">
        <v>100</v>
      </c>
      <c r="B24">
        <v>0.01</v>
      </c>
      <c r="G24">
        <v>100</v>
      </c>
      <c r="H24">
        <v>0.01</v>
      </c>
      <c r="I24">
        <v>71.83</v>
      </c>
    </row>
    <row r="26" spans="1:23" x14ac:dyDescent="0.3">
      <c r="A26" s="5" t="s">
        <v>19</v>
      </c>
      <c r="B26" s="5" t="s">
        <v>1</v>
      </c>
      <c r="C26" s="5" t="s">
        <v>2</v>
      </c>
      <c r="D26" s="5" t="s">
        <v>3</v>
      </c>
      <c r="E26" s="5" t="s">
        <v>11</v>
      </c>
      <c r="G26" s="5" t="s">
        <v>19</v>
      </c>
      <c r="H26" s="5" t="s">
        <v>1</v>
      </c>
      <c r="I26" s="5" t="s">
        <v>2</v>
      </c>
      <c r="J26" s="5" t="s">
        <v>3</v>
      </c>
      <c r="K26" s="5" t="s">
        <v>11</v>
      </c>
    </row>
    <row r="27" spans="1:23" x14ac:dyDescent="0.3">
      <c r="A27" s="5" t="s">
        <v>1</v>
      </c>
      <c r="B27">
        <v>48</v>
      </c>
      <c r="C27">
        <v>85</v>
      </c>
      <c r="D27">
        <v>2</v>
      </c>
      <c r="G27" s="5" t="s">
        <v>1</v>
      </c>
      <c r="H27">
        <v>39</v>
      </c>
      <c r="I27">
        <v>86</v>
      </c>
      <c r="J27">
        <v>10</v>
      </c>
    </row>
    <row r="28" spans="1:23" x14ac:dyDescent="0.3">
      <c r="A28" s="5" t="s">
        <v>2</v>
      </c>
      <c r="B28">
        <v>29</v>
      </c>
      <c r="C28">
        <v>217</v>
      </c>
      <c r="D28">
        <v>2</v>
      </c>
      <c r="G28" s="5" t="s">
        <v>2</v>
      </c>
      <c r="H28">
        <v>38</v>
      </c>
      <c r="I28">
        <v>206</v>
      </c>
      <c r="J28">
        <v>4</v>
      </c>
    </row>
    <row r="29" spans="1:23" x14ac:dyDescent="0.3">
      <c r="A29" s="5" t="s">
        <v>3</v>
      </c>
      <c r="B29">
        <v>30</v>
      </c>
      <c r="C29">
        <v>76</v>
      </c>
      <c r="D29">
        <v>7</v>
      </c>
      <c r="G29" s="5" t="s">
        <v>3</v>
      </c>
      <c r="H29">
        <v>30</v>
      </c>
      <c r="I29">
        <v>72</v>
      </c>
      <c r="J29">
        <v>11</v>
      </c>
    </row>
    <row r="30" spans="1:23" x14ac:dyDescent="0.3">
      <c r="A30" s="5" t="s">
        <v>10</v>
      </c>
      <c r="B30">
        <f>SUM(B27:B29)</f>
        <v>107</v>
      </c>
      <c r="C30">
        <f t="shared" ref="C30:D30" si="0">SUM(C27:C29)</f>
        <v>378</v>
      </c>
      <c r="D30">
        <f t="shared" si="0"/>
        <v>11</v>
      </c>
      <c r="G30" s="5" t="s">
        <v>10</v>
      </c>
      <c r="H30">
        <f>SUM(H27:H29)</f>
        <v>107</v>
      </c>
      <c r="I30">
        <f t="shared" ref="I30" si="1">SUM(I27:I29)</f>
        <v>364</v>
      </c>
      <c r="J30">
        <f t="shared" ref="J30" si="2">SUM(J27:J29)</f>
        <v>25</v>
      </c>
    </row>
    <row r="33" spans="1:11" x14ac:dyDescent="0.3">
      <c r="A33" s="6" t="s">
        <v>20</v>
      </c>
      <c r="B33" s="6" t="s">
        <v>12</v>
      </c>
      <c r="C33" s="6" t="s">
        <v>13</v>
      </c>
      <c r="D33" s="6" t="s">
        <v>14</v>
      </c>
      <c r="E33" s="6" t="s">
        <v>15</v>
      </c>
      <c r="G33" s="6" t="s">
        <v>20</v>
      </c>
      <c r="H33" s="6" t="s">
        <v>12</v>
      </c>
      <c r="I33" s="6" t="s">
        <v>13</v>
      </c>
      <c r="J33" s="6" t="s">
        <v>14</v>
      </c>
      <c r="K33" s="6" t="s">
        <v>15</v>
      </c>
    </row>
    <row r="34" spans="1:11" x14ac:dyDescent="0.3">
      <c r="A34" s="6" t="s">
        <v>1</v>
      </c>
      <c r="B34">
        <v>0.45</v>
      </c>
      <c r="C34">
        <v>0.36</v>
      </c>
      <c r="D34">
        <v>0.4</v>
      </c>
      <c r="E34">
        <v>135</v>
      </c>
      <c r="G34" s="6" t="s">
        <v>1</v>
      </c>
      <c r="H34">
        <v>0.36</v>
      </c>
      <c r="I34">
        <v>0.28999999999999998</v>
      </c>
      <c r="J34">
        <v>0.32</v>
      </c>
      <c r="K34">
        <v>135</v>
      </c>
    </row>
    <row r="35" spans="1:11" x14ac:dyDescent="0.3">
      <c r="A35" s="6" t="s">
        <v>2</v>
      </c>
      <c r="B35">
        <v>0.56999999999999995</v>
      </c>
      <c r="C35">
        <v>0.88</v>
      </c>
      <c r="D35">
        <v>0.69</v>
      </c>
      <c r="E35">
        <v>248</v>
      </c>
      <c r="G35" s="6" t="s">
        <v>2</v>
      </c>
      <c r="H35">
        <v>0.56999999999999995</v>
      </c>
      <c r="I35">
        <v>0.83</v>
      </c>
      <c r="J35">
        <v>0.67</v>
      </c>
      <c r="K35">
        <v>248</v>
      </c>
    </row>
    <row r="36" spans="1:11" x14ac:dyDescent="0.3">
      <c r="A36" s="6" t="s">
        <v>3</v>
      </c>
      <c r="B36">
        <v>0.64</v>
      </c>
      <c r="C36">
        <v>0.06</v>
      </c>
      <c r="D36">
        <v>0.11</v>
      </c>
      <c r="E36">
        <v>113</v>
      </c>
      <c r="G36" s="6" t="s">
        <v>3</v>
      </c>
      <c r="H36">
        <v>0.44</v>
      </c>
      <c r="I36">
        <v>0.1</v>
      </c>
      <c r="J36">
        <v>0.16</v>
      </c>
      <c r="K36">
        <v>113</v>
      </c>
    </row>
    <row r="37" spans="1:11" x14ac:dyDescent="0.3">
      <c r="A37" s="6" t="s">
        <v>16</v>
      </c>
      <c r="D37">
        <v>0.55000000000000004</v>
      </c>
      <c r="E37">
        <v>496</v>
      </c>
      <c r="G37" s="6" t="s">
        <v>16</v>
      </c>
      <c r="J37">
        <v>0.52</v>
      </c>
      <c r="K37">
        <v>496</v>
      </c>
    </row>
    <row r="38" spans="1:11" x14ac:dyDescent="0.3">
      <c r="A38" s="6" t="s">
        <v>17</v>
      </c>
      <c r="B38">
        <v>0.55000000000000004</v>
      </c>
      <c r="C38">
        <v>0.43</v>
      </c>
      <c r="D38">
        <v>0.4</v>
      </c>
      <c r="E38">
        <v>496</v>
      </c>
      <c r="G38" s="6" t="s">
        <v>17</v>
      </c>
      <c r="H38">
        <v>0.46</v>
      </c>
      <c r="I38">
        <v>0.41</v>
      </c>
      <c r="J38">
        <v>0.38</v>
      </c>
      <c r="K38">
        <v>496</v>
      </c>
    </row>
    <row r="39" spans="1:11" x14ac:dyDescent="0.3">
      <c r="A39" s="6" t="s">
        <v>18</v>
      </c>
      <c r="B39">
        <v>0.55000000000000004</v>
      </c>
      <c r="C39">
        <v>0.55000000000000004</v>
      </c>
      <c r="D39">
        <v>0.48</v>
      </c>
      <c r="E39">
        <v>496</v>
      </c>
      <c r="G39" s="6" t="s">
        <v>18</v>
      </c>
      <c r="H39">
        <v>0.48</v>
      </c>
      <c r="I39">
        <v>0.52</v>
      </c>
      <c r="J39">
        <v>0.46</v>
      </c>
      <c r="K39">
        <v>496</v>
      </c>
    </row>
    <row r="40" spans="1:11" x14ac:dyDescent="0.3">
      <c r="A40" s="6" t="s">
        <v>31</v>
      </c>
      <c r="B40" cm="1">
        <f t="array" ref="B40">SUM(D34:D36/3)</f>
        <v>0.39999999999999997</v>
      </c>
      <c r="G40" s="6" t="s">
        <v>31</v>
      </c>
      <c r="H40" cm="1">
        <f t="array" ref="H40">SUM(J34:J36/3)</f>
        <v>0.38333333333333336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2B25-8C7A-4339-9982-9ED3DFC24998}">
  <dimension ref="A1:J5"/>
  <sheetViews>
    <sheetView workbookViewId="0">
      <selection activeCell="K19" sqref="K19"/>
    </sheetView>
  </sheetViews>
  <sheetFormatPr defaultRowHeight="14.4" x14ac:dyDescent="0.3"/>
  <sheetData>
    <row r="1" spans="1:10" x14ac:dyDescent="0.3">
      <c r="A1" s="1" t="s">
        <v>22</v>
      </c>
      <c r="B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">
      <c r="D2" s="2">
        <v>3.0000000000000001E-3</v>
      </c>
      <c r="E2" s="2">
        <v>1814</v>
      </c>
      <c r="F2" s="2">
        <v>1686</v>
      </c>
      <c r="G2" s="2">
        <v>1460</v>
      </c>
      <c r="H2" s="3">
        <f t="shared" ref="H2:J5" si="0">E2/SUM($E$2:$G$2)</f>
        <v>0.3657258064516129</v>
      </c>
      <c r="I2" s="3">
        <f t="shared" si="0"/>
        <v>0.33991935483870966</v>
      </c>
      <c r="J2" s="3">
        <f t="shared" si="0"/>
        <v>0.29435483870967744</v>
      </c>
    </row>
    <row r="3" spans="1:10" x14ac:dyDescent="0.3">
      <c r="D3" s="2">
        <v>4.0000000000000001E-3</v>
      </c>
      <c r="E3" s="2">
        <v>1574</v>
      </c>
      <c r="F3" s="2">
        <v>2113</v>
      </c>
      <c r="G3" s="2">
        <v>1273</v>
      </c>
      <c r="H3" s="3">
        <f t="shared" si="0"/>
        <v>0.31733870967741934</v>
      </c>
      <c r="I3" s="3">
        <f t="shared" si="0"/>
        <v>0.42600806451612905</v>
      </c>
      <c r="J3" s="3">
        <f t="shared" si="0"/>
        <v>0.25665322580645161</v>
      </c>
    </row>
    <row r="4" spans="1:10" x14ac:dyDescent="0.3">
      <c r="D4" s="2">
        <v>5.0000000000000001E-3</v>
      </c>
      <c r="E4" s="2">
        <v>1379</v>
      </c>
      <c r="F4" s="2">
        <v>2448</v>
      </c>
      <c r="G4" s="2">
        <v>1133</v>
      </c>
      <c r="H4" s="3">
        <f t="shared" si="0"/>
        <v>0.27802419354838709</v>
      </c>
      <c r="I4" s="3">
        <f t="shared" si="0"/>
        <v>0.49354838709677418</v>
      </c>
      <c r="J4" s="3">
        <f t="shared" si="0"/>
        <v>0.22842741935483871</v>
      </c>
    </row>
    <row r="5" spans="1:10" x14ac:dyDescent="0.3">
      <c r="D5">
        <v>0.01</v>
      </c>
      <c r="E5">
        <v>661</v>
      </c>
      <c r="F5">
        <v>3668</v>
      </c>
      <c r="G5">
        <v>631</v>
      </c>
      <c r="H5" s="3">
        <f t="shared" si="0"/>
        <v>0.13326612903225807</v>
      </c>
      <c r="I5" s="3">
        <f t="shared" si="0"/>
        <v>0.73951612903225805</v>
      </c>
      <c r="J5" s="3">
        <f t="shared" si="0"/>
        <v>0.12721774193548388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2FC72-7F09-47C1-83BD-2BB7E2B6B6D5}">
  <dimension ref="A1:J5"/>
  <sheetViews>
    <sheetView workbookViewId="0">
      <selection activeCell="C12" sqref="C12"/>
    </sheetView>
  </sheetViews>
  <sheetFormatPr defaultRowHeight="14.4" x14ac:dyDescent="0.3"/>
  <cols>
    <col min="1" max="1" width="10.5546875" bestFit="1" customWidth="1"/>
  </cols>
  <sheetData>
    <row r="1" spans="1:10" x14ac:dyDescent="0.3">
      <c r="A1" s="1" t="s">
        <v>23</v>
      </c>
      <c r="B1" s="2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">
      <c r="D2" s="2">
        <v>3.0000000000000001E-3</v>
      </c>
      <c r="E2" s="2">
        <v>1814</v>
      </c>
      <c r="F2" s="2">
        <v>1686</v>
      </c>
      <c r="G2" s="2">
        <v>1460</v>
      </c>
      <c r="H2" s="3">
        <f t="shared" ref="H2:J5" si="0">E2/SUM($E$2:$G$2)</f>
        <v>0.3657258064516129</v>
      </c>
      <c r="I2" s="3">
        <f t="shared" si="0"/>
        <v>0.33991935483870966</v>
      </c>
      <c r="J2" s="3">
        <f t="shared" si="0"/>
        <v>0.29435483870967744</v>
      </c>
    </row>
    <row r="3" spans="1:10" x14ac:dyDescent="0.3">
      <c r="D3" s="2">
        <v>4.0000000000000001E-3</v>
      </c>
      <c r="E3" s="2">
        <v>1574</v>
      </c>
      <c r="F3" s="2">
        <v>2113</v>
      </c>
      <c r="G3" s="2">
        <v>1273</v>
      </c>
      <c r="H3" s="3">
        <f t="shared" si="0"/>
        <v>0.31733870967741934</v>
      </c>
      <c r="I3" s="3">
        <f t="shared" si="0"/>
        <v>0.42600806451612905</v>
      </c>
      <c r="J3" s="3">
        <f t="shared" si="0"/>
        <v>0.25665322580645161</v>
      </c>
    </row>
    <row r="4" spans="1:10" x14ac:dyDescent="0.3">
      <c r="D4" s="2">
        <v>5.0000000000000001E-3</v>
      </c>
      <c r="E4" s="2">
        <v>1379</v>
      </c>
      <c r="F4" s="2">
        <v>2448</v>
      </c>
      <c r="G4" s="2">
        <v>1133</v>
      </c>
      <c r="H4" s="3">
        <f t="shared" si="0"/>
        <v>0.27802419354838709</v>
      </c>
      <c r="I4" s="3">
        <f t="shared" si="0"/>
        <v>0.49354838709677418</v>
      </c>
      <c r="J4" s="3">
        <f t="shared" si="0"/>
        <v>0.22842741935483871</v>
      </c>
    </row>
    <row r="5" spans="1:10" x14ac:dyDescent="0.3">
      <c r="D5">
        <v>0.01</v>
      </c>
      <c r="E5">
        <v>661</v>
      </c>
      <c r="F5">
        <v>3668</v>
      </c>
      <c r="G5">
        <v>631</v>
      </c>
      <c r="H5" s="3">
        <f t="shared" si="0"/>
        <v>0.13326612903225807</v>
      </c>
      <c r="I5" s="3">
        <f t="shared" si="0"/>
        <v>0.73951612903225805</v>
      </c>
      <c r="J5" s="3">
        <f t="shared" si="0"/>
        <v>0.12721774193548388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Convmixerk3p1</vt:lpstr>
      <vt:lpstr>Convmixerk3p2</vt:lpstr>
      <vt:lpstr>Convmixerk3p3</vt:lpstr>
      <vt:lpstr>Convmixerk5p3</vt:lpstr>
      <vt:lpstr>ConvmixerGENERAL</vt:lpstr>
      <vt:lpstr>VisionTransformer</vt:lpstr>
      <vt:lpstr>MLP-Mixer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</dc:creator>
  <cp:lastModifiedBy>Tuna</cp:lastModifiedBy>
  <dcterms:created xsi:type="dcterms:W3CDTF">2021-12-23T20:19:15Z</dcterms:created>
  <dcterms:modified xsi:type="dcterms:W3CDTF">2021-12-24T19:30:43Z</dcterms:modified>
</cp:coreProperties>
</file>