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3 01 Enero\"/>
    </mc:Choice>
  </mc:AlternateContent>
  <xr:revisionPtr revIDLastSave="0" documentId="13_ncr:1_{78D5BFDE-6169-4250-A26A-CEB92A2DCC9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NAC'!$A$6:$AO$100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74" i="11" l="1"/>
  <c r="AO174" i="11"/>
  <c r="AN174" i="11"/>
  <c r="AM174" i="11"/>
  <c r="AL174" i="11"/>
  <c r="AK174" i="11"/>
  <c r="AJ174" i="11"/>
  <c r="AI174" i="11"/>
  <c r="AH174" i="11"/>
  <c r="AG174" i="11"/>
  <c r="AF174" i="11"/>
  <c r="AE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AQ172" i="11"/>
  <c r="AQ171" i="11"/>
  <c r="AD172" i="11"/>
  <c r="AD171" i="11"/>
  <c r="Q172" i="11"/>
  <c r="Q171" i="11"/>
  <c r="R755" i="9"/>
  <c r="S755" i="9"/>
  <c r="T755" i="9"/>
  <c r="U755" i="9"/>
  <c r="V755" i="9"/>
  <c r="W755" i="9"/>
  <c r="X755" i="9"/>
  <c r="Y755" i="9"/>
  <c r="Z755" i="9"/>
  <c r="AA755" i="9"/>
  <c r="AB755" i="9"/>
  <c r="AC755" i="9"/>
  <c r="AD755" i="9"/>
  <c r="Q170" i="11"/>
  <c r="Q169" i="11"/>
  <c r="Q174" i="11" s="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170" i="11"/>
  <c r="AD169" i="11"/>
  <c r="AD174" i="11" s="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170" i="11"/>
  <c r="AQ169" i="11"/>
  <c r="AQ174" i="11" s="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102" i="10" s="1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102" i="10" s="1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AP755" i="9"/>
  <c r="AO755" i="9"/>
  <c r="AN755" i="9"/>
  <c r="AM755" i="9"/>
  <c r="AL755" i="9"/>
  <c r="AK755" i="9"/>
  <c r="AJ755" i="9"/>
  <c r="AI755" i="9"/>
  <c r="AH755" i="9"/>
  <c r="AG755" i="9"/>
  <c r="AF755" i="9"/>
  <c r="AE755" i="9"/>
  <c r="P755" i="9"/>
  <c r="O755" i="9"/>
  <c r="N755" i="9"/>
  <c r="M755" i="9"/>
  <c r="L755" i="9"/>
  <c r="K755" i="9"/>
  <c r="J755" i="9"/>
  <c r="I755" i="9"/>
  <c r="H755" i="9"/>
  <c r="G755" i="9"/>
  <c r="F755" i="9"/>
  <c r="E755" i="9"/>
  <c r="AN450" i="6"/>
  <c r="AM450" i="6"/>
  <c r="AL450" i="6"/>
  <c r="AK450" i="6"/>
  <c r="AJ450" i="6"/>
  <c r="AI450" i="6"/>
  <c r="AH450" i="6"/>
  <c r="AG450" i="6"/>
  <c r="AF450" i="6"/>
  <c r="AE450" i="6"/>
  <c r="AD450" i="6"/>
  <c r="AC450" i="6"/>
  <c r="AA450" i="6"/>
  <c r="Z450" i="6"/>
  <c r="Y450" i="6"/>
  <c r="X450" i="6"/>
  <c r="W450" i="6"/>
  <c r="V450" i="6"/>
  <c r="U450" i="6"/>
  <c r="T450" i="6"/>
  <c r="S450" i="6"/>
  <c r="R450" i="6"/>
  <c r="Q450" i="6"/>
  <c r="P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F10" i="12"/>
  <c r="AO102" i="10" l="1"/>
  <c r="Q755" i="9"/>
  <c r="AQ755" i="9"/>
  <c r="O450" i="6"/>
  <c r="AB450" i="6"/>
  <c r="AO450" i="6"/>
  <c r="S29" i="12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<sst xmlns="http://schemas.openxmlformats.org/spreadsheetml/2006/main" count="5040" uniqueCount="353">
  <si>
    <t>Total</t>
  </si>
  <si>
    <t>Var %</t>
  </si>
  <si>
    <t xml:space="preserve">TOP TEN ACUMULADO MENSUAL,  ESTADISTICA OPERACIONAL REGULAR ORIGEN-DESTINO </t>
  </si>
  <si>
    <t>T O T A L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</si>
  <si>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</si>
  <si>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</si>
  <si>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</si>
  <si>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</si>
  <si>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</si>
  <si>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</si>
  <si>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</si>
  <si>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</si>
  <si>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</si>
  <si>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</si>
  <si>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</si>
  <si>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</si>
  <si>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</si>
  <si>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</si>
  <si>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</si>
  <si>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</si>
  <si>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</si>
  <si>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</si>
  <si>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</si>
  <si>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</si>
  <si>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</si>
  <si>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</si>
  <si>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</si>
  <si>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</si>
  <si>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</si>
  <si>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</si>
  <si>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</si>
  <si>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</si>
  <si>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</si>
  <si>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</si>
  <si>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</si>
  <si>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</si>
  <si>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</si>
  <si>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Ruta</t>
  </si>
  <si>
    <t>Top ten de las principales Rutas de transporte de pasajeros</t>
  </si>
  <si>
    <t>Top ten de las principales Rutas de transporte de mercancía</t>
  </si>
  <si>
    <t>en Servicio Regular Nacional</t>
  </si>
  <si>
    <t>en Servicio Regular Internacional</t>
  </si>
  <si>
    <t>FUENTE: SICT; AFAC; DDE. Información proporcionada por las aerolíneas.</t>
  </si>
  <si>
    <t>Ene (2022-2023) (Miles)</t>
  </si>
  <si>
    <t>Ene (2022-2023) (Ton)</t>
  </si>
  <si>
    <r>
      <t xml:space="preserve">EN SERVICIO REGULAR NACIONAL, 2023 / </t>
    </r>
    <r>
      <rPr>
        <b/>
        <i/>
        <sz val="10"/>
        <rFont val="Montserrat"/>
      </rPr>
      <t>SCHEDULED DOMESTIC SERVICE, 2023</t>
    </r>
  </si>
  <si>
    <r>
      <t xml:space="preserve">EN SERVICIO REGULAR INTERNACIONAL, 2023 / </t>
    </r>
    <r>
      <rPr>
        <b/>
        <i/>
        <sz val="10"/>
        <rFont val="Montserrat"/>
      </rPr>
      <t>SCHEDULED INTERNATIONAL SERVICE, 2023</t>
    </r>
  </si>
  <si>
    <r>
      <t xml:space="preserve">EN SERVICIO DE FLETAMENTO NACIONAL, 2023 / </t>
    </r>
    <r>
      <rPr>
        <b/>
        <i/>
        <sz val="10"/>
        <rFont val="Montserrat"/>
      </rPr>
      <t>NON SCHEDULED DOMESTIC SERVICE, 2023</t>
    </r>
  </si>
  <si>
    <r>
      <t xml:space="preserve">EN SERVICIO DE FLETAMENTO INTERNACIONAL, 2023 / </t>
    </r>
    <r>
      <rPr>
        <b/>
        <i/>
        <sz val="10"/>
        <rFont val="Montserrat"/>
      </rPr>
      <t>NON SCHEDULED INTERNATIONAL SERVICE, 2023</t>
    </r>
  </si>
  <si>
    <t>ACAPULCO</t>
  </si>
  <si>
    <t>CANCUN</t>
  </si>
  <si>
    <t>GUADALAJARA</t>
  </si>
  <si>
    <t>MEXICO</t>
  </si>
  <si>
    <t>MONTERREY</t>
  </si>
  <si>
    <t>SANTA LUCÍA</t>
  </si>
  <si>
    <t>TIJUANA</t>
  </si>
  <si>
    <t>AGUASCALIENTES</t>
  </si>
  <si>
    <t>PUERTO VALLARTA</t>
  </si>
  <si>
    <t>CAMPECHE</t>
  </si>
  <si>
    <t>CHIHUAHUA</t>
  </si>
  <si>
    <t>CIUDAD JUAREZ</t>
  </si>
  <si>
    <t>CULIACAN</t>
  </si>
  <si>
    <t>DEL BAJIO</t>
  </si>
  <si>
    <t>MERIDA</t>
  </si>
  <si>
    <t>MEXICALI</t>
  </si>
  <si>
    <t>MORELIA</t>
  </si>
  <si>
    <t>OAXACA</t>
  </si>
  <si>
    <t>PUEBLA</t>
  </si>
  <si>
    <t>QUERETARO</t>
  </si>
  <si>
    <t>REYNOSA</t>
  </si>
  <si>
    <t>SAN LUIS POTOSI</t>
  </si>
  <si>
    <t>TAMPICO</t>
  </si>
  <si>
    <t>TOLUCA</t>
  </si>
  <si>
    <t>TORREON</t>
  </si>
  <si>
    <t>TUXTLA GUTIERREZ</t>
  </si>
  <si>
    <t>VERACRUZ</t>
  </si>
  <si>
    <t>VILLAHERMOSA</t>
  </si>
  <si>
    <t>CHETUMAL</t>
  </si>
  <si>
    <t>HERMOSILLO</t>
  </si>
  <si>
    <t>LOS MOCHIS</t>
  </si>
  <si>
    <t>MAZATLAN</t>
  </si>
  <si>
    <t>CIUDAD DEL CARMEN</t>
  </si>
  <si>
    <t>DURANGO</t>
  </si>
  <si>
    <t>CIUDAD OBREGON</t>
  </si>
  <si>
    <t>CIUDAD VICTORIA</t>
  </si>
  <si>
    <t>COLIMA</t>
  </si>
  <si>
    <t>COZUMEL</t>
  </si>
  <si>
    <t>LA PAZ</t>
  </si>
  <si>
    <t>SAN JOSÉ DEL CABO</t>
  </si>
  <si>
    <t>PUERTO ESCONDIDO</t>
  </si>
  <si>
    <t>TAPACHULA</t>
  </si>
  <si>
    <t>HUATULCO</t>
  </si>
  <si>
    <t>IXTAPA ZIHUATANEJO</t>
  </si>
  <si>
    <t>Ixtepec, Oaxaca</t>
  </si>
  <si>
    <t>LORETO</t>
  </si>
  <si>
    <t>Los Cabos</t>
  </si>
  <si>
    <t>MANZANILLO</t>
  </si>
  <si>
    <t>MATAMOROS</t>
  </si>
  <si>
    <t>MINATITLAN</t>
  </si>
  <si>
    <t>NUEVO LAREDO</t>
  </si>
  <si>
    <t>PIEDRAS NEGRAS</t>
  </si>
  <si>
    <t>TEPIC</t>
  </si>
  <si>
    <t>ZACATECAS</t>
  </si>
  <si>
    <t>PUNTA PEÑASCO</t>
  </si>
  <si>
    <t>URUAPAN</t>
  </si>
  <si>
    <t>ABBOTSFORD</t>
  </si>
  <si>
    <t>Canada</t>
  </si>
  <si>
    <t>Mexico</t>
  </si>
  <si>
    <t>DALLAS-FORT WORTH</t>
  </si>
  <si>
    <t>Estados Unidos</t>
  </si>
  <si>
    <t>HOUSTON</t>
  </si>
  <si>
    <t>MONTREAL</t>
  </si>
  <si>
    <t>TORONTO</t>
  </si>
  <si>
    <t>CHICAGO</t>
  </si>
  <si>
    <t>LOS ANGELES</t>
  </si>
  <si>
    <t>AMSTERDAM</t>
  </si>
  <si>
    <t>Paises Bajos</t>
  </si>
  <si>
    <t>ANCHORAGE</t>
  </si>
  <si>
    <t>ATLANTA</t>
  </si>
  <si>
    <t>AUSTIN</t>
  </si>
  <si>
    <t>BAGOTVILLE</t>
  </si>
  <si>
    <t>BALTIMORE</t>
  </si>
  <si>
    <t>BARCELONA, España</t>
  </si>
  <si>
    <t>España</t>
  </si>
  <si>
    <t>BELICE</t>
  </si>
  <si>
    <t>Belice</t>
  </si>
  <si>
    <t>BIRMINGHAM, INGLATERRA</t>
  </si>
  <si>
    <t>Reino Unido</t>
  </si>
  <si>
    <t>BOGOTA</t>
  </si>
  <si>
    <t>Colombia</t>
  </si>
  <si>
    <t>BOSTON</t>
  </si>
  <si>
    <t>BRASILIA</t>
  </si>
  <si>
    <t>Brasil</t>
  </si>
  <si>
    <t>BRUSSELS</t>
  </si>
  <si>
    <t>Belgica</t>
  </si>
  <si>
    <t>BUENOS AIRES</t>
  </si>
  <si>
    <t>Argentina</t>
  </si>
  <si>
    <t>CALGARY</t>
  </si>
  <si>
    <t>CALI</t>
  </si>
  <si>
    <t>CAMAGUEY</t>
  </si>
  <si>
    <t>Cuba</t>
  </si>
  <si>
    <t>CHARLOTTE</t>
  </si>
  <si>
    <t>CLEVELAND</t>
  </si>
  <si>
    <t>COVINGTON</t>
  </si>
  <si>
    <t>DENVER</t>
  </si>
  <si>
    <t>DETROIT</t>
  </si>
  <si>
    <t>EDMONTON</t>
  </si>
  <si>
    <t>ESTAMBUL (ARNAVUTKOY)</t>
  </si>
  <si>
    <t>Turquia</t>
  </si>
  <si>
    <t>FLORES</t>
  </si>
  <si>
    <t>Guatemala</t>
  </si>
  <si>
    <t>FORT LAUDERDALE</t>
  </si>
  <si>
    <t>FRANKFURT</t>
  </si>
  <si>
    <t>Alemania</t>
  </si>
  <si>
    <t>GUATEMALA</t>
  </si>
  <si>
    <t>HALIFAX</t>
  </si>
  <si>
    <t>HAMILTON</t>
  </si>
  <si>
    <t>Hartford/Springfield</t>
  </si>
  <si>
    <t>HOLGUIN, Cuba</t>
  </si>
  <si>
    <t>INDIANAPOLIS</t>
  </si>
  <si>
    <t>KANSAS CITY</t>
  </si>
  <si>
    <t>KELOWNA</t>
  </si>
  <si>
    <t>KITCHENER</t>
  </si>
  <si>
    <t>LA HABANA</t>
  </si>
  <si>
    <t>LIMA</t>
  </si>
  <si>
    <t>Peru</t>
  </si>
  <si>
    <t>LISBON</t>
  </si>
  <si>
    <t>Portugal</t>
  </si>
  <si>
    <t>LONDON, ONTARIO</t>
  </si>
  <si>
    <t>LONDRES</t>
  </si>
  <si>
    <t>MADRID</t>
  </si>
  <si>
    <t>MANCHESTER</t>
  </si>
  <si>
    <t>MEDELLIN</t>
  </si>
  <si>
    <t>MIAMI</t>
  </si>
  <si>
    <t>MILAN</t>
  </si>
  <si>
    <t>Italia</t>
  </si>
  <si>
    <t>MILWAUKEE</t>
  </si>
  <si>
    <t>MINNEAPOLIS</t>
  </si>
  <si>
    <t>NASHVILLE</t>
  </si>
  <si>
    <t>NEWARK</t>
  </si>
  <si>
    <t>NUEVA ORLEANS</t>
  </si>
  <si>
    <t>NUEVA YORK</t>
  </si>
  <si>
    <t>ORLANDO</t>
  </si>
  <si>
    <t>OTTAWA</t>
  </si>
  <si>
    <t>PANAMA</t>
  </si>
  <si>
    <t>Panama</t>
  </si>
  <si>
    <t>PARIS</t>
  </si>
  <si>
    <t>Francia</t>
  </si>
  <si>
    <t>PHILADELPHIA</t>
  </si>
  <si>
    <t>PHOENIX</t>
  </si>
  <si>
    <t>PORTLAND, OREGON</t>
  </si>
  <si>
    <t>QUEBEC</t>
  </si>
  <si>
    <t>RALEIGH/DURHAM</t>
  </si>
  <si>
    <t>REGINA, Canada</t>
  </si>
  <si>
    <t>ROMA</t>
  </si>
  <si>
    <t>SALT LAKE CITY</t>
  </si>
  <si>
    <t>SAN ANTONIO</t>
  </si>
  <si>
    <t>SAN DIEGO</t>
  </si>
  <si>
    <t>SAN FRANCISCO</t>
  </si>
  <si>
    <t>SAN JOSE, COSTA RICA</t>
  </si>
  <si>
    <t>Costa Rica</t>
  </si>
  <si>
    <t>SAN SALVADOR</t>
  </si>
  <si>
    <t>El Salvador</t>
  </si>
  <si>
    <t>SANTIAGO DE CHILE</t>
  </si>
  <si>
    <t>Chile</t>
  </si>
  <si>
    <t>SANTO DOMINGO,REP DOM</t>
  </si>
  <si>
    <t>Republica Dominicana</t>
  </si>
  <si>
    <t>SASKATOON</t>
  </si>
  <si>
    <t>SEATTLE</t>
  </si>
  <si>
    <t>ST. LOUIS</t>
  </si>
  <si>
    <t>TAMPA</t>
  </si>
  <si>
    <t>THUNDER BAY</t>
  </si>
  <si>
    <t>VANCOUVER</t>
  </si>
  <si>
    <t>VICTORIA, COLUMBIA</t>
  </si>
  <si>
    <t>WASHINGTON</t>
  </si>
  <si>
    <t>WIEN</t>
  </si>
  <si>
    <t>Austria</t>
  </si>
  <si>
    <t>WINDSOR</t>
  </si>
  <si>
    <t>WINNIPEG</t>
  </si>
  <si>
    <t>CARTAGENA DE INDIAS</t>
  </si>
  <si>
    <t>COMAYAGUA</t>
  </si>
  <si>
    <t>Honduras</t>
  </si>
  <si>
    <t>COMOX</t>
  </si>
  <si>
    <t>FRESNO</t>
  </si>
  <si>
    <t>OAKLAND</t>
  </si>
  <si>
    <t>SACRAMENTO</t>
  </si>
  <si>
    <t>SAN JOSE, CALIFORNIA</t>
  </si>
  <si>
    <t>DOHA</t>
  </si>
  <si>
    <t>Qatar</t>
  </si>
  <si>
    <t>DUBAI</t>
  </si>
  <si>
    <t>Emiratos Arabes</t>
  </si>
  <si>
    <t>ESTAMBUL (ATATURK)</t>
  </si>
  <si>
    <t>HONG KONG</t>
  </si>
  <si>
    <t xml:space="preserve">HONG KONG </t>
  </si>
  <si>
    <t>LAS VEGAS</t>
  </si>
  <si>
    <t>LOUISVILLE, KENTUCKY</t>
  </si>
  <si>
    <t>LUXEMBURGO</t>
  </si>
  <si>
    <t>Luxemburgo</t>
  </si>
  <si>
    <t>MEMPHIS</t>
  </si>
  <si>
    <t>ONTARIO</t>
  </si>
  <si>
    <t>RENO</t>
  </si>
  <si>
    <t>Seoul</t>
  </si>
  <si>
    <t>COREA DEL SUR</t>
  </si>
  <si>
    <t>JEBEL ALI</t>
  </si>
  <si>
    <t>LAREDO</t>
  </si>
  <si>
    <t>MANAGUA</t>
  </si>
  <si>
    <t>Nicaragua</t>
  </si>
  <si>
    <t>MC ALLEN</t>
  </si>
  <si>
    <t>CAMPINAS</t>
  </si>
  <si>
    <t>QUITO</t>
  </si>
  <si>
    <t>Ecuador</t>
  </si>
  <si>
    <t>SAN PEDRO SULA</t>
  </si>
  <si>
    <t>SAO PAULO</t>
  </si>
  <si>
    <t>TOKYO</t>
  </si>
  <si>
    <t>Japon</t>
  </si>
  <si>
    <t>SANTA ANA, CALIFORNIA</t>
  </si>
  <si>
    <t>ZARAGOZA, ES</t>
  </si>
  <si>
    <t>CHICHEN ITZA</t>
  </si>
  <si>
    <t>SALTILLO</t>
  </si>
  <si>
    <t>BROWNSVILLE</t>
  </si>
  <si>
    <t>Cologne-Bonn</t>
  </si>
  <si>
    <t>COPENHAGEN</t>
  </si>
  <si>
    <t>Dinamarca</t>
  </si>
  <si>
    <t>ESTOCOLMO</t>
  </si>
  <si>
    <t>Suecia</t>
  </si>
  <si>
    <t>HELSINKI, Finlandia</t>
  </si>
  <si>
    <t>Finlandia</t>
  </si>
  <si>
    <t>KATOWIZE</t>
  </si>
  <si>
    <t>Polonia</t>
  </si>
  <si>
    <t>PITTSBURGH</t>
  </si>
  <si>
    <t>POZNAN</t>
  </si>
  <si>
    <t>SANTA CLARA, CUBA</t>
  </si>
  <si>
    <t>VARSOVIA</t>
  </si>
  <si>
    <t>CARACAS</t>
  </si>
  <si>
    <t>Venezuela</t>
  </si>
  <si>
    <t>EL PASO</t>
  </si>
  <si>
    <t>DES MOINES</t>
  </si>
  <si>
    <t>FARGO</t>
  </si>
  <si>
    <t>FORT WAYNE</t>
  </si>
  <si>
    <t>Fort Worth, Texas</t>
  </si>
  <si>
    <t>GUAYAQUIL</t>
  </si>
  <si>
    <t>LANSING</t>
  </si>
  <si>
    <t>Toledo, Ohio</t>
  </si>
  <si>
    <t>NIAGARA FALLS</t>
  </si>
  <si>
    <t>PONTIAC</t>
  </si>
  <si>
    <t>SHREVEPORT</t>
  </si>
  <si>
    <t>YUMA</t>
  </si>
  <si>
    <t>Mexico-Cancun</t>
  </si>
  <si>
    <t>Monterrey-Mexico</t>
  </si>
  <si>
    <t>Mexico-Guadalajara</t>
  </si>
  <si>
    <t>Tijuana-Guadalajara</t>
  </si>
  <si>
    <t>Tijuana-Mexico</t>
  </si>
  <si>
    <t>Mexico-Merida</t>
  </si>
  <si>
    <t>San José Del Cabo-Mexico</t>
  </si>
  <si>
    <t>Puerto Vallarta-Mexico</t>
  </si>
  <si>
    <t>Monterrey-Cancun</t>
  </si>
  <si>
    <t>Tuxtla Gutierrez-Mexico</t>
  </si>
  <si>
    <t>Otros</t>
  </si>
  <si>
    <t>TOTAL</t>
  </si>
  <si>
    <t>San Luis Potosi-Mexico</t>
  </si>
  <si>
    <t>San Luis Potosi-Monterrey</t>
  </si>
  <si>
    <t>San Luis Potosi-Culiacan</t>
  </si>
  <si>
    <t>San Luis Potosi-Guadalajara</t>
  </si>
  <si>
    <t>Chicago-Cancun</t>
  </si>
  <si>
    <t>Los Angeles-Guadalajara</t>
  </si>
  <si>
    <t>Toronto-Cancun</t>
  </si>
  <si>
    <t>Mexico-Houston</t>
  </si>
  <si>
    <t>Houston-Cancun</t>
  </si>
  <si>
    <t>Mexico-Madrid</t>
  </si>
  <si>
    <t>Mexico-Bogota</t>
  </si>
  <si>
    <t>Cancun-Atlanta</t>
  </si>
  <si>
    <t>Nueva York-Cancun</t>
  </si>
  <si>
    <t>Mexico-Los Angeles</t>
  </si>
  <si>
    <t>Mexico-Hong Kong</t>
  </si>
  <si>
    <t>Memphis-Guadalajara</t>
  </si>
  <si>
    <t>Mexico-Frankfurt</t>
  </si>
  <si>
    <t>Mexico-Luxemburgo</t>
  </si>
  <si>
    <t>Paris-Mexico</t>
  </si>
  <si>
    <t>Hong Kong-Guadalajara</t>
  </si>
  <si>
    <t>Toluca-Memphis</t>
  </si>
  <si>
    <t>Dallas/Fort Worth-Cancun</t>
  </si>
  <si>
    <t>Mexico-
Cancun</t>
  </si>
  <si>
    <t>Monterrey-
Mexico</t>
  </si>
  <si>
    <t>Mexico-
Guadalajara</t>
  </si>
  <si>
    <t>Tijuana-
Guadalajara</t>
  </si>
  <si>
    <t>Tijuana-
Mexico</t>
  </si>
  <si>
    <t>Mexico-
Merida</t>
  </si>
  <si>
    <t>San José 
Del Cabo-
Mexico</t>
  </si>
  <si>
    <t>Puerto 
Vallarta-
Mexico</t>
  </si>
  <si>
    <t>Monterrey-
Cancun</t>
  </si>
  <si>
    <t>Tuxtla 
Gutierrez-
Mexico</t>
  </si>
  <si>
    <t>Chicago-
Cancun</t>
  </si>
  <si>
    <t>Dallas/
Fort Worth-
Cancun</t>
  </si>
  <si>
    <t>Los Angeles-
Guadalajara</t>
  </si>
  <si>
    <t>Toronto-
Cancun</t>
  </si>
  <si>
    <t>Mexico-
Houston</t>
  </si>
  <si>
    <t>Houston-
Cancun</t>
  </si>
  <si>
    <t>Mexico-
Madrid</t>
  </si>
  <si>
    <t>Mexico-
Bogota</t>
  </si>
  <si>
    <t>Cancun-
Atlanta</t>
  </si>
  <si>
    <t>Nueva York-
Cancun</t>
  </si>
  <si>
    <t>San Luis 
Potosi-
Mexico</t>
  </si>
  <si>
    <t>San Luis 
Potosi-
Monterrey</t>
  </si>
  <si>
    <t>San Luis 
Potosi-
Culiacan</t>
  </si>
  <si>
    <t>San Luis 
Potosi-
Guadalajara</t>
  </si>
  <si>
    <t>Mexico-
Los Angeles</t>
  </si>
  <si>
    <t>Mexico-
Hong Kong</t>
  </si>
  <si>
    <t>Memphis-
Guadalajara</t>
  </si>
  <si>
    <t>Mexico-
Frankfurt</t>
  </si>
  <si>
    <t>Mexico-
Luxemburgo</t>
  </si>
  <si>
    <t>Paris-
Mexico</t>
  </si>
  <si>
    <t>Hong Kong-
Guadalajara</t>
  </si>
  <si>
    <t>Toluca-
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</si>
</sst>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362.85599999999999</c:v>
                </c:pt>
                <c:pt idx="1">
                  <c:v>171.167</c:v>
                </c:pt>
                <c:pt idx="2">
                  <c:v>160.995</c:v>
                </c:pt>
                <c:pt idx="3">
                  <c:v>179.63200000000001</c:v>
                </c:pt>
                <c:pt idx="4">
                  <c:v>200.23599999999999</c:v>
                </c:pt>
                <c:pt idx="5">
                  <c:v>124.384</c:v>
                </c:pt>
                <c:pt idx="6">
                  <c:v>96.149000000000001</c:v>
                </c:pt>
                <c:pt idx="7">
                  <c:v>89.358000000000004</c:v>
                </c:pt>
                <c:pt idx="8">
                  <c:v>78.896000000000001</c:v>
                </c:pt>
                <c:pt idx="9">
                  <c:v>61.783000000000001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388.32799999999997</c:v>
                </c:pt>
                <c:pt idx="1">
                  <c:v>244.03</c:v>
                </c:pt>
                <c:pt idx="2">
                  <c:v>238.077</c:v>
                </c:pt>
                <c:pt idx="3">
                  <c:v>201.11</c:v>
                </c:pt>
                <c:pt idx="4">
                  <c:v>194.23599999999999</c:v>
                </c:pt>
                <c:pt idx="5">
                  <c:v>165.45099999999999</c:v>
                </c:pt>
                <c:pt idx="6">
                  <c:v>105.239</c:v>
                </c:pt>
                <c:pt idx="7">
                  <c:v>103.73699999999999</c:v>
                </c:pt>
                <c:pt idx="8">
                  <c:v>100.375</c:v>
                </c:pt>
                <c:pt idx="9">
                  <c:v>87.644999999999996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94CEA8-68DA-40C6-A40A-8EF2B049178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29D8B5-3BFA-42E5-8EA0-FACD587090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47A6B7-F692-42CA-8BD7-B559B294C32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5E8B5A-A50F-4D66-B886-0A1DB7A0901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A2BA614B-407E-4617-A677-24A899111406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EC7EE6-770D-4F7B-896C-C9FA51AC5B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AB9F07-BE86-4A8D-80F2-8611100524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5AAE5B-2CAC-41B3-9AAC-6B6237F46E9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D3A133-2671-4CEE-913D-A1621A03149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5E60F8-62BE-4FEA-98AB-722C7AE393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Guadalajara</c:v>
                </c:pt>
                <c:pt idx="4">
                  <c:v>Tijuana-
Mexico</c:v>
                </c:pt>
                <c:pt idx="5">
                  <c:v>Mexico-
Merida</c:v>
                </c:pt>
                <c:pt idx="6">
                  <c:v>San José 
Del Cabo-
Mexico</c:v>
                </c:pt>
                <c:pt idx="7">
                  <c:v>Puerto 
Vallarta-
Mexico</c:v>
                </c:pt>
                <c:pt idx="8">
                  <c:v>Monterrey-
Cancun</c:v>
                </c:pt>
                <c:pt idx="9">
                  <c:v>Tuxtla 
Gutierrez-
Mexico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399.97783999999996</c:v>
                </c:pt>
                <c:pt idx="1">
                  <c:v>255.67984000000001</c:v>
                </c:pt>
                <c:pt idx="2">
                  <c:v>249.72684000000001</c:v>
                </c:pt>
                <c:pt idx="3">
                  <c:v>212.75984000000003</c:v>
                </c:pt>
                <c:pt idx="4">
                  <c:v>211.88584</c:v>
                </c:pt>
                <c:pt idx="5">
                  <c:v>177.10084000000001</c:v>
                </c:pt>
                <c:pt idx="6">
                  <c:v>116.88884</c:v>
                </c:pt>
                <c:pt idx="7">
                  <c:v>115.38683999999999</c:v>
                </c:pt>
                <c:pt idx="8">
                  <c:v>112.02484</c:v>
                </c:pt>
                <c:pt idx="9">
                  <c:v>99.294839999999994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7.0%</c:v>
                  </c:pt>
                  <c:pt idx="1">
                    <c:v>42.6%</c:v>
                  </c:pt>
                  <c:pt idx="2">
                    <c:v>47.9%</c:v>
                  </c:pt>
                  <c:pt idx="3">
                    <c:v>12.0%</c:v>
                  </c:pt>
                  <c:pt idx="4">
                    <c:v>-3.0%</c:v>
                  </c:pt>
                  <c:pt idx="5">
                    <c:v>33.0%</c:v>
                  </c:pt>
                  <c:pt idx="6">
                    <c:v>9.5%</c:v>
                  </c:pt>
                  <c:pt idx="7">
                    <c:v>16.1%</c:v>
                  </c:pt>
                  <c:pt idx="8">
                    <c:v>27.2%</c:v>
                  </c:pt>
                  <c:pt idx="9">
                    <c:v>41.9%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Los Angeles-
Guadalajara</c:v>
                </c:pt>
                <c:pt idx="3">
                  <c:v>Toronto-
Cancun</c:v>
                </c:pt>
                <c:pt idx="4">
                  <c:v>Mexico-
Houston</c:v>
                </c:pt>
                <c:pt idx="5">
                  <c:v>Houston-
Cancun</c:v>
                </c:pt>
                <c:pt idx="6">
                  <c:v>Mexico-
Madrid</c:v>
                </c:pt>
                <c:pt idx="7">
                  <c:v>Mexico-
Bogota</c:v>
                </c:pt>
                <c:pt idx="8">
                  <c:v>Cancun-
Atlanta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87.936999999999998</c:v>
                </c:pt>
                <c:pt idx="1">
                  <c:v>71.858999999999995</c:v>
                </c:pt>
                <c:pt idx="2">
                  <c:v>70.622</c:v>
                </c:pt>
                <c:pt idx="3">
                  <c:v>28.245000000000001</c:v>
                </c:pt>
                <c:pt idx="4">
                  <c:v>69.674999999999997</c:v>
                </c:pt>
                <c:pt idx="5">
                  <c:v>63.445999999999998</c:v>
                </c:pt>
                <c:pt idx="6">
                  <c:v>56.46</c:v>
                </c:pt>
                <c:pt idx="7">
                  <c:v>72.611999999999995</c:v>
                </c:pt>
                <c:pt idx="8">
                  <c:v>56.738999999999997</c:v>
                </c:pt>
                <c:pt idx="9">
                  <c:v>47.024000000000001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Los Angeles-
Guadalajara</c:v>
                </c:pt>
                <c:pt idx="3">
                  <c:v>Toronto-
Cancun</c:v>
                </c:pt>
                <c:pt idx="4">
                  <c:v>Mexico-
Houston</c:v>
                </c:pt>
                <c:pt idx="5">
                  <c:v>Houston-
Cancun</c:v>
                </c:pt>
                <c:pt idx="6">
                  <c:v>Mexico-
Madrid</c:v>
                </c:pt>
                <c:pt idx="7">
                  <c:v>Mexico-
Bogota</c:v>
                </c:pt>
                <c:pt idx="8">
                  <c:v>Cancun-
Atlanta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102.23399999999999</c:v>
                </c:pt>
                <c:pt idx="1">
                  <c:v>92.908000000000001</c:v>
                </c:pt>
                <c:pt idx="2">
                  <c:v>90.433999999999997</c:v>
                </c:pt>
                <c:pt idx="3">
                  <c:v>83.221000000000004</c:v>
                </c:pt>
                <c:pt idx="4">
                  <c:v>82.5</c:v>
                </c:pt>
                <c:pt idx="5">
                  <c:v>81.227000000000004</c:v>
                </c:pt>
                <c:pt idx="6">
                  <c:v>79.613</c:v>
                </c:pt>
                <c:pt idx="7">
                  <c:v>76.650999999999996</c:v>
                </c:pt>
                <c:pt idx="8">
                  <c:v>75.412000000000006</c:v>
                </c:pt>
                <c:pt idx="9">
                  <c:v>72.001000000000005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5BD11F-8AB8-49FC-97E4-AA55E3BE8D4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CCCA13-9BF8-4F96-B88C-70FACCF8F97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9CB2E8-BC94-4EB8-A49A-24B360E0D4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379436-74AD-466A-B62A-097743FE5F4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DDCA75-EBA1-4C0F-A217-443D1714C2F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CF38DB-FFF6-4548-B41D-05F2DC1991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823720-7A7C-43EE-BFDF-D7814B7E4E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B3BF45-3EE6-45FF-BFCF-01F9B0EE40A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23D331-1F9B-47EE-B411-65D30F39E7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29D927-83EC-46A2-B702-775DB5681F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Chicago-
Cancun</c:v>
                </c:pt>
                <c:pt idx="1">
                  <c:v>Dallas/
Fort Worth-
Cancun</c:v>
                </c:pt>
                <c:pt idx="2">
                  <c:v>Los Angeles-
Guadalajara</c:v>
                </c:pt>
                <c:pt idx="3">
                  <c:v>Toronto-
Cancun</c:v>
                </c:pt>
                <c:pt idx="4">
                  <c:v>Mexico-
Houston</c:v>
                </c:pt>
                <c:pt idx="5">
                  <c:v>Houston-
Cancun</c:v>
                </c:pt>
                <c:pt idx="6">
                  <c:v>Mexico-
Madrid</c:v>
                </c:pt>
                <c:pt idx="7">
                  <c:v>Mexico-
Bogota</c:v>
                </c:pt>
                <c:pt idx="8">
                  <c:v>Cancun-
Atlanta</c:v>
                </c:pt>
                <c:pt idx="9">
                  <c:v>Nueva York-
Cancun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107.34569999999999</c:v>
                </c:pt>
                <c:pt idx="1">
                  <c:v>98.0197</c:v>
                </c:pt>
                <c:pt idx="2">
                  <c:v>95.545699999999997</c:v>
                </c:pt>
                <c:pt idx="3">
                  <c:v>88.332700000000003</c:v>
                </c:pt>
                <c:pt idx="4">
                  <c:v>87.611699999999999</c:v>
                </c:pt>
                <c:pt idx="5">
                  <c:v>86.338700000000003</c:v>
                </c:pt>
                <c:pt idx="6">
                  <c:v>84.724699999999999</c:v>
                </c:pt>
                <c:pt idx="7">
                  <c:v>81.762699999999995</c:v>
                </c:pt>
                <c:pt idx="8">
                  <c:v>80.523700000000005</c:v>
                </c:pt>
                <c:pt idx="9">
                  <c:v>77.112700000000004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16.3%</c:v>
                  </c:pt>
                  <c:pt idx="1">
                    <c:v>29.3%</c:v>
                  </c:pt>
                  <c:pt idx="2">
                    <c:v>28.1%</c:v>
                  </c:pt>
                  <c:pt idx="3">
                    <c:v>194.6%</c:v>
                  </c:pt>
                  <c:pt idx="4">
                    <c:v>18.4%</c:v>
                  </c:pt>
                  <c:pt idx="5">
                    <c:v>28.0%</c:v>
                  </c:pt>
                  <c:pt idx="6">
                    <c:v>41.0%</c:v>
                  </c:pt>
                  <c:pt idx="7">
                    <c:v>5.6%</c:v>
                  </c:pt>
                  <c:pt idx="8">
                    <c:v>32.9%</c:v>
                  </c:pt>
                  <c:pt idx="9">
                    <c:v>53.1%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Merida</c:v>
                </c:pt>
                <c:pt idx="4">
                  <c:v>Mexico-
Cancun</c:v>
                </c:pt>
                <c:pt idx="5">
                  <c:v>Tijuana-
Guadalajara</c:v>
                </c:pt>
                <c:pt idx="6">
                  <c:v>Monterrey-
Mexico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1954.9803300000001</c:v>
                </c:pt>
                <c:pt idx="1">
                  <c:v>746.28399999999999</c:v>
                </c:pt>
                <c:pt idx="2">
                  <c:v>694.96443000000011</c:v>
                </c:pt>
                <c:pt idx="3">
                  <c:v>389.79228999999998</c:v>
                </c:pt>
                <c:pt idx="4">
                  <c:v>541.84542999999996</c:v>
                </c:pt>
                <c:pt idx="5">
                  <c:v>312.79437000000001</c:v>
                </c:pt>
                <c:pt idx="6">
                  <c:v>361.91836999999998</c:v>
                </c:pt>
                <c:pt idx="7">
                  <c:v>363.14800000000002</c:v>
                </c:pt>
                <c:pt idx="8">
                  <c:v>270.36399999999998</c:v>
                </c:pt>
                <c:pt idx="9">
                  <c:v>326.34100000000001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Merida</c:v>
                </c:pt>
                <c:pt idx="4">
                  <c:v>Mexico-
Cancun</c:v>
                </c:pt>
                <c:pt idx="5">
                  <c:v>Tijuana-
Guadalajara</c:v>
                </c:pt>
                <c:pt idx="6">
                  <c:v>Monterrey-
Mexico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1819.5957599999999</c:v>
                </c:pt>
                <c:pt idx="1">
                  <c:v>759.005</c:v>
                </c:pt>
                <c:pt idx="2">
                  <c:v>715.0059</c:v>
                </c:pt>
                <c:pt idx="3">
                  <c:v>470.2808</c:v>
                </c:pt>
                <c:pt idx="4">
                  <c:v>467.78335999999996</c:v>
                </c:pt>
                <c:pt idx="5">
                  <c:v>441.10394000000002</c:v>
                </c:pt>
                <c:pt idx="6">
                  <c:v>406.38519999999994</c:v>
                </c:pt>
                <c:pt idx="7">
                  <c:v>349.79899999999998</c:v>
                </c:pt>
                <c:pt idx="8">
                  <c:v>291.30599999999998</c:v>
                </c:pt>
                <c:pt idx="9">
                  <c:v>273.42500000000001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DE99F93-7F5E-4228-9C86-502F352E347F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70B615-0AA5-465D-B454-984FCDB2C0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716592-02BF-4A0A-A46F-50004E1F1EC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058750-68CD-483F-B873-83F38079A6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9616D9F2-B90A-4061-9261-8B22B9AC0C73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AFCB84-431A-43BD-BC25-8DDBA2F765A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C5E2CC-212D-429B-8626-C34E27CB80C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4CAE38D0-1697-4E4F-817A-ECB0ACA7A7C7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B83BE3-B2CB-49BE-A464-B17C171B69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9DF036A2-EA03-4CA4-980A-1309D99E43DD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Merida</c:v>
                </c:pt>
                <c:pt idx="4">
                  <c:v>Mexico-
Cancun</c:v>
                </c:pt>
                <c:pt idx="5">
                  <c:v>Tijuana-
Guadalajara</c:v>
                </c:pt>
                <c:pt idx="6">
                  <c:v>Monterrey-
Mexico</c:v>
                </c:pt>
                <c:pt idx="7">
                  <c:v>San Luis 
Potosi-
Monterrey</c:v>
                </c:pt>
                <c:pt idx="8">
                  <c:v>San Luis 
Potosi-
Culiacan</c:v>
                </c:pt>
                <c:pt idx="9">
                  <c:v>San Luis 
Potosi-
Guadalajara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2013.6297399</c:v>
                </c:pt>
                <c:pt idx="1">
                  <c:v>817.65440990000002</c:v>
                </c:pt>
                <c:pt idx="2">
                  <c:v>773.65530990000002</c:v>
                </c:pt>
                <c:pt idx="3">
                  <c:v>528.93020990000002</c:v>
                </c:pt>
                <c:pt idx="4">
                  <c:v>600.49483989999999</c:v>
                </c:pt>
                <c:pt idx="5">
                  <c:v>499.75334990000005</c:v>
                </c:pt>
                <c:pt idx="6">
                  <c:v>465.03460989999996</c:v>
                </c:pt>
                <c:pt idx="7">
                  <c:v>421.79740990000005</c:v>
                </c:pt>
                <c:pt idx="8">
                  <c:v>349.95540990000001</c:v>
                </c:pt>
                <c:pt idx="9">
                  <c:v>384.99040990000003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-6.9%</c:v>
                  </c:pt>
                  <c:pt idx="1">
                    <c:v>1.7%</c:v>
                  </c:pt>
                  <c:pt idx="2">
                    <c:v>2.9%</c:v>
                  </c:pt>
                  <c:pt idx="3">
                    <c:v>20.6%</c:v>
                  </c:pt>
                  <c:pt idx="4">
                    <c:v>-13.7%</c:v>
                  </c:pt>
                  <c:pt idx="5">
                    <c:v>41.0%</c:v>
                  </c:pt>
                  <c:pt idx="6">
                    <c:v>12.3%</c:v>
                  </c:pt>
                  <c:pt idx="7">
                    <c:v>-3.7%</c:v>
                  </c:pt>
                  <c:pt idx="8">
                    <c:v>7.7%</c:v>
                  </c:pt>
                  <c:pt idx="9">
                    <c:v>-16.2%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Memphis-
Guadalajara</c:v>
                </c:pt>
                <c:pt idx="3">
                  <c:v>Mexico-
Frankfurt</c:v>
                </c:pt>
                <c:pt idx="4">
                  <c:v>Mexico-
Luxemburgo</c:v>
                </c:pt>
                <c:pt idx="5">
                  <c:v>Mexico-
Madrid</c:v>
                </c:pt>
                <c:pt idx="6">
                  <c:v>Paris-
Mexico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4437.0992738108107</c:v>
                </c:pt>
                <c:pt idx="1">
                  <c:v>0</c:v>
                </c:pt>
                <c:pt idx="2">
                  <c:v>1774.337</c:v>
                </c:pt>
                <c:pt idx="3">
                  <c:v>3061.9945599999996</c:v>
                </c:pt>
                <c:pt idx="4">
                  <c:v>1988.4320000000002</c:v>
                </c:pt>
                <c:pt idx="5">
                  <c:v>2033.2439999999999</c:v>
                </c:pt>
                <c:pt idx="6">
                  <c:v>2307.933</c:v>
                </c:pt>
                <c:pt idx="7">
                  <c:v>649.61500000000001</c:v>
                </c:pt>
                <c:pt idx="8">
                  <c:v>3067.4679999999998</c:v>
                </c:pt>
                <c:pt idx="9">
                  <c:v>1442.2339999999999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Memphis-
Guadalajara</c:v>
                </c:pt>
                <c:pt idx="3">
                  <c:v>Mexico-
Frankfurt</c:v>
                </c:pt>
                <c:pt idx="4">
                  <c:v>Mexico-
Luxemburgo</c:v>
                </c:pt>
                <c:pt idx="5">
                  <c:v>Mexico-
Madrid</c:v>
                </c:pt>
                <c:pt idx="6">
                  <c:v>Paris-
Mexico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3460.1397553441302</c:v>
                </c:pt>
                <c:pt idx="1">
                  <c:v>2881.0657000000001</c:v>
                </c:pt>
                <c:pt idx="2">
                  <c:v>2619.0590000000002</c:v>
                </c:pt>
                <c:pt idx="3">
                  <c:v>2605.06475</c:v>
                </c:pt>
                <c:pt idx="4">
                  <c:v>2141.1858999999999</c:v>
                </c:pt>
                <c:pt idx="5">
                  <c:v>2110.549</c:v>
                </c:pt>
                <c:pt idx="6">
                  <c:v>2050.096</c:v>
                </c:pt>
                <c:pt idx="7">
                  <c:v>2040.5047</c:v>
                </c:pt>
                <c:pt idx="8">
                  <c:v>1853.87418</c:v>
                </c:pt>
                <c:pt idx="9">
                  <c:v>1822.5889999999999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A48D5FC-EBB8-4EA5-A817-839B6DDCF7E7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D3949AAF-2B72-4B60-8021-CC11C0BD6688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00A267-6703-4888-BFD8-30C0FC9ABE2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098C8572-A1E0-4DA8-971B-2F2CCADE8584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5AE554-E107-41B6-9D75-AAE9DDCB89C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94BA83-877D-4A22-B86A-47EBDBB5D1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9D61C40-0D79-4337-A20D-FDE079F17500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05855F9-B76F-4F9F-8660-E821658731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9D3BAC5F-899E-4057-B0E9-2DA9A0873D3D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47EC05-7C99-4BBF-8C76-157D17521F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Hong Kong</c:v>
                </c:pt>
                <c:pt idx="2">
                  <c:v>Memphis-
Guadalajara</c:v>
                </c:pt>
                <c:pt idx="3">
                  <c:v>Mexico-
Frankfurt</c:v>
                </c:pt>
                <c:pt idx="4">
                  <c:v>Mexico-
Luxemburgo</c:v>
                </c:pt>
                <c:pt idx="5">
                  <c:v>Mexico-
Madrid</c:v>
                </c:pt>
                <c:pt idx="6">
                  <c:v>Paris-
Mexico</c:v>
                </c:pt>
                <c:pt idx="7">
                  <c:v>Hong Kong-
Guadalajara</c:v>
                </c:pt>
                <c:pt idx="8">
                  <c:v>Los Angeles-
Guadalajara</c:v>
                </c:pt>
                <c:pt idx="9">
                  <c:v>Toluca-
Memphis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4570.2122520251351</c:v>
                </c:pt>
                <c:pt idx="1">
                  <c:v>3014.1786782143245</c:v>
                </c:pt>
                <c:pt idx="2">
                  <c:v>2752.1719782143246</c:v>
                </c:pt>
                <c:pt idx="3">
                  <c:v>3195.107538214324</c:v>
                </c:pt>
                <c:pt idx="4">
                  <c:v>2274.2988782143243</c:v>
                </c:pt>
                <c:pt idx="5">
                  <c:v>2243.6619782143243</c:v>
                </c:pt>
                <c:pt idx="6">
                  <c:v>2441.0459782143244</c:v>
                </c:pt>
                <c:pt idx="7">
                  <c:v>2173.6176782143243</c:v>
                </c:pt>
                <c:pt idx="8">
                  <c:v>3200.5809782143242</c:v>
                </c:pt>
                <c:pt idx="9">
                  <c:v>1955.7019782143243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-22.0%</c:v>
                  </c:pt>
                  <c:pt idx="2">
                    <c:v>47.6%</c:v>
                  </c:pt>
                  <c:pt idx="3">
                    <c:v>-14.9%</c:v>
                  </c:pt>
                  <c:pt idx="4">
                    <c:v>7.7%</c:v>
                  </c:pt>
                  <c:pt idx="5">
                    <c:v>3.8%</c:v>
                  </c:pt>
                  <c:pt idx="6">
                    <c:v>-11.2%</c:v>
                  </c:pt>
                  <c:pt idx="7">
                    <c:v>214.1%</c:v>
                  </c:pt>
                  <c:pt idx="8">
                    <c:v>-39.6%</c:v>
                  </c:pt>
                  <c:pt idx="9">
                    <c:v>26.4%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majorUnit val="1000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majorUnit val="1000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 x14ac:dyDescent="0.25">
      <c r="A2" s="1"/>
      <c r="I2" s="2" t="s">
        <v>2</v>
      </c>
      <c r="R2" s="8">
        <v>2023</v>
      </c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ht="15" customHeight="1" x14ac:dyDescent="0.25">
      <c r="B7" s="46" t="s">
        <v>38</v>
      </c>
      <c r="C7" s="46"/>
      <c r="D7" s="46"/>
      <c r="E7" s="46"/>
      <c r="O7" s="46" t="s">
        <v>39</v>
      </c>
      <c r="P7" s="46"/>
      <c r="Q7" s="46"/>
      <c r="R7" s="46"/>
    </row>
    <row r="8" spans="1:19" x14ac:dyDescent="0.25">
      <c r="B8" s="46" t="s">
        <v>40</v>
      </c>
      <c r="C8" s="46"/>
      <c r="D8" s="46"/>
      <c r="E8" s="46"/>
      <c r="O8" s="46" t="s">
        <v>40</v>
      </c>
      <c r="P8" s="46"/>
      <c r="Q8" s="46"/>
      <c r="R8" s="46"/>
    </row>
    <row r="9" spans="1:19" x14ac:dyDescent="0.25">
      <c r="B9" s="46" t="s">
        <v>43</v>
      </c>
      <c r="C9" s="46"/>
      <c r="D9" s="46"/>
      <c r="E9" s="46"/>
      <c r="O9" s="46" t="s">
        <v>44</v>
      </c>
      <c r="P9" s="46"/>
      <c r="Q9" s="46"/>
      <c r="R9" s="46"/>
    </row>
    <row r="10" spans="1:19" x14ac:dyDescent="0.25">
      <c r="B10" s="9" t="s">
        <v>37</v>
      </c>
      <c r="C10" s="9">
        <v>2022</v>
      </c>
      <c r="D10" s="9">
        <v>2023</v>
      </c>
      <c r="E10" s="9" t="s">
        <v>1</v>
      </c>
      <c r="F10" s="38">
        <f>0.03*MAX(C11:D20)</f>
        <v>11.649839999999999</v>
      </c>
      <c r="O10" s="9" t="s">
        <v>37</v>
      </c>
      <c r="P10" s="9">
        <v>2022</v>
      </c>
      <c r="Q10" s="9">
        <v>2023</v>
      </c>
      <c r="R10" s="9" t="s">
        <v>1</v>
      </c>
      <c r="S10" s="38">
        <f>0.03*MAX(P11:Q20)</f>
        <v>58.649409900000002</v>
      </c>
    </row>
    <row r="11" spans="1:19" ht="15" customHeight="1" x14ac:dyDescent="0.25">
      <c r="A11" s="41" t="s">
        <v>321</v>
      </c>
      <c r="B11" s="1" t="s">
        <v>287</v>
      </c>
      <c r="C11" s="7">
        <v>362.85599999999999</v>
      </c>
      <c r="D11" s="7">
        <v>388.32799999999997</v>
      </c>
      <c r="E11" s="39">
        <v>7.0198646294948874E-2</v>
      </c>
      <c r="F11" s="38">
        <f t="shared" ref="F11:F20" si="0">MAX(C11,D11)+F$10</f>
        <v>399.97783999999996</v>
      </c>
      <c r="N11" s="41" t="s">
        <v>323</v>
      </c>
      <c r="O11" s="1" t="s">
        <v>289</v>
      </c>
      <c r="P11" s="7">
        <v>1954.9803300000001</v>
      </c>
      <c r="Q11" s="7">
        <v>1819.5957599999999</v>
      </c>
      <c r="R11" s="42">
        <v>-6.9251116199210094E-2</v>
      </c>
      <c r="S11" s="38">
        <f>MAX(P11,Q11)+S$10</f>
        <v>2013.6297399</v>
      </c>
    </row>
    <row r="12" spans="1:19" ht="15" customHeight="1" x14ac:dyDescent="0.25">
      <c r="A12" s="41" t="s">
        <v>322</v>
      </c>
      <c r="B12" s="14" t="s">
        <v>288</v>
      </c>
      <c r="C12" s="15">
        <v>171.167</v>
      </c>
      <c r="D12" s="15">
        <v>244.03</v>
      </c>
      <c r="E12" s="40">
        <v>0.42568368902884313</v>
      </c>
      <c r="F12" s="38">
        <f t="shared" si="0"/>
        <v>255.67984000000001</v>
      </c>
      <c r="N12" s="41" t="s">
        <v>341</v>
      </c>
      <c r="O12" s="14" t="s">
        <v>299</v>
      </c>
      <c r="P12" s="15">
        <v>746.28399999999999</v>
      </c>
      <c r="Q12" s="15">
        <v>759.005</v>
      </c>
      <c r="R12" s="40">
        <v>1.7045789538567169E-2</v>
      </c>
      <c r="S12" s="38">
        <f t="shared" ref="S12:S20" si="1">MAX(P12,Q12)+S$10</f>
        <v>817.65440990000002</v>
      </c>
    </row>
    <row r="13" spans="1:19" ht="15" customHeight="1" x14ac:dyDescent="0.25">
      <c r="A13" s="41" t="s">
        <v>323</v>
      </c>
      <c r="B13" s="1" t="s">
        <v>289</v>
      </c>
      <c r="C13" s="7">
        <v>160.995</v>
      </c>
      <c r="D13" s="7">
        <v>238.077</v>
      </c>
      <c r="E13" s="39">
        <v>0.47878505543650429</v>
      </c>
      <c r="F13" s="38">
        <f t="shared" si="0"/>
        <v>249.72684000000001</v>
      </c>
      <c r="N13" s="41" t="s">
        <v>325</v>
      </c>
      <c r="O13" s="1" t="s">
        <v>291</v>
      </c>
      <c r="P13" s="7">
        <v>694.96443000000011</v>
      </c>
      <c r="Q13" s="7">
        <v>715.0059</v>
      </c>
      <c r="R13" s="39">
        <v>2.8838123413021055E-2</v>
      </c>
      <c r="S13" s="38">
        <f t="shared" si="1"/>
        <v>773.65530990000002</v>
      </c>
    </row>
    <row r="14" spans="1:19" ht="15" customHeight="1" x14ac:dyDescent="0.25">
      <c r="A14" s="41" t="s">
        <v>324</v>
      </c>
      <c r="B14" s="14" t="s">
        <v>290</v>
      </c>
      <c r="C14" s="15">
        <v>179.63200000000001</v>
      </c>
      <c r="D14" s="15">
        <v>201.11</v>
      </c>
      <c r="E14" s="40">
        <v>0.11956666963569962</v>
      </c>
      <c r="F14" s="38">
        <f t="shared" si="0"/>
        <v>212.75984000000003</v>
      </c>
      <c r="N14" s="41" t="s">
        <v>326</v>
      </c>
      <c r="O14" s="14" t="s">
        <v>292</v>
      </c>
      <c r="P14" s="15">
        <v>389.79228999999998</v>
      </c>
      <c r="Q14" s="15">
        <v>470.2808</v>
      </c>
      <c r="R14" s="40">
        <v>0.20649076973790326</v>
      </c>
      <c r="S14" s="38">
        <f t="shared" si="1"/>
        <v>528.93020990000002</v>
      </c>
    </row>
    <row r="15" spans="1:19" ht="15" customHeight="1" x14ac:dyDescent="0.25">
      <c r="A15" s="41" t="s">
        <v>325</v>
      </c>
      <c r="B15" s="1" t="s">
        <v>291</v>
      </c>
      <c r="C15" s="7">
        <v>200.23599999999999</v>
      </c>
      <c r="D15" s="7">
        <v>194.23599999999999</v>
      </c>
      <c r="E15" s="42">
        <v>-2.9964641722767138E-2</v>
      </c>
      <c r="F15" s="38">
        <f t="shared" si="0"/>
        <v>211.88584</v>
      </c>
      <c r="N15" s="41" t="s">
        <v>321</v>
      </c>
      <c r="O15" s="1" t="s">
        <v>287</v>
      </c>
      <c r="P15" s="7">
        <v>541.84542999999996</v>
      </c>
      <c r="Q15" s="7">
        <v>467.78335999999996</v>
      </c>
      <c r="R15" s="42">
        <v>-0.13668486601428009</v>
      </c>
      <c r="S15" s="38">
        <f t="shared" si="1"/>
        <v>600.49483989999999</v>
      </c>
    </row>
    <row r="16" spans="1:19" ht="15" customHeight="1" x14ac:dyDescent="0.25">
      <c r="A16" s="41" t="s">
        <v>326</v>
      </c>
      <c r="B16" s="14" t="s">
        <v>292</v>
      </c>
      <c r="C16" s="15">
        <v>124.384</v>
      </c>
      <c r="D16" s="15">
        <v>165.45099999999999</v>
      </c>
      <c r="E16" s="40">
        <v>0.33016304347826075</v>
      </c>
      <c r="F16" s="38">
        <f t="shared" si="0"/>
        <v>177.10084000000001</v>
      </c>
      <c r="N16" s="41" t="s">
        <v>324</v>
      </c>
      <c r="O16" s="14" t="s">
        <v>290</v>
      </c>
      <c r="P16" s="15">
        <v>312.79437000000001</v>
      </c>
      <c r="Q16" s="15">
        <v>441.10394000000002</v>
      </c>
      <c r="R16" s="40">
        <v>0.41020421818973274</v>
      </c>
      <c r="S16" s="38">
        <f t="shared" si="1"/>
        <v>499.75334990000005</v>
      </c>
    </row>
    <row r="17" spans="1:19" ht="15" customHeight="1" x14ac:dyDescent="0.25">
      <c r="A17" s="41" t="s">
        <v>327</v>
      </c>
      <c r="B17" s="1" t="s">
        <v>293</v>
      </c>
      <c r="C17" s="7">
        <v>96.149000000000001</v>
      </c>
      <c r="D17" s="7">
        <v>105.239</v>
      </c>
      <c r="E17" s="39">
        <v>9.4540764854548653E-2</v>
      </c>
      <c r="F17" s="38">
        <f t="shared" si="0"/>
        <v>116.88884</v>
      </c>
      <c r="N17" s="41" t="s">
        <v>322</v>
      </c>
      <c r="O17" s="1" t="s">
        <v>288</v>
      </c>
      <c r="P17" s="7">
        <v>361.91836999999998</v>
      </c>
      <c r="Q17" s="7">
        <v>406.38519999999994</v>
      </c>
      <c r="R17" s="39">
        <v>0.12286425251086297</v>
      </c>
      <c r="S17" s="38">
        <f t="shared" si="1"/>
        <v>465.03460989999996</v>
      </c>
    </row>
    <row r="18" spans="1:19" ht="15" customHeight="1" x14ac:dyDescent="0.25">
      <c r="A18" s="41" t="s">
        <v>328</v>
      </c>
      <c r="B18" s="14" t="s">
        <v>294</v>
      </c>
      <c r="C18" s="15">
        <v>89.358000000000004</v>
      </c>
      <c r="D18" s="15">
        <v>103.73699999999999</v>
      </c>
      <c r="E18" s="40">
        <v>0.16091452360169201</v>
      </c>
      <c r="F18" s="38">
        <f t="shared" si="0"/>
        <v>115.38683999999999</v>
      </c>
      <c r="N18" s="41" t="s">
        <v>342</v>
      </c>
      <c r="O18" s="14" t="s">
        <v>300</v>
      </c>
      <c r="P18" s="15">
        <v>363.14800000000002</v>
      </c>
      <c r="Q18" s="15">
        <v>349.79899999999998</v>
      </c>
      <c r="R18" s="43">
        <v>-3.6759117494795657E-2</v>
      </c>
      <c r="S18" s="38">
        <f t="shared" si="1"/>
        <v>421.79740990000005</v>
      </c>
    </row>
    <row r="19" spans="1:19" ht="15" customHeight="1" x14ac:dyDescent="0.25">
      <c r="A19" s="41" t="s">
        <v>329</v>
      </c>
      <c r="B19" s="1" t="s">
        <v>295</v>
      </c>
      <c r="C19" s="7">
        <v>78.896000000000001</v>
      </c>
      <c r="D19" s="7">
        <v>100.375</v>
      </c>
      <c r="E19" s="39">
        <v>0.27224447373757865</v>
      </c>
      <c r="F19" s="38">
        <f t="shared" si="0"/>
        <v>112.02484</v>
      </c>
      <c r="N19" s="41" t="s">
        <v>343</v>
      </c>
      <c r="O19" s="1" t="s">
        <v>301</v>
      </c>
      <c r="P19" s="7">
        <v>270.36399999999998</v>
      </c>
      <c r="Q19" s="7">
        <v>291.30599999999998</v>
      </c>
      <c r="R19" s="39">
        <v>7.7458537379236914E-2</v>
      </c>
      <c r="S19" s="38">
        <f t="shared" si="1"/>
        <v>349.95540990000001</v>
      </c>
    </row>
    <row r="20" spans="1:19" ht="15" customHeight="1" x14ac:dyDescent="0.25">
      <c r="A20" s="41" t="s">
        <v>330</v>
      </c>
      <c r="B20" s="14" t="s">
        <v>296</v>
      </c>
      <c r="C20" s="15">
        <v>61.783000000000001</v>
      </c>
      <c r="D20" s="15">
        <v>87.644999999999996</v>
      </c>
      <c r="E20" s="40">
        <v>0.41859411164883542</v>
      </c>
      <c r="F20" s="38">
        <f t="shared" si="0"/>
        <v>99.294839999999994</v>
      </c>
      <c r="N20" s="41" t="s">
        <v>344</v>
      </c>
      <c r="O20" s="14" t="s">
        <v>302</v>
      </c>
      <c r="P20" s="15">
        <v>326.34100000000001</v>
      </c>
      <c r="Q20" s="15">
        <v>273.42500000000001</v>
      </c>
      <c r="R20" s="43">
        <v>-0.16214940813443601</v>
      </c>
      <c r="S20" s="38">
        <f t="shared" si="1"/>
        <v>384.99040990000003</v>
      </c>
    </row>
    <row r="21" spans="1:19" x14ac:dyDescent="0.25">
      <c r="A21" s="10" t="s">
        <v>297</v>
      </c>
      <c r="B21" s="1" t="s">
        <v>297</v>
      </c>
      <c r="C21" s="7">
        <v>2264.3670000000002</v>
      </c>
      <c r="D21" s="7">
        <v>3150.7510000000002</v>
      </c>
      <c r="E21" s="39">
        <v>0.3914489126541767</v>
      </c>
      <c r="N21" s="10" t="s">
        <v>297</v>
      </c>
      <c r="O21" s="1" t="s">
        <v>297</v>
      </c>
      <c r="P21" s="7">
        <v>3201.8337500000043</v>
      </c>
      <c r="Q21" s="7">
        <v>3602.4719000000005</v>
      </c>
      <c r="R21" s="39">
        <v>0.12512771782732179</v>
      </c>
    </row>
    <row r="22" spans="1:19" x14ac:dyDescent="0.25">
      <c r="A22" s="10" t="s">
        <v>298</v>
      </c>
      <c r="B22" s="35" t="s">
        <v>298</v>
      </c>
      <c r="C22" s="36">
        <v>3789.8229999999999</v>
      </c>
      <c r="D22" s="36">
        <v>4978.9790000000003</v>
      </c>
      <c r="E22" s="37">
        <v>0.31377613149743411</v>
      </c>
      <c r="N22" s="11" t="s">
        <v>298</v>
      </c>
      <c r="O22" s="35" t="s">
        <v>298</v>
      </c>
      <c r="P22" s="36">
        <v>9164.265970000004</v>
      </c>
      <c r="Q22" s="36">
        <v>9596.1618600000002</v>
      </c>
      <c r="R22" s="37">
        <v>4.7128257889267333E-2</v>
      </c>
    </row>
    <row r="23" spans="1:19" x14ac:dyDescent="0.25">
      <c r="A23" s="12"/>
      <c r="N23" s="11"/>
    </row>
    <row r="24" spans="1:19" x14ac:dyDescent="0.25">
      <c r="N24" s="11"/>
    </row>
    <row r="25" spans="1:19" x14ac:dyDescent="0.25">
      <c r="N25" s="7"/>
    </row>
    <row r="26" spans="1:19" ht="15" customHeight="1" x14ac:dyDescent="0.25">
      <c r="B26" s="46" t="s">
        <v>38</v>
      </c>
      <c r="C26" s="46"/>
      <c r="D26" s="46"/>
      <c r="E26" s="46"/>
      <c r="N26" s="11"/>
      <c r="O26" s="46" t="s">
        <v>39</v>
      </c>
      <c r="P26" s="46"/>
      <c r="Q26" s="46"/>
      <c r="R26" s="46"/>
    </row>
    <row r="27" spans="1:19" x14ac:dyDescent="0.25">
      <c r="B27" s="46" t="s">
        <v>41</v>
      </c>
      <c r="C27" s="46"/>
      <c r="D27" s="46"/>
      <c r="E27" s="46"/>
      <c r="N27" s="11"/>
      <c r="O27" s="46" t="s">
        <v>41</v>
      </c>
      <c r="P27" s="46"/>
      <c r="Q27" s="46"/>
      <c r="R27" s="46"/>
    </row>
    <row r="28" spans="1:19" x14ac:dyDescent="0.25">
      <c r="B28" s="46" t="str">
        <f>B9</f>
        <v>Ene (2022-2023) (Miles)</v>
      </c>
      <c r="C28" s="46"/>
      <c r="D28" s="46"/>
      <c r="E28" s="46"/>
      <c r="N28" s="11"/>
      <c r="O28" s="46" t="str">
        <f>O9</f>
        <v>Ene (2022-2023) (Ton)</v>
      </c>
      <c r="P28" s="46"/>
      <c r="Q28" s="46"/>
      <c r="R28" s="46"/>
    </row>
    <row r="29" spans="1:19" x14ac:dyDescent="0.25">
      <c r="B29" s="9" t="s">
        <v>37</v>
      </c>
      <c r="C29" s="9">
        <v>2022</v>
      </c>
      <c r="D29" s="9">
        <v>2023</v>
      </c>
      <c r="E29" s="9" t="s">
        <v>1</v>
      </c>
      <c r="F29" s="38">
        <f>0.05*MAX(C30:D39)</f>
        <v>5.1116999999999999</v>
      </c>
      <c r="N29" s="11"/>
      <c r="O29" s="9" t="s">
        <v>37</v>
      </c>
      <c r="P29" s="9">
        <v>2022</v>
      </c>
      <c r="Q29" s="9">
        <v>2023</v>
      </c>
      <c r="R29" s="9" t="s">
        <v>1</v>
      </c>
      <c r="S29" s="38">
        <f>0.03*MAX(P30:Q39)</f>
        <v>133.11297821432433</v>
      </c>
    </row>
    <row r="30" spans="1:19" x14ac:dyDescent="0.25">
      <c r="A30" s="10" t="s">
        <v>331</v>
      </c>
      <c r="B30" s="44" t="s">
        <v>303</v>
      </c>
      <c r="C30" s="7">
        <v>87.936999999999998</v>
      </c>
      <c r="D30" s="7">
        <v>102.23399999999999</v>
      </c>
      <c r="E30" s="39">
        <v>0.16258230323981948</v>
      </c>
      <c r="F30" s="38">
        <f t="shared" ref="F30:F39" si="2">MAX(C30,D30)+F$29</f>
        <v>107.34569999999999</v>
      </c>
      <c r="N30" s="10" t="s">
        <v>345</v>
      </c>
      <c r="O30" s="44" t="s">
        <v>312</v>
      </c>
      <c r="P30" s="7">
        <v>4437.0992738108107</v>
      </c>
      <c r="Q30" s="7">
        <v>3460.1397553441302</v>
      </c>
      <c r="R30" s="42">
        <v>-0.22017977470844752</v>
      </c>
      <c r="S30" s="38">
        <f>MAX(P30,Q30)+S$29</f>
        <v>4570.2122520251351</v>
      </c>
    </row>
    <row r="31" spans="1:19" x14ac:dyDescent="0.25">
      <c r="A31" s="10" t="s">
        <v>332</v>
      </c>
      <c r="B31" s="45" t="s">
        <v>320</v>
      </c>
      <c r="C31" s="15">
        <v>71.858999999999995</v>
      </c>
      <c r="D31" s="15">
        <v>92.908000000000001</v>
      </c>
      <c r="E31" s="40">
        <v>0.29292085890424313</v>
      </c>
      <c r="F31" s="38">
        <f t="shared" si="2"/>
        <v>98.0197</v>
      </c>
      <c r="N31" s="10" t="s">
        <v>346</v>
      </c>
      <c r="O31" s="45" t="s">
        <v>313</v>
      </c>
      <c r="P31" s="15">
        <v>0</v>
      </c>
      <c r="Q31" s="15">
        <v>2881.0657000000001</v>
      </c>
      <c r="R31" s="40"/>
      <c r="S31" s="38">
        <f>MAX(P31,Q31)+S$29</f>
        <v>3014.1786782143245</v>
      </c>
    </row>
    <row r="32" spans="1:19" x14ac:dyDescent="0.25">
      <c r="A32" s="10" t="s">
        <v>333</v>
      </c>
      <c r="B32" s="44" t="s">
        <v>304</v>
      </c>
      <c r="C32" s="7">
        <v>70.622</v>
      </c>
      <c r="D32" s="7">
        <v>90.433999999999997</v>
      </c>
      <c r="E32" s="39">
        <v>0.28053581037070607</v>
      </c>
      <c r="F32" s="38">
        <f t="shared" si="2"/>
        <v>95.545699999999997</v>
      </c>
      <c r="N32" s="10" t="s">
        <v>347</v>
      </c>
      <c r="O32" s="44" t="s">
        <v>314</v>
      </c>
      <c r="P32" s="7">
        <v>1774.337</v>
      </c>
      <c r="Q32" s="7">
        <v>2619.0590000000002</v>
      </c>
      <c r="R32" s="39">
        <v>0.4760775433302693</v>
      </c>
      <c r="S32" s="38">
        <f>MAX(P32,Q32)+S$29</f>
        <v>2752.1719782143246</v>
      </c>
    </row>
    <row r="33" spans="1:19" x14ac:dyDescent="0.25">
      <c r="A33" s="10" t="s">
        <v>334</v>
      </c>
      <c r="B33" s="45" t="s">
        <v>305</v>
      </c>
      <c r="C33" s="15">
        <v>28.245000000000001</v>
      </c>
      <c r="D33" s="15">
        <v>83.221000000000004</v>
      </c>
      <c r="E33" s="40">
        <v>1.9463975924942467</v>
      </c>
      <c r="F33" s="38">
        <f t="shared" si="2"/>
        <v>88.332700000000003</v>
      </c>
      <c r="N33" s="10" t="s">
        <v>348</v>
      </c>
      <c r="O33" s="45" t="s">
        <v>315</v>
      </c>
      <c r="P33" s="15">
        <v>3061.9945599999996</v>
      </c>
      <c r="Q33" s="15">
        <v>2605.06475</v>
      </c>
      <c r="R33" s="43">
        <v>-0.14922619914778679</v>
      </c>
      <c r="S33" s="38">
        <f>MAX(P33,Q33)+S$29</f>
        <v>3195.107538214324</v>
      </c>
    </row>
    <row r="34" spans="1:19" x14ac:dyDescent="0.25">
      <c r="A34" s="10" t="s">
        <v>335</v>
      </c>
      <c r="B34" s="44" t="s">
        <v>306</v>
      </c>
      <c r="C34" s="7">
        <v>69.674999999999997</v>
      </c>
      <c r="D34" s="7">
        <v>82.5</v>
      </c>
      <c r="E34" s="39">
        <v>0.18406889128094739</v>
      </c>
      <c r="F34" s="38">
        <f t="shared" si="2"/>
        <v>87.611699999999999</v>
      </c>
      <c r="N34" s="10" t="s">
        <v>349</v>
      </c>
      <c r="O34" s="44" t="s">
        <v>316</v>
      </c>
      <c r="P34" s="7">
        <v>1988.4320000000002</v>
      </c>
      <c r="Q34" s="7">
        <v>2141.1858999999999</v>
      </c>
      <c r="R34" s="39">
        <v>7.682128430843993E-2</v>
      </c>
      <c r="S34" s="38">
        <f>MAX(P34,Q34)+S$29</f>
        <v>2274.2988782143243</v>
      </c>
    </row>
    <row r="35" spans="1:19" x14ac:dyDescent="0.25">
      <c r="A35" s="10" t="s">
        <v>336</v>
      </c>
      <c r="B35" s="45" t="s">
        <v>307</v>
      </c>
      <c r="C35" s="15">
        <v>63.445999999999998</v>
      </c>
      <c r="D35" s="15">
        <v>81.227000000000004</v>
      </c>
      <c r="E35" s="40">
        <v>0.28025407433092719</v>
      </c>
      <c r="F35" s="38">
        <f t="shared" si="2"/>
        <v>86.338700000000003</v>
      </c>
      <c r="N35" s="10" t="s">
        <v>337</v>
      </c>
      <c r="O35" s="45" t="s">
        <v>308</v>
      </c>
      <c r="P35" s="15">
        <v>2033.2439999999999</v>
      </c>
      <c r="Q35" s="15">
        <v>2110.549</v>
      </c>
      <c r="R35" s="40">
        <v>3.8020522868873696E-2</v>
      </c>
      <c r="S35" s="38">
        <f t="shared" ref="S35:S39" si="3">MAX(P35,Q35)+S$29</f>
        <v>2243.6619782143243</v>
      </c>
    </row>
    <row r="36" spans="1:19" x14ac:dyDescent="0.25">
      <c r="A36" s="10" t="s">
        <v>337</v>
      </c>
      <c r="B36" s="44" t="s">
        <v>308</v>
      </c>
      <c r="C36" s="7">
        <v>56.46</v>
      </c>
      <c r="D36" s="7">
        <v>79.613</v>
      </c>
      <c r="E36" s="39">
        <v>0.41007793127878145</v>
      </c>
      <c r="F36" s="38">
        <f t="shared" si="2"/>
        <v>84.724699999999999</v>
      </c>
      <c r="N36" s="10" t="s">
        <v>350</v>
      </c>
      <c r="O36" s="44" t="s">
        <v>317</v>
      </c>
      <c r="P36" s="7">
        <v>2307.933</v>
      </c>
      <c r="Q36" s="7">
        <v>2050.096</v>
      </c>
      <c r="R36" s="42">
        <v>-0.11171771450904333</v>
      </c>
      <c r="S36" s="38">
        <f t="shared" si="3"/>
        <v>2441.0459782143244</v>
      </c>
    </row>
    <row r="37" spans="1:19" x14ac:dyDescent="0.25">
      <c r="A37" s="10" t="s">
        <v>338</v>
      </c>
      <c r="B37" s="45" t="s">
        <v>309</v>
      </c>
      <c r="C37" s="15">
        <v>72.611999999999995</v>
      </c>
      <c r="D37" s="15">
        <v>76.650999999999996</v>
      </c>
      <c r="E37" s="40">
        <v>5.5624414697295288E-2</v>
      </c>
      <c r="F37" s="38">
        <f t="shared" si="2"/>
        <v>81.762699999999995</v>
      </c>
      <c r="N37" s="10" t="s">
        <v>351</v>
      </c>
      <c r="O37" s="45" t="s">
        <v>318</v>
      </c>
      <c r="P37" s="15">
        <v>649.61500000000001</v>
      </c>
      <c r="Q37" s="15">
        <v>2040.5047</v>
      </c>
      <c r="R37" s="40">
        <v>2.141098496801952</v>
      </c>
      <c r="S37" s="38">
        <f t="shared" si="3"/>
        <v>2173.6176782143243</v>
      </c>
    </row>
    <row r="38" spans="1:19" x14ac:dyDescent="0.25">
      <c r="A38" s="10" t="s">
        <v>339</v>
      </c>
      <c r="B38" s="44" t="s">
        <v>310</v>
      </c>
      <c r="C38" s="7">
        <v>56.738999999999997</v>
      </c>
      <c r="D38" s="7">
        <v>75.412000000000006</v>
      </c>
      <c r="E38" s="39">
        <v>0.32910343855196622</v>
      </c>
      <c r="F38" s="38">
        <f t="shared" si="2"/>
        <v>80.523700000000005</v>
      </c>
      <c r="N38" s="10" t="s">
        <v>333</v>
      </c>
      <c r="O38" s="44" t="s">
        <v>304</v>
      </c>
      <c r="P38" s="7">
        <v>3067.4679999999998</v>
      </c>
      <c r="Q38" s="7">
        <v>1853.87418</v>
      </c>
      <c r="R38" s="42">
        <v>-0.3956337344024452</v>
      </c>
      <c r="S38" s="38">
        <f t="shared" si="3"/>
        <v>3200.5809782143242</v>
      </c>
    </row>
    <row r="39" spans="1:19" x14ac:dyDescent="0.25">
      <c r="A39" s="10" t="s">
        <v>340</v>
      </c>
      <c r="B39" s="45" t="s">
        <v>311</v>
      </c>
      <c r="C39" s="15">
        <v>47.024000000000001</v>
      </c>
      <c r="D39" s="15">
        <v>72.001000000000005</v>
      </c>
      <c r="E39" s="40">
        <v>0.53115430418509701</v>
      </c>
      <c r="F39" s="38">
        <f t="shared" si="2"/>
        <v>77.112700000000004</v>
      </c>
      <c r="N39" s="10" t="s">
        <v>352</v>
      </c>
      <c r="O39" s="45" t="s">
        <v>319</v>
      </c>
      <c r="P39" s="15">
        <v>1442.2339999999999</v>
      </c>
      <c r="Q39" s="15">
        <v>1822.5889999999999</v>
      </c>
      <c r="R39" s="40">
        <v>0.26372627465445975</v>
      </c>
      <c r="S39" s="38">
        <f t="shared" si="3"/>
        <v>1955.7019782143243</v>
      </c>
    </row>
    <row r="40" spans="1:19" x14ac:dyDescent="0.25">
      <c r="A40" s="10" t="s">
        <v>297</v>
      </c>
      <c r="B40" s="1" t="s">
        <v>297</v>
      </c>
      <c r="C40" s="7">
        <v>3109.9669999999996</v>
      </c>
      <c r="D40" s="7">
        <v>4121.2749999999996</v>
      </c>
      <c r="E40" s="39">
        <v>0.32518287171535909</v>
      </c>
      <c r="N40" s="10" t="s">
        <v>297</v>
      </c>
      <c r="O40" s="1" t="s">
        <v>297</v>
      </c>
      <c r="P40" s="7">
        <v>28537.108715462033</v>
      </c>
      <c r="Q40" s="7">
        <v>27466.958321271934</v>
      </c>
      <c r="R40" s="42">
        <v>-3.7500308978753227E-2</v>
      </c>
    </row>
    <row r="41" spans="1:19" x14ac:dyDescent="0.25">
      <c r="A41" s="10" t="s">
        <v>298</v>
      </c>
      <c r="B41" s="35" t="s">
        <v>298</v>
      </c>
      <c r="C41" s="36">
        <v>3734.5859999999998</v>
      </c>
      <c r="D41" s="36">
        <v>4957.4759999999997</v>
      </c>
      <c r="E41" s="37">
        <v>0.32744995027561286</v>
      </c>
      <c r="N41" s="10" t="s">
        <v>298</v>
      </c>
      <c r="O41" s="35" t="s">
        <v>298</v>
      </c>
      <c r="P41" s="36">
        <v>49299.465549272842</v>
      </c>
      <c r="Q41" s="36">
        <v>51051.086306616067</v>
      </c>
      <c r="R41" s="37">
        <v>3.5530217981623979E-2</v>
      </c>
    </row>
    <row r="44" spans="1:19" x14ac:dyDescent="0.25">
      <c r="B44" s="13" t="s">
        <v>42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452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7109375" style="1" bestFit="1" customWidth="1"/>
    <col min="16" max="16" width="12.7109375" style="1" bestFit="1" customWidth="1"/>
    <col min="17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12.7109375" style="1" bestFit="1" customWidth="1"/>
    <col min="29" max="29" width="11.7109375" style="1" bestFit="1" customWidth="1"/>
    <col min="30" max="30" width="10.140625" style="1" bestFit="1" customWidth="1"/>
    <col min="31" max="31" width="10.7109375" style="1" bestFit="1" customWidth="1"/>
    <col min="32" max="32" width="9.85546875" style="1" bestFit="1" customWidth="1"/>
    <col min="33" max="33" width="11.42578125" style="1" bestFit="1" customWidth="1"/>
    <col min="34" max="34" width="10.140625" style="1" bestFit="1" customWidth="1"/>
    <col min="35" max="35" width="8.42578125" style="1" bestFit="1" customWidth="1"/>
    <col min="36" max="36" width="10.7109375" style="1" bestFit="1" customWidth="1"/>
    <col min="37" max="37" width="10.140625" style="1" bestFit="1" customWidth="1"/>
    <col min="38" max="38" width="9.85546875" style="1" bestFit="1" customWidth="1"/>
    <col min="39" max="39" width="10.5703125" style="1" bestFit="1" customWidth="1"/>
    <col min="40" max="40" width="9.85546875" style="1" bestFit="1" customWidth="1"/>
    <col min="41" max="41" width="11.7109375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</row>
    <row r="3" spans="1:41" x14ac:dyDescent="0.25">
      <c r="B3" s="2"/>
      <c r="F3" s="2"/>
      <c r="G3" s="47" t="s">
        <v>45</v>
      </c>
      <c r="H3" s="47"/>
      <c r="I3" s="47"/>
      <c r="J3" s="47"/>
      <c r="K3" s="47"/>
      <c r="L3" s="47"/>
      <c r="M3" s="47"/>
      <c r="N3" s="47"/>
      <c r="O3" s="47"/>
      <c r="P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49</v>
      </c>
      <c r="B7" s="1" t="s">
        <v>50</v>
      </c>
      <c r="C7" s="18">
        <v>9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9</v>
      </c>
      <c r="P7" s="18">
        <v>1503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1503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49</v>
      </c>
      <c r="B8" s="14" t="s">
        <v>51</v>
      </c>
      <c r="C8" s="20">
        <v>23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23</v>
      </c>
      <c r="P8" s="20">
        <v>3947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3947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49</v>
      </c>
      <c r="B9" s="1" t="s">
        <v>52</v>
      </c>
      <c r="C9" s="18">
        <v>207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207</v>
      </c>
      <c r="P9" s="18">
        <v>23579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23579</v>
      </c>
      <c r="AC9" s="18">
        <v>70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70</v>
      </c>
    </row>
    <row r="10" spans="1:41" x14ac:dyDescent="0.25">
      <c r="A10" s="14" t="s">
        <v>49</v>
      </c>
      <c r="B10" s="14" t="s">
        <v>53</v>
      </c>
      <c r="C10" s="20">
        <v>12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12</v>
      </c>
      <c r="P10" s="20">
        <v>2377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2377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 x14ac:dyDescent="0.25">
      <c r="A11" s="1" t="s">
        <v>49</v>
      </c>
      <c r="B11" s="1" t="s">
        <v>54</v>
      </c>
      <c r="C11" s="18">
        <v>41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41</v>
      </c>
      <c r="P11" s="18">
        <v>3711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3711</v>
      </c>
      <c r="AC11" s="18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0</v>
      </c>
    </row>
    <row r="12" spans="1:41" x14ac:dyDescent="0.25">
      <c r="A12" s="14" t="s">
        <v>49</v>
      </c>
      <c r="B12" s="14" t="s">
        <v>55</v>
      </c>
      <c r="C12" s="20">
        <v>43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43</v>
      </c>
      <c r="P12" s="20">
        <v>8008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8008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0</v>
      </c>
    </row>
    <row r="13" spans="1:41" x14ac:dyDescent="0.25">
      <c r="A13" s="1" t="s">
        <v>56</v>
      </c>
      <c r="B13" s="1" t="s">
        <v>50</v>
      </c>
      <c r="C13" s="18">
        <v>34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34</v>
      </c>
      <c r="P13" s="18">
        <v>4590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4590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56</v>
      </c>
      <c r="B14" s="14" t="s">
        <v>52</v>
      </c>
      <c r="C14" s="20">
        <v>191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191</v>
      </c>
      <c r="P14" s="20">
        <v>11356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11356</v>
      </c>
      <c r="AC14" s="20">
        <v>11905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11905</v>
      </c>
    </row>
    <row r="15" spans="1:41" x14ac:dyDescent="0.25">
      <c r="A15" s="1" t="s">
        <v>56</v>
      </c>
      <c r="B15" s="1" t="s">
        <v>53</v>
      </c>
      <c r="C15" s="18">
        <v>13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13</v>
      </c>
      <c r="P15" s="18">
        <v>413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413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56</v>
      </c>
      <c r="B16" s="14" t="s">
        <v>57</v>
      </c>
      <c r="C16" s="20">
        <v>67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67</v>
      </c>
      <c r="P16" s="20">
        <v>1574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1574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 x14ac:dyDescent="0.25">
      <c r="A17" s="1" t="s">
        <v>56</v>
      </c>
      <c r="B17" s="1" t="s">
        <v>55</v>
      </c>
      <c r="C17" s="18">
        <v>65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65</v>
      </c>
      <c r="P17" s="18">
        <v>11028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11028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58</v>
      </c>
      <c r="B18" s="14" t="s">
        <v>52</v>
      </c>
      <c r="C18" s="20">
        <v>44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44</v>
      </c>
      <c r="P18" s="20">
        <v>3732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3732</v>
      </c>
      <c r="AC18" s="20">
        <v>13291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13291</v>
      </c>
    </row>
    <row r="19" spans="1:41" x14ac:dyDescent="0.25">
      <c r="A19" s="1" t="s">
        <v>50</v>
      </c>
      <c r="B19" s="1" t="s">
        <v>49</v>
      </c>
      <c r="C19" s="18">
        <v>9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9</v>
      </c>
      <c r="P19" s="18">
        <v>1368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1368</v>
      </c>
      <c r="AC19" s="18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0</v>
      </c>
    </row>
    <row r="20" spans="1:41" x14ac:dyDescent="0.25">
      <c r="A20" s="14" t="s">
        <v>50</v>
      </c>
      <c r="B20" s="14" t="s">
        <v>56</v>
      </c>
      <c r="C20" s="20">
        <v>34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34</v>
      </c>
      <c r="P20" s="20">
        <v>5102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5102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 x14ac:dyDescent="0.25">
      <c r="A21" s="1" t="s">
        <v>50</v>
      </c>
      <c r="B21" s="1" t="s">
        <v>59</v>
      </c>
      <c r="C21" s="18">
        <v>48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48</v>
      </c>
      <c r="P21" s="18">
        <v>8110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8110</v>
      </c>
      <c r="AC21" s="18">
        <v>2265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2265</v>
      </c>
    </row>
    <row r="22" spans="1:41" x14ac:dyDescent="0.25">
      <c r="A22" s="14" t="s">
        <v>50</v>
      </c>
      <c r="B22" s="14" t="s">
        <v>60</v>
      </c>
      <c r="C22" s="20">
        <v>69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69</v>
      </c>
      <c r="P22" s="20">
        <v>10865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10865</v>
      </c>
      <c r="AC22" s="20">
        <v>872.42000000000007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872.42000000000007</v>
      </c>
    </row>
    <row r="23" spans="1:41" x14ac:dyDescent="0.25">
      <c r="A23" s="1" t="s">
        <v>50</v>
      </c>
      <c r="B23" s="1" t="s">
        <v>61</v>
      </c>
      <c r="C23" s="18">
        <v>15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15</v>
      </c>
      <c r="P23" s="18">
        <v>1859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1859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50</v>
      </c>
      <c r="B24" s="14" t="s">
        <v>62</v>
      </c>
      <c r="C24" s="20">
        <v>109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109</v>
      </c>
      <c r="P24" s="20">
        <v>16846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16846</v>
      </c>
      <c r="AC24" s="20">
        <v>2099.2000000000003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2099.2000000000003</v>
      </c>
    </row>
    <row r="25" spans="1:41" x14ac:dyDescent="0.25">
      <c r="A25" s="1" t="s">
        <v>50</v>
      </c>
      <c r="B25" s="1" t="s">
        <v>51</v>
      </c>
      <c r="C25" s="18">
        <v>268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268</v>
      </c>
      <c r="P25" s="18">
        <v>42686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42686</v>
      </c>
      <c r="AC25" s="18">
        <v>1388.3999999999999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1388.3999999999999</v>
      </c>
    </row>
    <row r="26" spans="1:41" x14ac:dyDescent="0.25">
      <c r="A26" s="14" t="s">
        <v>50</v>
      </c>
      <c r="B26" s="14" t="s">
        <v>63</v>
      </c>
      <c r="C26" s="20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17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15479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15479</v>
      </c>
    </row>
    <row r="27" spans="1:41" x14ac:dyDescent="0.25">
      <c r="A27" s="1" t="s">
        <v>50</v>
      </c>
      <c r="B27" s="1" t="s">
        <v>64</v>
      </c>
      <c r="C27" s="18">
        <v>32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32</v>
      </c>
      <c r="P27" s="18">
        <v>4497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4497</v>
      </c>
      <c r="AC27" s="18">
        <v>878.98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878.98</v>
      </c>
    </row>
    <row r="28" spans="1:41" x14ac:dyDescent="0.25">
      <c r="A28" s="14" t="s">
        <v>50</v>
      </c>
      <c r="B28" s="14" t="s">
        <v>52</v>
      </c>
      <c r="C28" s="20">
        <v>1158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1158</v>
      </c>
      <c r="P28" s="20">
        <v>201427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201427</v>
      </c>
      <c r="AC28" s="20">
        <v>57604.80000000001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57604.80000000001</v>
      </c>
    </row>
    <row r="29" spans="1:41" x14ac:dyDescent="0.25">
      <c r="A29" s="1" t="s">
        <v>50</v>
      </c>
      <c r="B29" s="1" t="s">
        <v>53</v>
      </c>
      <c r="C29" s="18">
        <v>334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334</v>
      </c>
      <c r="P29" s="18">
        <v>58012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58012</v>
      </c>
      <c r="AC29" s="18">
        <v>2651.65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2651.65</v>
      </c>
    </row>
    <row r="30" spans="1:41" x14ac:dyDescent="0.25">
      <c r="A30" s="14" t="s">
        <v>50</v>
      </c>
      <c r="B30" s="14" t="s">
        <v>65</v>
      </c>
      <c r="C30" s="20">
        <v>16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16</v>
      </c>
      <c r="P30" s="20">
        <v>2620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2620</v>
      </c>
      <c r="AC30" s="20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0</v>
      </c>
    </row>
    <row r="31" spans="1:41" x14ac:dyDescent="0.25">
      <c r="A31" s="1" t="s">
        <v>50</v>
      </c>
      <c r="B31" s="1" t="s">
        <v>66</v>
      </c>
      <c r="C31" s="18">
        <v>17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17</v>
      </c>
      <c r="P31" s="18">
        <v>2733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2733</v>
      </c>
      <c r="AC31" s="18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0</v>
      </c>
    </row>
    <row r="32" spans="1:41" x14ac:dyDescent="0.25">
      <c r="A32" s="14" t="s">
        <v>50</v>
      </c>
      <c r="B32" s="14" t="s">
        <v>67</v>
      </c>
      <c r="C32" s="20">
        <v>81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81</v>
      </c>
      <c r="P32" s="20">
        <v>13756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13756</v>
      </c>
      <c r="AC32" s="20">
        <v>946.90000000000009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946.90000000000009</v>
      </c>
    </row>
    <row r="33" spans="1:41" x14ac:dyDescent="0.25">
      <c r="A33" s="1" t="s">
        <v>50</v>
      </c>
      <c r="B33" s="1" t="s">
        <v>68</v>
      </c>
      <c r="C33" s="18">
        <v>64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64</v>
      </c>
      <c r="P33" s="18">
        <v>9998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9998</v>
      </c>
      <c r="AC33" s="18">
        <v>159.1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159.1</v>
      </c>
    </row>
    <row r="34" spans="1:41" x14ac:dyDescent="0.25">
      <c r="A34" s="14" t="s">
        <v>50</v>
      </c>
      <c r="B34" s="14" t="s">
        <v>69</v>
      </c>
      <c r="C34" s="20">
        <v>20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20</v>
      </c>
      <c r="P34" s="20">
        <v>3047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3047</v>
      </c>
      <c r="AC34" s="20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0</v>
      </c>
    </row>
    <row r="35" spans="1:41" x14ac:dyDescent="0.25">
      <c r="A35" s="1" t="s">
        <v>50</v>
      </c>
      <c r="B35" s="1" t="s">
        <v>70</v>
      </c>
      <c r="C35" s="18">
        <v>31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31</v>
      </c>
      <c r="P35" s="18">
        <v>4678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4678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 x14ac:dyDescent="0.25">
      <c r="A36" s="14" t="s">
        <v>50</v>
      </c>
      <c r="B36" s="14" t="s">
        <v>54</v>
      </c>
      <c r="C36" s="20">
        <v>185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185</v>
      </c>
      <c r="P36" s="20">
        <v>26530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26530</v>
      </c>
      <c r="AC36" s="20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0</v>
      </c>
    </row>
    <row r="37" spans="1:41" x14ac:dyDescent="0.25">
      <c r="A37" s="1" t="s">
        <v>50</v>
      </c>
      <c r="B37" s="1" t="s">
        <v>71</v>
      </c>
      <c r="C37" s="18">
        <v>10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10</v>
      </c>
      <c r="P37" s="18">
        <v>1494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1494</v>
      </c>
      <c r="AC37" s="18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0</v>
      </c>
    </row>
    <row r="38" spans="1:41" x14ac:dyDescent="0.25">
      <c r="A38" s="14" t="s">
        <v>50</v>
      </c>
      <c r="B38" s="14" t="s">
        <v>55</v>
      </c>
      <c r="C38" s="20">
        <v>134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134</v>
      </c>
      <c r="P38" s="20">
        <v>23434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23434</v>
      </c>
      <c r="AC38" s="20">
        <v>27002.18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27002.18</v>
      </c>
    </row>
    <row r="39" spans="1:41" x14ac:dyDescent="0.25">
      <c r="A39" s="1" t="s">
        <v>50</v>
      </c>
      <c r="B39" s="1" t="s">
        <v>72</v>
      </c>
      <c r="C39" s="18">
        <v>118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118</v>
      </c>
      <c r="P39" s="18">
        <v>18934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18934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50</v>
      </c>
      <c r="B40" s="14" t="s">
        <v>73</v>
      </c>
      <c r="C40" s="20">
        <v>10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10</v>
      </c>
      <c r="P40" s="20">
        <v>1358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1358</v>
      </c>
      <c r="AC40" s="20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0</v>
      </c>
    </row>
    <row r="41" spans="1:41" x14ac:dyDescent="0.25">
      <c r="A41" s="1" t="s">
        <v>50</v>
      </c>
      <c r="B41" s="1" t="s">
        <v>74</v>
      </c>
      <c r="C41" s="18">
        <v>59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59</v>
      </c>
      <c r="P41" s="18">
        <v>8823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8823</v>
      </c>
      <c r="AC41" s="18">
        <v>23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23</v>
      </c>
    </row>
    <row r="42" spans="1:41" x14ac:dyDescent="0.25">
      <c r="A42" s="14" t="s">
        <v>50</v>
      </c>
      <c r="B42" s="14" t="s">
        <v>75</v>
      </c>
      <c r="C42" s="20">
        <v>55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55</v>
      </c>
      <c r="P42" s="20">
        <v>9253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9253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 x14ac:dyDescent="0.25">
      <c r="A43" s="1" t="s">
        <v>50</v>
      </c>
      <c r="B43" s="1" t="s">
        <v>76</v>
      </c>
      <c r="C43" s="18">
        <v>25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25</v>
      </c>
      <c r="P43" s="18">
        <v>3231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3231</v>
      </c>
      <c r="AC43" s="18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0</v>
      </c>
    </row>
    <row r="44" spans="1:41" x14ac:dyDescent="0.25">
      <c r="A44" s="14" t="s">
        <v>77</v>
      </c>
      <c r="B44" s="14" t="s">
        <v>52</v>
      </c>
      <c r="C44" s="20">
        <v>85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85</v>
      </c>
      <c r="P44" s="20">
        <v>13614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13614</v>
      </c>
      <c r="AC44" s="20">
        <v>16927.650000000001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16927.650000000001</v>
      </c>
    </row>
    <row r="45" spans="1:41" x14ac:dyDescent="0.25">
      <c r="A45" s="1" t="s">
        <v>59</v>
      </c>
      <c r="B45" s="1" t="s">
        <v>50</v>
      </c>
      <c r="C45" s="18">
        <v>48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48</v>
      </c>
      <c r="P45" s="18">
        <v>7028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7028</v>
      </c>
      <c r="AC45" s="18">
        <v>956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956</v>
      </c>
    </row>
    <row r="46" spans="1:41" x14ac:dyDescent="0.25">
      <c r="A46" s="14" t="s">
        <v>59</v>
      </c>
      <c r="B46" s="14" t="s">
        <v>60</v>
      </c>
      <c r="C46" s="20">
        <v>17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17</v>
      </c>
      <c r="P46" s="20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0</v>
      </c>
      <c r="AC46" s="20">
        <v>1053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1053</v>
      </c>
    </row>
    <row r="47" spans="1:41" x14ac:dyDescent="0.25">
      <c r="A47" s="1" t="s">
        <v>59</v>
      </c>
      <c r="B47" s="1" t="s">
        <v>61</v>
      </c>
      <c r="C47" s="18">
        <v>14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14</v>
      </c>
      <c r="P47" s="18">
        <v>382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382</v>
      </c>
      <c r="AC47" s="18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0</v>
      </c>
    </row>
    <row r="48" spans="1:41" x14ac:dyDescent="0.25">
      <c r="A48" s="14" t="s">
        <v>59</v>
      </c>
      <c r="B48" s="14" t="s">
        <v>51</v>
      </c>
      <c r="C48" s="20">
        <v>86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86</v>
      </c>
      <c r="P48" s="20">
        <v>10808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10808</v>
      </c>
      <c r="AC48" s="20">
        <v>76.5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76.5</v>
      </c>
    </row>
    <row r="49" spans="1:41" x14ac:dyDescent="0.25">
      <c r="A49" s="1" t="s">
        <v>59</v>
      </c>
      <c r="B49" s="1" t="s">
        <v>78</v>
      </c>
      <c r="C49" s="18">
        <v>20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20</v>
      </c>
      <c r="P49" s="18">
        <v>663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663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59</v>
      </c>
      <c r="B50" s="14" t="s">
        <v>79</v>
      </c>
      <c r="C50" s="20">
        <v>9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9</v>
      </c>
      <c r="P50" s="20">
        <v>213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213</v>
      </c>
      <c r="AC50" s="20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0</v>
      </c>
    </row>
    <row r="51" spans="1:41" x14ac:dyDescent="0.25">
      <c r="A51" s="1" t="s">
        <v>59</v>
      </c>
      <c r="B51" s="1" t="s">
        <v>80</v>
      </c>
      <c r="C51" s="18">
        <v>8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8</v>
      </c>
      <c r="P51" s="18">
        <v>878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878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59</v>
      </c>
      <c r="B52" s="14" t="s">
        <v>52</v>
      </c>
      <c r="C52" s="20">
        <v>243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243</v>
      </c>
      <c r="P52" s="20">
        <v>30708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30708</v>
      </c>
      <c r="AC52" s="20">
        <v>51164.100000000006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51164.100000000006</v>
      </c>
    </row>
    <row r="53" spans="1:41" x14ac:dyDescent="0.25">
      <c r="A53" s="1" t="s">
        <v>59</v>
      </c>
      <c r="B53" s="1" t="s">
        <v>53</v>
      </c>
      <c r="C53" s="18">
        <v>48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48</v>
      </c>
      <c r="P53" s="18">
        <v>7268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7268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 x14ac:dyDescent="0.25">
      <c r="A54" s="14" t="s">
        <v>59</v>
      </c>
      <c r="B54" s="14" t="s">
        <v>68</v>
      </c>
      <c r="C54" s="20">
        <v>9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9</v>
      </c>
      <c r="P54" s="20">
        <v>263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263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0</v>
      </c>
    </row>
    <row r="55" spans="1:41" x14ac:dyDescent="0.25">
      <c r="A55" s="1" t="s">
        <v>59</v>
      </c>
      <c r="B55" s="1" t="s">
        <v>70</v>
      </c>
      <c r="C55" s="18">
        <v>4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4</v>
      </c>
      <c r="P55" s="18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0</v>
      </c>
      <c r="AC55" s="18">
        <v>16500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16500</v>
      </c>
    </row>
    <row r="56" spans="1:41" x14ac:dyDescent="0.25">
      <c r="A56" s="14" t="s">
        <v>59</v>
      </c>
      <c r="B56" s="14" t="s">
        <v>55</v>
      </c>
      <c r="C56" s="20">
        <v>43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43</v>
      </c>
      <c r="P56" s="20">
        <v>5697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5697</v>
      </c>
      <c r="AC56" s="20">
        <v>266.8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266.8</v>
      </c>
    </row>
    <row r="57" spans="1:41" x14ac:dyDescent="0.25">
      <c r="A57" s="1" t="s">
        <v>81</v>
      </c>
      <c r="B57" s="1" t="s">
        <v>52</v>
      </c>
      <c r="C57" s="18">
        <v>85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85</v>
      </c>
      <c r="P57" s="18">
        <v>7232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7232</v>
      </c>
      <c r="AC57" s="18">
        <v>23216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23216</v>
      </c>
    </row>
    <row r="58" spans="1:41" x14ac:dyDescent="0.25">
      <c r="A58" s="14" t="s">
        <v>81</v>
      </c>
      <c r="B58" s="14" t="s">
        <v>71</v>
      </c>
      <c r="C58" s="20">
        <v>15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15</v>
      </c>
      <c r="P58" s="20">
        <v>486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486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81</v>
      </c>
      <c r="B59" s="1" t="s">
        <v>75</v>
      </c>
      <c r="C59" s="18">
        <v>17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17</v>
      </c>
      <c r="P59" s="18">
        <v>274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274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60</v>
      </c>
      <c r="B60" s="14" t="s">
        <v>50</v>
      </c>
      <c r="C60" s="20">
        <v>69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69</v>
      </c>
      <c r="P60" s="20">
        <v>6223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6223</v>
      </c>
      <c r="AC60" s="20">
        <v>377.19999999999993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377.19999999999993</v>
      </c>
    </row>
    <row r="61" spans="1:41" x14ac:dyDescent="0.25">
      <c r="A61" s="1" t="s">
        <v>60</v>
      </c>
      <c r="B61" s="1" t="s">
        <v>59</v>
      </c>
      <c r="C61" s="18">
        <v>17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17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22923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22923</v>
      </c>
    </row>
    <row r="62" spans="1:41" x14ac:dyDescent="0.25">
      <c r="A62" s="14" t="s">
        <v>60</v>
      </c>
      <c r="B62" s="14" t="s">
        <v>62</v>
      </c>
      <c r="C62" s="20">
        <v>25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25</v>
      </c>
      <c r="P62" s="20">
        <v>3450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3450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60</v>
      </c>
      <c r="B63" s="1" t="s">
        <v>82</v>
      </c>
      <c r="C63" s="18">
        <v>12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12</v>
      </c>
      <c r="P63" s="18">
        <v>177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177</v>
      </c>
      <c r="AC63" s="18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0</v>
      </c>
    </row>
    <row r="64" spans="1:41" x14ac:dyDescent="0.25">
      <c r="A64" s="14" t="s">
        <v>60</v>
      </c>
      <c r="B64" s="14" t="s">
        <v>51</v>
      </c>
      <c r="C64" s="20">
        <v>142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142</v>
      </c>
      <c r="P64" s="20">
        <v>14750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14750</v>
      </c>
      <c r="AC64" s="20">
        <v>1965.8500000000001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1965.8500000000001</v>
      </c>
    </row>
    <row r="65" spans="1:41" x14ac:dyDescent="0.25">
      <c r="A65" s="1" t="s">
        <v>60</v>
      </c>
      <c r="B65" s="1" t="s">
        <v>78</v>
      </c>
      <c r="C65" s="18">
        <v>12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12</v>
      </c>
      <c r="P65" s="18">
        <v>275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275</v>
      </c>
      <c r="AC65" s="18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0</v>
      </c>
    </row>
    <row r="66" spans="1:41" x14ac:dyDescent="0.25">
      <c r="A66" s="14" t="s">
        <v>60</v>
      </c>
      <c r="B66" s="14" t="s">
        <v>80</v>
      </c>
      <c r="C66" s="20">
        <v>12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12</v>
      </c>
      <c r="P66" s="20">
        <v>143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143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60</v>
      </c>
      <c r="B67" s="1" t="s">
        <v>52</v>
      </c>
      <c r="C67" s="18">
        <v>237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237</v>
      </c>
      <c r="P67" s="18">
        <v>30544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30544</v>
      </c>
      <c r="AC67" s="18">
        <v>14404.599999999999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14404.599999999999</v>
      </c>
    </row>
    <row r="68" spans="1:41" x14ac:dyDescent="0.25">
      <c r="A68" s="14" t="s">
        <v>60</v>
      </c>
      <c r="B68" s="14" t="s">
        <v>53</v>
      </c>
      <c r="C68" s="20">
        <v>44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44</v>
      </c>
      <c r="P68" s="20">
        <v>6623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6623</v>
      </c>
      <c r="AC68" s="20">
        <v>1090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1090</v>
      </c>
    </row>
    <row r="69" spans="1:41" x14ac:dyDescent="0.25">
      <c r="A69" s="1" t="s">
        <v>60</v>
      </c>
      <c r="B69" s="1" t="s">
        <v>57</v>
      </c>
      <c r="C69" s="18">
        <v>9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9</v>
      </c>
      <c r="P69" s="18">
        <v>728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728</v>
      </c>
      <c r="AC69" s="18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0</v>
      </c>
    </row>
    <row r="70" spans="1:41" x14ac:dyDescent="0.25">
      <c r="A70" s="14" t="s">
        <v>60</v>
      </c>
      <c r="B70" s="14" t="s">
        <v>55</v>
      </c>
      <c r="C70" s="20">
        <v>33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33</v>
      </c>
      <c r="P70" s="20">
        <v>4293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4293</v>
      </c>
      <c r="AC70" s="20">
        <v>110.75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110.75</v>
      </c>
    </row>
    <row r="71" spans="1:41" x14ac:dyDescent="0.25">
      <c r="A71" s="1" t="s">
        <v>60</v>
      </c>
      <c r="B71" s="1" t="s">
        <v>73</v>
      </c>
      <c r="C71" s="18">
        <v>21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21</v>
      </c>
      <c r="P71" s="18">
        <v>479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479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 x14ac:dyDescent="0.25">
      <c r="A72" s="14" t="s">
        <v>83</v>
      </c>
      <c r="B72" s="14" t="s">
        <v>51</v>
      </c>
      <c r="C72" s="20">
        <v>30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35" si="3">SUM(C72:N72)</f>
        <v>30</v>
      </c>
      <c r="P72" s="20">
        <v>5073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5073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83</v>
      </c>
      <c r="B73" s="1" t="s">
        <v>52</v>
      </c>
      <c r="C73" s="18">
        <v>54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54</v>
      </c>
      <c r="P73" s="18">
        <v>4151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4151</v>
      </c>
      <c r="AC73" s="18">
        <v>5455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5455</v>
      </c>
    </row>
    <row r="74" spans="1:41" x14ac:dyDescent="0.25">
      <c r="A74" s="14" t="s">
        <v>83</v>
      </c>
      <c r="B74" s="14" t="s">
        <v>53</v>
      </c>
      <c r="C74" s="20">
        <v>11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11</v>
      </c>
      <c r="P74" s="20">
        <v>1935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1935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83</v>
      </c>
      <c r="B75" s="1" t="s">
        <v>55</v>
      </c>
      <c r="C75" s="18">
        <v>31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31</v>
      </c>
      <c r="P75" s="18">
        <v>4740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4740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84</v>
      </c>
      <c r="B76" s="14" t="s">
        <v>52</v>
      </c>
      <c r="C76" s="20">
        <v>19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19</v>
      </c>
      <c r="P76" s="20">
        <v>343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343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85</v>
      </c>
      <c r="B77" s="1" t="s">
        <v>52</v>
      </c>
      <c r="C77" s="18">
        <v>33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33</v>
      </c>
      <c r="P77" s="18">
        <v>1121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1121</v>
      </c>
      <c r="AC77" s="18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0</v>
      </c>
    </row>
    <row r="78" spans="1:41" x14ac:dyDescent="0.25">
      <c r="A78" s="14" t="s">
        <v>85</v>
      </c>
      <c r="B78" s="14" t="s">
        <v>55</v>
      </c>
      <c r="C78" s="20">
        <v>44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44</v>
      </c>
      <c r="P78" s="20">
        <v>7446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7446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86</v>
      </c>
      <c r="B79" s="1" t="s">
        <v>52</v>
      </c>
      <c r="C79" s="18">
        <v>31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31</v>
      </c>
      <c r="P79" s="18">
        <v>5414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5414</v>
      </c>
      <c r="AC79" s="18">
        <v>1081.5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1081.5</v>
      </c>
    </row>
    <row r="80" spans="1:41" x14ac:dyDescent="0.25">
      <c r="A80" s="14" t="s">
        <v>61</v>
      </c>
      <c r="B80" s="14" t="s">
        <v>50</v>
      </c>
      <c r="C80" s="20">
        <v>14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14</v>
      </c>
      <c r="P80" s="20">
        <v>1918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1918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 x14ac:dyDescent="0.25">
      <c r="A81" s="1" t="s">
        <v>61</v>
      </c>
      <c r="B81" s="1" t="s">
        <v>59</v>
      </c>
      <c r="C81" s="18">
        <v>14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14</v>
      </c>
      <c r="P81" s="18">
        <v>443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443</v>
      </c>
      <c r="AC81" s="18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0</v>
      </c>
    </row>
    <row r="82" spans="1:41" x14ac:dyDescent="0.25">
      <c r="A82" s="14" t="s">
        <v>61</v>
      </c>
      <c r="B82" s="14" t="s">
        <v>51</v>
      </c>
      <c r="C82" s="20">
        <v>78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78</v>
      </c>
      <c r="P82" s="20">
        <v>12897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12897</v>
      </c>
      <c r="AC82" s="20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0</v>
      </c>
    </row>
    <row r="83" spans="1:41" x14ac:dyDescent="0.25">
      <c r="A83" s="1" t="s">
        <v>61</v>
      </c>
      <c r="B83" s="1" t="s">
        <v>78</v>
      </c>
      <c r="C83" s="18">
        <v>32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32</v>
      </c>
      <c r="P83" s="18">
        <v>501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501</v>
      </c>
      <c r="AC83" s="18">
        <v>404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404</v>
      </c>
    </row>
    <row r="84" spans="1:41" x14ac:dyDescent="0.25">
      <c r="A84" s="14" t="s">
        <v>61</v>
      </c>
      <c r="B84" s="14" t="s">
        <v>87</v>
      </c>
      <c r="C84" s="20">
        <v>34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34</v>
      </c>
      <c r="P84" s="20">
        <v>2506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2506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 x14ac:dyDescent="0.25">
      <c r="A85" s="1" t="s">
        <v>61</v>
      </c>
      <c r="B85" s="1" t="s">
        <v>64</v>
      </c>
      <c r="C85" s="18">
        <v>55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55</v>
      </c>
      <c r="P85" s="18">
        <v>8036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8036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61</v>
      </c>
      <c r="B86" s="14" t="s">
        <v>52</v>
      </c>
      <c r="C86" s="20">
        <v>153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153</v>
      </c>
      <c r="P86" s="20">
        <v>20426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20426</v>
      </c>
      <c r="AC86" s="20">
        <v>29507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29507</v>
      </c>
    </row>
    <row r="87" spans="1:41" x14ac:dyDescent="0.25">
      <c r="A87" s="1" t="s">
        <v>61</v>
      </c>
      <c r="B87" s="1" t="s">
        <v>53</v>
      </c>
      <c r="C87" s="18">
        <v>29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29</v>
      </c>
      <c r="P87" s="18">
        <v>5511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5511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61</v>
      </c>
      <c r="B88" s="14" t="s">
        <v>88</v>
      </c>
      <c r="C88" s="20">
        <v>58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58</v>
      </c>
      <c r="P88" s="20">
        <v>8925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8925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61</v>
      </c>
      <c r="B89" s="1" t="s">
        <v>70</v>
      </c>
      <c r="C89" s="18">
        <v>16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16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54653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54653</v>
      </c>
    </row>
    <row r="90" spans="1:41" x14ac:dyDescent="0.25">
      <c r="A90" s="14" t="s">
        <v>61</v>
      </c>
      <c r="B90" s="14" t="s">
        <v>55</v>
      </c>
      <c r="C90" s="20">
        <v>259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259</v>
      </c>
      <c r="P90" s="20">
        <v>44854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44854</v>
      </c>
      <c r="AC90" s="20">
        <v>4254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4254</v>
      </c>
    </row>
    <row r="91" spans="1:41" x14ac:dyDescent="0.25">
      <c r="A91" s="1" t="s">
        <v>62</v>
      </c>
      <c r="B91" s="1" t="s">
        <v>50</v>
      </c>
      <c r="C91" s="18">
        <v>108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108</v>
      </c>
      <c r="P91" s="18">
        <v>16475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16475</v>
      </c>
      <c r="AC91" s="18">
        <v>7507.5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7507.5</v>
      </c>
    </row>
    <row r="92" spans="1:41" x14ac:dyDescent="0.25">
      <c r="A92" s="14" t="s">
        <v>62</v>
      </c>
      <c r="B92" s="14" t="s">
        <v>60</v>
      </c>
      <c r="C92" s="20">
        <v>25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25</v>
      </c>
      <c r="P92" s="20">
        <v>4631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4631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0</v>
      </c>
    </row>
    <row r="93" spans="1:41" x14ac:dyDescent="0.25">
      <c r="A93" s="1" t="s">
        <v>62</v>
      </c>
      <c r="B93" s="1" t="s">
        <v>63</v>
      </c>
      <c r="C93" s="18">
        <v>18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18</v>
      </c>
      <c r="P93" s="18">
        <v>2899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2899</v>
      </c>
      <c r="AC93" s="18">
        <v>161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161</v>
      </c>
    </row>
    <row r="94" spans="1:41" x14ac:dyDescent="0.25">
      <c r="A94" s="14" t="s">
        <v>62</v>
      </c>
      <c r="B94" s="14" t="s">
        <v>64</v>
      </c>
      <c r="C94" s="20">
        <v>17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17</v>
      </c>
      <c r="P94" s="20">
        <v>2867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2867</v>
      </c>
      <c r="AC94" s="20">
        <v>1595.5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1595.5</v>
      </c>
    </row>
    <row r="95" spans="1:41" x14ac:dyDescent="0.25">
      <c r="A95" s="1" t="s">
        <v>62</v>
      </c>
      <c r="B95" s="1" t="s">
        <v>52</v>
      </c>
      <c r="C95" s="18">
        <v>192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192</v>
      </c>
      <c r="P95" s="18">
        <v>14024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14024</v>
      </c>
      <c r="AC95" s="18">
        <v>8012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8012</v>
      </c>
    </row>
    <row r="96" spans="1:41" x14ac:dyDescent="0.25">
      <c r="A96" s="14" t="s">
        <v>62</v>
      </c>
      <c r="B96" s="14" t="s">
        <v>53</v>
      </c>
      <c r="C96" s="20">
        <v>109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109</v>
      </c>
      <c r="P96" s="20">
        <v>11095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11095</v>
      </c>
      <c r="AC96" s="20">
        <v>178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178</v>
      </c>
    </row>
    <row r="97" spans="1:41" x14ac:dyDescent="0.25">
      <c r="A97" s="1" t="s">
        <v>62</v>
      </c>
      <c r="B97" s="1" t="s">
        <v>57</v>
      </c>
      <c r="C97" s="18">
        <v>31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31</v>
      </c>
      <c r="P97" s="18">
        <v>4324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4324</v>
      </c>
      <c r="AC97" s="18">
        <v>86.5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86.5</v>
      </c>
    </row>
    <row r="98" spans="1:41" x14ac:dyDescent="0.25">
      <c r="A98" s="14" t="s">
        <v>62</v>
      </c>
      <c r="B98" s="14" t="s">
        <v>88</v>
      </c>
      <c r="C98" s="20">
        <v>12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12</v>
      </c>
      <c r="P98" s="20">
        <v>1872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1872</v>
      </c>
      <c r="AC98" s="20">
        <v>108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108</v>
      </c>
    </row>
    <row r="99" spans="1:41" x14ac:dyDescent="0.25">
      <c r="A99" s="1" t="s">
        <v>62</v>
      </c>
      <c r="B99" s="1" t="s">
        <v>55</v>
      </c>
      <c r="C99" s="18">
        <v>223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223</v>
      </c>
      <c r="P99" s="18">
        <v>42861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42861</v>
      </c>
      <c r="AC99" s="18">
        <v>21546.199999999997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21546.199999999997</v>
      </c>
    </row>
    <row r="100" spans="1:41" x14ac:dyDescent="0.25">
      <c r="A100" s="14" t="s">
        <v>82</v>
      </c>
      <c r="B100" s="14" t="s">
        <v>60</v>
      </c>
      <c r="C100" s="20">
        <v>12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12</v>
      </c>
      <c r="P100" s="20">
        <v>382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382</v>
      </c>
      <c r="AC100" s="20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0</v>
      </c>
    </row>
    <row r="101" spans="1:41" x14ac:dyDescent="0.25">
      <c r="A101" s="1" t="s">
        <v>82</v>
      </c>
      <c r="B101" s="1" t="s">
        <v>51</v>
      </c>
      <c r="C101" s="18">
        <v>10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10</v>
      </c>
      <c r="P101" s="18">
        <v>398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398</v>
      </c>
      <c r="AC101" s="18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0</v>
      </c>
    </row>
    <row r="102" spans="1:41" x14ac:dyDescent="0.25">
      <c r="A102" s="14" t="s">
        <v>82</v>
      </c>
      <c r="B102" s="14" t="s">
        <v>52</v>
      </c>
      <c r="C102" s="20">
        <v>102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21">
        <f t="shared" si="3"/>
        <v>102</v>
      </c>
      <c r="P102" s="20">
        <v>7189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7189</v>
      </c>
      <c r="AC102" s="20">
        <v>4935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4935</v>
      </c>
    </row>
    <row r="103" spans="1:41" x14ac:dyDescent="0.25">
      <c r="A103" s="1" t="s">
        <v>82</v>
      </c>
      <c r="B103" s="1" t="s">
        <v>55</v>
      </c>
      <c r="C103" s="18">
        <v>53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19">
        <f t="shared" si="3"/>
        <v>53</v>
      </c>
      <c r="P103" s="18">
        <v>7785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19">
        <f t="shared" si="4"/>
        <v>7785</v>
      </c>
      <c r="AC103" s="18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0</v>
      </c>
    </row>
    <row r="104" spans="1:41" x14ac:dyDescent="0.25">
      <c r="A104" s="14" t="s">
        <v>51</v>
      </c>
      <c r="B104" s="14" t="s">
        <v>49</v>
      </c>
      <c r="C104" s="20">
        <v>23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23</v>
      </c>
      <c r="P104" s="20">
        <v>3059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3059</v>
      </c>
      <c r="AC104" s="20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0</v>
      </c>
    </row>
    <row r="105" spans="1:41" x14ac:dyDescent="0.25">
      <c r="A105" s="1" t="s">
        <v>51</v>
      </c>
      <c r="B105" s="1" t="s">
        <v>50</v>
      </c>
      <c r="C105" s="18">
        <v>268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268</v>
      </c>
      <c r="P105" s="18">
        <v>39929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39929</v>
      </c>
      <c r="AC105" s="18">
        <v>37089.54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37089.54</v>
      </c>
    </row>
    <row r="106" spans="1:41" x14ac:dyDescent="0.25">
      <c r="A106" s="14" t="s">
        <v>51</v>
      </c>
      <c r="B106" s="14" t="s">
        <v>59</v>
      </c>
      <c r="C106" s="20">
        <v>86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86</v>
      </c>
      <c r="P106" s="20">
        <v>12803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12803</v>
      </c>
      <c r="AC106" s="20">
        <v>8730.2999999999993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8730.2999999999993</v>
      </c>
    </row>
    <row r="107" spans="1:41" x14ac:dyDescent="0.25">
      <c r="A107" s="1" t="s">
        <v>51</v>
      </c>
      <c r="B107" s="1" t="s">
        <v>60</v>
      </c>
      <c r="C107" s="18">
        <v>142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142</v>
      </c>
      <c r="P107" s="18">
        <v>24333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24333</v>
      </c>
      <c r="AC107" s="18">
        <v>11581.300000000001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11581.300000000001</v>
      </c>
    </row>
    <row r="108" spans="1:41" x14ac:dyDescent="0.25">
      <c r="A108" s="14" t="s">
        <v>51</v>
      </c>
      <c r="B108" s="14" t="s">
        <v>83</v>
      </c>
      <c r="C108" s="20">
        <v>30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21">
        <f t="shared" si="3"/>
        <v>30</v>
      </c>
      <c r="P108" s="20">
        <v>4002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4002</v>
      </c>
      <c r="AC108" s="20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21">
        <f t="shared" si="5"/>
        <v>0</v>
      </c>
    </row>
    <row r="109" spans="1:41" x14ac:dyDescent="0.25">
      <c r="A109" s="1" t="s">
        <v>51</v>
      </c>
      <c r="B109" s="1" t="s">
        <v>61</v>
      </c>
      <c r="C109" s="18">
        <v>79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19">
        <f t="shared" si="3"/>
        <v>79</v>
      </c>
      <c r="P109" s="18">
        <v>11549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11549</v>
      </c>
      <c r="AC109" s="18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0</v>
      </c>
    </row>
    <row r="110" spans="1:41" x14ac:dyDescent="0.25">
      <c r="A110" s="14" t="s">
        <v>51</v>
      </c>
      <c r="B110" s="14" t="s">
        <v>82</v>
      </c>
      <c r="C110" s="20">
        <v>10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10</v>
      </c>
      <c r="P110" s="20">
        <v>296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296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0</v>
      </c>
    </row>
    <row r="111" spans="1:41" x14ac:dyDescent="0.25">
      <c r="A111" s="1" t="s">
        <v>51</v>
      </c>
      <c r="B111" s="1" t="s">
        <v>78</v>
      </c>
      <c r="C111" s="18">
        <v>115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115</v>
      </c>
      <c r="P111" s="18">
        <v>19227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19227</v>
      </c>
      <c r="AC111" s="18">
        <v>5843.2000000000007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5843.2000000000007</v>
      </c>
    </row>
    <row r="112" spans="1:41" x14ac:dyDescent="0.25">
      <c r="A112" s="14" t="s">
        <v>51</v>
      </c>
      <c r="B112" s="14" t="s">
        <v>87</v>
      </c>
      <c r="C112" s="20">
        <v>72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21">
        <f t="shared" si="3"/>
        <v>72</v>
      </c>
      <c r="P112" s="20">
        <v>11979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11979</v>
      </c>
      <c r="AC112" s="20">
        <v>8028.8499999999995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21">
        <f t="shared" si="5"/>
        <v>8028.8499999999995</v>
      </c>
    </row>
    <row r="113" spans="1:41" x14ac:dyDescent="0.25">
      <c r="A113" s="1" t="s">
        <v>51</v>
      </c>
      <c r="B113" s="1" t="s">
        <v>79</v>
      </c>
      <c r="C113" s="18">
        <v>20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19">
        <f t="shared" si="3"/>
        <v>20</v>
      </c>
      <c r="P113" s="18">
        <v>2419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2419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0</v>
      </c>
    </row>
    <row r="114" spans="1:41" x14ac:dyDescent="0.25">
      <c r="A114" s="14" t="s">
        <v>51</v>
      </c>
      <c r="B114" s="14" t="s">
        <v>63</v>
      </c>
      <c r="C114" s="20">
        <v>89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89</v>
      </c>
      <c r="P114" s="20">
        <v>14666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14666</v>
      </c>
      <c r="AC114" s="20">
        <v>8189.5499999999993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8189.5499999999993</v>
      </c>
    </row>
    <row r="115" spans="1:41" x14ac:dyDescent="0.25">
      <c r="A115" s="1" t="s">
        <v>51</v>
      </c>
      <c r="B115" s="1" t="s">
        <v>64</v>
      </c>
      <c r="C115" s="18">
        <v>128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19">
        <f t="shared" si="3"/>
        <v>128</v>
      </c>
      <c r="P115" s="18">
        <v>21120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19">
        <f t="shared" si="4"/>
        <v>21120</v>
      </c>
      <c r="AC115" s="18">
        <v>26659.11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26659.11</v>
      </c>
    </row>
    <row r="116" spans="1:41" x14ac:dyDescent="0.25">
      <c r="A116" s="14" t="s">
        <v>51</v>
      </c>
      <c r="B116" s="14" t="s">
        <v>52</v>
      </c>
      <c r="C116" s="20">
        <v>925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21">
        <f t="shared" si="3"/>
        <v>925</v>
      </c>
      <c r="P116" s="20">
        <v>120246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21">
        <f t="shared" si="4"/>
        <v>120246</v>
      </c>
      <c r="AC116" s="20">
        <v>1572545.9100000004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1572545.9100000004</v>
      </c>
    </row>
    <row r="117" spans="1:41" x14ac:dyDescent="0.25">
      <c r="A117" s="1" t="s">
        <v>51</v>
      </c>
      <c r="B117" s="1" t="s">
        <v>53</v>
      </c>
      <c r="C117" s="18">
        <v>316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316</v>
      </c>
      <c r="P117" s="18">
        <v>41270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41270</v>
      </c>
      <c r="AC117" s="18">
        <v>9042.7499999999982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9042.7499999999982</v>
      </c>
    </row>
    <row r="118" spans="1:41" x14ac:dyDescent="0.25">
      <c r="A118" s="14" t="s">
        <v>51</v>
      </c>
      <c r="B118" s="14" t="s">
        <v>66</v>
      </c>
      <c r="C118" s="20">
        <v>30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30</v>
      </c>
      <c r="P118" s="20">
        <v>4214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4214</v>
      </c>
      <c r="AC118" s="20">
        <v>347.8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347.8</v>
      </c>
    </row>
    <row r="119" spans="1:41" x14ac:dyDescent="0.25">
      <c r="A119" s="1" t="s">
        <v>51</v>
      </c>
      <c r="B119" s="1" t="s">
        <v>67</v>
      </c>
      <c r="C119" s="18">
        <v>19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19</v>
      </c>
      <c r="P119" s="18">
        <v>2415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2415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0</v>
      </c>
    </row>
    <row r="120" spans="1:41" x14ac:dyDescent="0.25">
      <c r="A120" s="14" t="s">
        <v>51</v>
      </c>
      <c r="B120" s="14" t="s">
        <v>89</v>
      </c>
      <c r="C120" s="20">
        <v>14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21">
        <f t="shared" si="3"/>
        <v>14</v>
      </c>
      <c r="P120" s="20">
        <v>1772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1772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0</v>
      </c>
    </row>
    <row r="121" spans="1:41" x14ac:dyDescent="0.25">
      <c r="A121" s="1" t="s">
        <v>51</v>
      </c>
      <c r="B121" s="1" t="s">
        <v>57</v>
      </c>
      <c r="C121" s="18">
        <v>154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154</v>
      </c>
      <c r="P121" s="18">
        <v>8319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8319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 x14ac:dyDescent="0.25">
      <c r="A122" s="14" t="s">
        <v>51</v>
      </c>
      <c r="B122" s="14" t="s">
        <v>68</v>
      </c>
      <c r="C122" s="20">
        <v>10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21">
        <f t="shared" si="3"/>
        <v>10</v>
      </c>
      <c r="P122" s="20">
        <v>126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126</v>
      </c>
      <c r="AC122" s="20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21">
        <f t="shared" si="5"/>
        <v>0</v>
      </c>
    </row>
    <row r="123" spans="1:41" x14ac:dyDescent="0.25">
      <c r="A123" s="1" t="s">
        <v>51</v>
      </c>
      <c r="B123" s="1" t="s">
        <v>69</v>
      </c>
      <c r="C123" s="18">
        <v>18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18</v>
      </c>
      <c r="P123" s="18">
        <v>2807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2807</v>
      </c>
      <c r="AC123" s="18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0</v>
      </c>
    </row>
    <row r="124" spans="1:41" x14ac:dyDescent="0.25">
      <c r="A124" s="14" t="s">
        <v>51</v>
      </c>
      <c r="B124" s="14" t="s">
        <v>88</v>
      </c>
      <c r="C124" s="20">
        <v>137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137</v>
      </c>
      <c r="P124" s="20">
        <v>23825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23825</v>
      </c>
      <c r="AC124" s="20">
        <v>38639.199999999997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38639.199999999997</v>
      </c>
    </row>
    <row r="125" spans="1:41" x14ac:dyDescent="0.25">
      <c r="A125" s="1" t="s">
        <v>51</v>
      </c>
      <c r="B125" s="1" t="s">
        <v>70</v>
      </c>
      <c r="C125" s="18">
        <v>13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19">
        <f t="shared" si="3"/>
        <v>13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19">
        <f t="shared" si="4"/>
        <v>0</v>
      </c>
      <c r="AC125" s="18">
        <v>51574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51574</v>
      </c>
    </row>
    <row r="126" spans="1:41" x14ac:dyDescent="0.25">
      <c r="A126" s="14" t="s">
        <v>51</v>
      </c>
      <c r="B126" s="14" t="s">
        <v>54</v>
      </c>
      <c r="C126" s="20">
        <v>122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122</v>
      </c>
      <c r="P126" s="20">
        <v>8568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8568</v>
      </c>
      <c r="AC126" s="20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0</v>
      </c>
    </row>
    <row r="127" spans="1:41" x14ac:dyDescent="0.25">
      <c r="A127" s="1" t="s">
        <v>51</v>
      </c>
      <c r="B127" s="1" t="s">
        <v>90</v>
      </c>
      <c r="C127" s="18">
        <v>13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9">
        <f t="shared" si="3"/>
        <v>13</v>
      </c>
      <c r="P127" s="18">
        <v>1660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1660</v>
      </c>
      <c r="AC127" s="18">
        <v>1675.5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19">
        <f t="shared" si="5"/>
        <v>1675.5</v>
      </c>
    </row>
    <row r="128" spans="1:41" x14ac:dyDescent="0.25">
      <c r="A128" s="14" t="s">
        <v>51</v>
      </c>
      <c r="B128" s="14" t="s">
        <v>55</v>
      </c>
      <c r="C128" s="20">
        <v>601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21">
        <f t="shared" si="3"/>
        <v>601</v>
      </c>
      <c r="P128" s="20">
        <v>112768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112768</v>
      </c>
      <c r="AC128" s="20">
        <v>220822.15999999995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21">
        <f t="shared" si="5"/>
        <v>220822.15999999995</v>
      </c>
    </row>
    <row r="129" spans="1:41" x14ac:dyDescent="0.25">
      <c r="A129" s="1" t="s">
        <v>51</v>
      </c>
      <c r="B129" s="1" t="s">
        <v>72</v>
      </c>
      <c r="C129" s="18">
        <v>31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31</v>
      </c>
      <c r="P129" s="18">
        <v>3091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3091</v>
      </c>
      <c r="AC129" s="18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0</v>
      </c>
    </row>
    <row r="130" spans="1:41" x14ac:dyDescent="0.25">
      <c r="A130" s="14" t="s">
        <v>51</v>
      </c>
      <c r="B130" s="14" t="s">
        <v>73</v>
      </c>
      <c r="C130" s="20">
        <v>17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21">
        <f t="shared" si="3"/>
        <v>17</v>
      </c>
      <c r="P130" s="20">
        <v>2087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2087</v>
      </c>
      <c r="AC130" s="20">
        <v>2169.1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2169.1</v>
      </c>
    </row>
    <row r="131" spans="1:41" x14ac:dyDescent="0.25">
      <c r="A131" s="1" t="s">
        <v>51</v>
      </c>
      <c r="B131" s="1" t="s">
        <v>74</v>
      </c>
      <c r="C131" s="18">
        <v>52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52</v>
      </c>
      <c r="P131" s="18">
        <v>7907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7907</v>
      </c>
      <c r="AC131" s="18">
        <v>714.2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714.2</v>
      </c>
    </row>
    <row r="132" spans="1:41" x14ac:dyDescent="0.25">
      <c r="A132" s="14" t="s">
        <v>51</v>
      </c>
      <c r="B132" s="14" t="s">
        <v>75</v>
      </c>
      <c r="C132" s="20">
        <v>49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49</v>
      </c>
      <c r="P132" s="20">
        <v>6981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6981</v>
      </c>
      <c r="AC132" s="20">
        <v>3509.4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3509.4</v>
      </c>
    </row>
    <row r="133" spans="1:41" x14ac:dyDescent="0.25">
      <c r="A133" s="1" t="s">
        <v>51</v>
      </c>
      <c r="B133" s="1" t="s">
        <v>76</v>
      </c>
      <c r="C133" s="18">
        <v>17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17</v>
      </c>
      <c r="P133" s="18">
        <v>2724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2724</v>
      </c>
      <c r="AC133" s="18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0</v>
      </c>
    </row>
    <row r="134" spans="1:41" x14ac:dyDescent="0.25">
      <c r="A134" s="14" t="s">
        <v>78</v>
      </c>
      <c r="B134" s="14" t="s">
        <v>59</v>
      </c>
      <c r="C134" s="20">
        <v>20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20</v>
      </c>
      <c r="P134" s="20">
        <v>677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677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0</v>
      </c>
    </row>
    <row r="135" spans="1:41" x14ac:dyDescent="0.25">
      <c r="A135" s="1" t="s">
        <v>78</v>
      </c>
      <c r="B135" s="1" t="s">
        <v>60</v>
      </c>
      <c r="C135" s="18">
        <v>13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19">
        <f t="shared" si="3"/>
        <v>13</v>
      </c>
      <c r="P135" s="18">
        <v>335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335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0</v>
      </c>
    </row>
    <row r="136" spans="1:41" x14ac:dyDescent="0.25">
      <c r="A136" s="14" t="s">
        <v>78</v>
      </c>
      <c r="B136" s="14" t="s">
        <v>61</v>
      </c>
      <c r="C136" s="20">
        <v>32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21">
        <f t="shared" ref="O136:O199" si="6">SUM(C136:N136)</f>
        <v>32</v>
      </c>
      <c r="P136" s="20">
        <v>417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417</v>
      </c>
      <c r="AC136" s="20">
        <v>82140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21">
        <f t="shared" ref="AO136:AO199" si="8">SUM(AC136:AN136)</f>
        <v>82140</v>
      </c>
    </row>
    <row r="137" spans="1:41" x14ac:dyDescent="0.25">
      <c r="A137" s="1" t="s">
        <v>78</v>
      </c>
      <c r="B137" s="1" t="s">
        <v>51</v>
      </c>
      <c r="C137" s="18">
        <v>115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9">
        <f t="shared" si="6"/>
        <v>115</v>
      </c>
      <c r="P137" s="18">
        <v>16269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16269</v>
      </c>
      <c r="AC137" s="18">
        <v>4954.6000000000004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19">
        <f t="shared" si="8"/>
        <v>4954.6000000000004</v>
      </c>
    </row>
    <row r="138" spans="1:41" x14ac:dyDescent="0.25">
      <c r="A138" s="14" t="s">
        <v>78</v>
      </c>
      <c r="B138" s="14" t="s">
        <v>87</v>
      </c>
      <c r="C138" s="20">
        <v>24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24</v>
      </c>
      <c r="P138" s="20">
        <v>923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923</v>
      </c>
      <c r="AC138" s="20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0</v>
      </c>
    </row>
    <row r="139" spans="1:41" x14ac:dyDescent="0.25">
      <c r="A139" s="1" t="s">
        <v>78</v>
      </c>
      <c r="B139" s="1" t="s">
        <v>64</v>
      </c>
      <c r="C139" s="18">
        <v>14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19">
        <f t="shared" si="6"/>
        <v>14</v>
      </c>
      <c r="P139" s="18">
        <v>427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427</v>
      </c>
      <c r="AC139" s="18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19">
        <f t="shared" si="8"/>
        <v>0</v>
      </c>
    </row>
    <row r="140" spans="1:41" x14ac:dyDescent="0.25">
      <c r="A140" s="14" t="s">
        <v>78</v>
      </c>
      <c r="B140" s="14" t="s">
        <v>52</v>
      </c>
      <c r="C140" s="20">
        <v>280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21">
        <f t="shared" si="6"/>
        <v>280</v>
      </c>
      <c r="P140" s="20">
        <v>32982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32982</v>
      </c>
      <c r="AC140" s="20">
        <v>88616.5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21">
        <f t="shared" si="8"/>
        <v>88616.5</v>
      </c>
    </row>
    <row r="141" spans="1:41" x14ac:dyDescent="0.25">
      <c r="A141" s="1" t="s">
        <v>78</v>
      </c>
      <c r="B141" s="1" t="s">
        <v>53</v>
      </c>
      <c r="C141" s="18">
        <v>62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19">
        <f t="shared" si="6"/>
        <v>62</v>
      </c>
      <c r="P141" s="18">
        <v>8839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8839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0</v>
      </c>
    </row>
    <row r="142" spans="1:41" x14ac:dyDescent="0.25">
      <c r="A142" s="14" t="s">
        <v>78</v>
      </c>
      <c r="B142" s="14" t="s">
        <v>68</v>
      </c>
      <c r="C142" s="20">
        <v>10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10</v>
      </c>
      <c r="P142" s="20">
        <v>382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382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 x14ac:dyDescent="0.25">
      <c r="A143" s="1" t="s">
        <v>78</v>
      </c>
      <c r="B143" s="1" t="s">
        <v>88</v>
      </c>
      <c r="C143" s="18">
        <v>8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19">
        <f t="shared" si="6"/>
        <v>8</v>
      </c>
      <c r="P143" s="18">
        <v>861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19">
        <f t="shared" si="7"/>
        <v>861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78</v>
      </c>
      <c r="B144" s="14" t="s">
        <v>70</v>
      </c>
      <c r="C144" s="20">
        <v>5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5</v>
      </c>
      <c r="P144" s="20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0</v>
      </c>
      <c r="AC144" s="20">
        <v>20730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20730</v>
      </c>
    </row>
    <row r="145" spans="1:41" x14ac:dyDescent="0.25">
      <c r="A145" s="1" t="s">
        <v>78</v>
      </c>
      <c r="B145" s="1" t="s">
        <v>55</v>
      </c>
      <c r="C145" s="18">
        <v>76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19">
        <f t="shared" si="6"/>
        <v>76</v>
      </c>
      <c r="P145" s="18">
        <v>9877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9877</v>
      </c>
      <c r="AC145" s="18">
        <v>22168.399999999998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22168.399999999998</v>
      </c>
    </row>
    <row r="146" spans="1:41" x14ac:dyDescent="0.25">
      <c r="A146" s="14" t="s">
        <v>91</v>
      </c>
      <c r="B146" s="14" t="s">
        <v>52</v>
      </c>
      <c r="C146" s="20">
        <v>246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21">
        <f t="shared" si="6"/>
        <v>246</v>
      </c>
      <c r="P146" s="20">
        <v>36861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21">
        <f t="shared" si="7"/>
        <v>36861</v>
      </c>
      <c r="AC146" s="20">
        <v>3986.8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21">
        <f t="shared" si="8"/>
        <v>3986.8</v>
      </c>
    </row>
    <row r="147" spans="1:41" x14ac:dyDescent="0.25">
      <c r="A147" s="1" t="s">
        <v>91</v>
      </c>
      <c r="B147" s="1" t="s">
        <v>53</v>
      </c>
      <c r="C147" s="18">
        <v>9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19">
        <f t="shared" si="6"/>
        <v>9</v>
      </c>
      <c r="P147" s="18">
        <v>1523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1523</v>
      </c>
      <c r="AC147" s="18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19">
        <f t="shared" si="8"/>
        <v>0</v>
      </c>
    </row>
    <row r="148" spans="1:41" x14ac:dyDescent="0.25">
      <c r="A148" s="14" t="s">
        <v>91</v>
      </c>
      <c r="B148" s="14" t="s">
        <v>54</v>
      </c>
      <c r="C148" s="20">
        <v>13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13</v>
      </c>
      <c r="P148" s="20">
        <v>1675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1675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0</v>
      </c>
    </row>
    <row r="149" spans="1:41" x14ac:dyDescent="0.25">
      <c r="A149" s="1" t="s">
        <v>91</v>
      </c>
      <c r="B149" s="1" t="s">
        <v>55</v>
      </c>
      <c r="C149" s="18">
        <v>14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19">
        <f t="shared" si="6"/>
        <v>14</v>
      </c>
      <c r="P149" s="18">
        <v>2071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19">
        <f t="shared" si="7"/>
        <v>2071</v>
      </c>
      <c r="AC149" s="18">
        <v>1309.0999999999999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19">
        <f t="shared" si="8"/>
        <v>1309.0999999999999</v>
      </c>
    </row>
    <row r="150" spans="1:41" x14ac:dyDescent="0.25">
      <c r="A150" s="14" t="s">
        <v>92</v>
      </c>
      <c r="B150" s="14" t="s">
        <v>52</v>
      </c>
      <c r="C150" s="20">
        <v>150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150</v>
      </c>
      <c r="P150" s="20">
        <v>16013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16013</v>
      </c>
      <c r="AC150" s="20">
        <v>19910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19910</v>
      </c>
    </row>
    <row r="151" spans="1:41" x14ac:dyDescent="0.25">
      <c r="A151" s="1" t="s">
        <v>92</v>
      </c>
      <c r="B151" s="1" t="s">
        <v>55</v>
      </c>
      <c r="C151" s="18">
        <v>18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19">
        <f t="shared" si="6"/>
        <v>18</v>
      </c>
      <c r="P151" s="18">
        <v>2949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19">
        <f t="shared" si="7"/>
        <v>2949</v>
      </c>
      <c r="AC151" s="18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0</v>
      </c>
    </row>
    <row r="152" spans="1:41" x14ac:dyDescent="0.25">
      <c r="A152" s="14" t="s">
        <v>93</v>
      </c>
      <c r="B152" s="14" t="s">
        <v>52</v>
      </c>
      <c r="C152" s="20">
        <v>20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21">
        <f t="shared" si="6"/>
        <v>20</v>
      </c>
      <c r="P152" s="20">
        <v>415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21">
        <f t="shared" si="7"/>
        <v>415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0</v>
      </c>
    </row>
    <row r="153" spans="1:41" x14ac:dyDescent="0.25">
      <c r="A153" s="1" t="s">
        <v>87</v>
      </c>
      <c r="B153" s="1" t="s">
        <v>61</v>
      </c>
      <c r="C153" s="18">
        <v>34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19">
        <f t="shared" si="6"/>
        <v>34</v>
      </c>
      <c r="P153" s="18">
        <v>1955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19">
        <f t="shared" si="7"/>
        <v>1955</v>
      </c>
      <c r="AC153" s="18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0</v>
      </c>
    </row>
    <row r="154" spans="1:41" x14ac:dyDescent="0.25">
      <c r="A154" s="14" t="s">
        <v>87</v>
      </c>
      <c r="B154" s="14" t="s">
        <v>51</v>
      </c>
      <c r="C154" s="20">
        <v>72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72</v>
      </c>
      <c r="P154" s="20">
        <v>11755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11755</v>
      </c>
      <c r="AC154" s="20">
        <v>15491.71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15491.71</v>
      </c>
    </row>
    <row r="155" spans="1:41" x14ac:dyDescent="0.25">
      <c r="A155" s="1" t="s">
        <v>87</v>
      </c>
      <c r="B155" s="1" t="s">
        <v>78</v>
      </c>
      <c r="C155" s="18">
        <v>25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19">
        <f t="shared" si="6"/>
        <v>25</v>
      </c>
      <c r="P155" s="18">
        <v>842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842</v>
      </c>
      <c r="AC155" s="18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0</v>
      </c>
    </row>
    <row r="156" spans="1:41" x14ac:dyDescent="0.25">
      <c r="A156" s="14" t="s">
        <v>87</v>
      </c>
      <c r="B156" s="14" t="s">
        <v>94</v>
      </c>
      <c r="C156" s="20">
        <v>9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9</v>
      </c>
      <c r="P156" s="20">
        <v>446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446</v>
      </c>
      <c r="AC156" s="20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0</v>
      </c>
    </row>
    <row r="157" spans="1:41" x14ac:dyDescent="0.25">
      <c r="A157" s="1" t="s">
        <v>87</v>
      </c>
      <c r="B157" s="1" t="s">
        <v>79</v>
      </c>
      <c r="C157" s="18">
        <v>25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19">
        <f t="shared" si="6"/>
        <v>25</v>
      </c>
      <c r="P157" s="18">
        <v>728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728</v>
      </c>
      <c r="AC157" s="18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0</v>
      </c>
    </row>
    <row r="158" spans="1:41" x14ac:dyDescent="0.25">
      <c r="A158" s="14" t="s">
        <v>87</v>
      </c>
      <c r="B158" s="14" t="s">
        <v>80</v>
      </c>
      <c r="C158" s="20">
        <v>28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28</v>
      </c>
      <c r="P158" s="20">
        <v>1025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1025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0</v>
      </c>
    </row>
    <row r="159" spans="1:41" x14ac:dyDescent="0.25">
      <c r="A159" s="1" t="s">
        <v>87</v>
      </c>
      <c r="B159" s="1" t="s">
        <v>52</v>
      </c>
      <c r="C159" s="18">
        <v>84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19">
        <f t="shared" si="6"/>
        <v>84</v>
      </c>
      <c r="P159" s="18">
        <v>11161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11161</v>
      </c>
      <c r="AC159" s="18">
        <v>23092.9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19">
        <f t="shared" si="8"/>
        <v>23092.9</v>
      </c>
    </row>
    <row r="160" spans="1:41" x14ac:dyDescent="0.25">
      <c r="A160" s="14" t="s">
        <v>87</v>
      </c>
      <c r="B160" s="14" t="s">
        <v>57</v>
      </c>
      <c r="C160" s="20">
        <v>3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21">
        <f t="shared" si="6"/>
        <v>3</v>
      </c>
      <c r="P160" s="20">
        <v>109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109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0</v>
      </c>
    </row>
    <row r="161" spans="1:41" x14ac:dyDescent="0.25">
      <c r="A161" s="1" t="s">
        <v>87</v>
      </c>
      <c r="B161" s="1" t="s">
        <v>54</v>
      </c>
      <c r="C161" s="18">
        <v>13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19">
        <f t="shared" si="6"/>
        <v>13</v>
      </c>
      <c r="P161" s="18">
        <v>1847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1847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0</v>
      </c>
    </row>
    <row r="162" spans="1:41" x14ac:dyDescent="0.25">
      <c r="A162" s="14" t="s">
        <v>87</v>
      </c>
      <c r="B162" s="14" t="s">
        <v>55</v>
      </c>
      <c r="C162" s="20">
        <v>52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21">
        <f t="shared" si="6"/>
        <v>52</v>
      </c>
      <c r="P162" s="20">
        <v>8181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8181</v>
      </c>
      <c r="AC162" s="20">
        <v>15579.4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15579.4</v>
      </c>
    </row>
    <row r="163" spans="1:41" x14ac:dyDescent="0.25">
      <c r="A163" s="1" t="s">
        <v>94</v>
      </c>
      <c r="B163" s="1" t="s">
        <v>87</v>
      </c>
      <c r="C163" s="18">
        <v>9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9</v>
      </c>
      <c r="P163" s="18">
        <v>410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410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0</v>
      </c>
    </row>
    <row r="164" spans="1:41" x14ac:dyDescent="0.25">
      <c r="A164" s="14" t="s">
        <v>94</v>
      </c>
      <c r="B164" s="14" t="s">
        <v>55</v>
      </c>
      <c r="C164" s="20">
        <v>25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25</v>
      </c>
      <c r="P164" s="20">
        <v>2252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2252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0</v>
      </c>
    </row>
    <row r="165" spans="1:41" x14ac:dyDescent="0.25">
      <c r="A165" s="1" t="s">
        <v>95</v>
      </c>
      <c r="B165" s="1" t="s">
        <v>79</v>
      </c>
      <c r="C165" s="18">
        <v>22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22</v>
      </c>
      <c r="P165" s="18">
        <v>805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805</v>
      </c>
      <c r="AC165" s="18">
        <v>1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1</v>
      </c>
    </row>
    <row r="166" spans="1:41" x14ac:dyDescent="0.25">
      <c r="A166" s="14" t="s">
        <v>95</v>
      </c>
      <c r="B166" s="14" t="s">
        <v>80</v>
      </c>
      <c r="C166" s="20">
        <v>22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21">
        <f t="shared" si="6"/>
        <v>22</v>
      </c>
      <c r="P166" s="20">
        <v>728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728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79</v>
      </c>
      <c r="B167" s="1" t="s">
        <v>59</v>
      </c>
      <c r="C167" s="18">
        <v>13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13</v>
      </c>
      <c r="P167" s="18">
        <v>392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392</v>
      </c>
      <c r="AC167" s="18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0</v>
      </c>
    </row>
    <row r="168" spans="1:41" x14ac:dyDescent="0.25">
      <c r="A168" s="14" t="s">
        <v>79</v>
      </c>
      <c r="B168" s="14" t="s">
        <v>51</v>
      </c>
      <c r="C168" s="20">
        <v>18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21">
        <f t="shared" si="6"/>
        <v>18</v>
      </c>
      <c r="P168" s="20">
        <v>2506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2506</v>
      </c>
      <c r="AC168" s="20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21">
        <f t="shared" si="8"/>
        <v>0</v>
      </c>
    </row>
    <row r="169" spans="1:41" x14ac:dyDescent="0.25">
      <c r="A169" s="1" t="s">
        <v>79</v>
      </c>
      <c r="B169" s="1" t="s">
        <v>87</v>
      </c>
      <c r="C169" s="18">
        <v>22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22</v>
      </c>
      <c r="P169" s="18">
        <v>494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494</v>
      </c>
      <c r="AC169" s="18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0</v>
      </c>
    </row>
    <row r="170" spans="1:41" x14ac:dyDescent="0.25">
      <c r="A170" s="14" t="s">
        <v>79</v>
      </c>
      <c r="B170" s="14" t="s">
        <v>95</v>
      </c>
      <c r="C170" s="20">
        <v>15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15</v>
      </c>
      <c r="P170" s="20">
        <v>354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354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 x14ac:dyDescent="0.25">
      <c r="A171" s="1" t="s">
        <v>79</v>
      </c>
      <c r="B171" s="1" t="s">
        <v>52</v>
      </c>
      <c r="C171" s="18">
        <v>52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52</v>
      </c>
      <c r="P171" s="18">
        <v>4092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4092</v>
      </c>
      <c r="AC171" s="18">
        <v>64675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64675</v>
      </c>
    </row>
    <row r="172" spans="1:41" x14ac:dyDescent="0.25">
      <c r="A172" s="14" t="s">
        <v>79</v>
      </c>
      <c r="B172" s="14" t="s">
        <v>53</v>
      </c>
      <c r="C172" s="20">
        <v>9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9</v>
      </c>
      <c r="P172" s="20">
        <v>1562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1562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 x14ac:dyDescent="0.25">
      <c r="A173" s="1" t="s">
        <v>79</v>
      </c>
      <c r="B173" s="1" t="s">
        <v>55</v>
      </c>
      <c r="C173" s="18">
        <v>45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45</v>
      </c>
      <c r="P173" s="18">
        <v>7449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7449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 x14ac:dyDescent="0.25">
      <c r="A174" s="14" t="s">
        <v>96</v>
      </c>
      <c r="B174" s="14" t="s">
        <v>52</v>
      </c>
      <c r="C174" s="20">
        <v>58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58</v>
      </c>
      <c r="P174" s="20">
        <v>4622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4622</v>
      </c>
      <c r="AC174" s="20">
        <v>95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95</v>
      </c>
    </row>
    <row r="175" spans="1:41" x14ac:dyDescent="0.25">
      <c r="A175" s="1" t="s">
        <v>97</v>
      </c>
      <c r="B175" s="1" t="s">
        <v>52</v>
      </c>
      <c r="C175" s="18">
        <v>30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30</v>
      </c>
      <c r="P175" s="18">
        <v>2002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2002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 x14ac:dyDescent="0.25">
      <c r="A176" s="14" t="s">
        <v>80</v>
      </c>
      <c r="B176" s="14" t="s">
        <v>59</v>
      </c>
      <c r="C176" s="20">
        <v>8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21">
        <f t="shared" si="6"/>
        <v>8</v>
      </c>
      <c r="P176" s="20">
        <v>1093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21">
        <f t="shared" si="7"/>
        <v>1093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0</v>
      </c>
    </row>
    <row r="177" spans="1:41" x14ac:dyDescent="0.25">
      <c r="A177" s="1" t="s">
        <v>80</v>
      </c>
      <c r="B177" s="1" t="s">
        <v>60</v>
      </c>
      <c r="C177" s="18">
        <v>15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15</v>
      </c>
      <c r="P177" s="18">
        <v>388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388</v>
      </c>
      <c r="AC177" s="18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0</v>
      </c>
    </row>
    <row r="178" spans="1:41" x14ac:dyDescent="0.25">
      <c r="A178" s="14" t="s">
        <v>80</v>
      </c>
      <c r="B178" s="14" t="s">
        <v>87</v>
      </c>
      <c r="C178" s="20">
        <v>32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32</v>
      </c>
      <c r="P178" s="20">
        <v>1286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1286</v>
      </c>
      <c r="AC178" s="20">
        <v>1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1</v>
      </c>
    </row>
    <row r="179" spans="1:41" x14ac:dyDescent="0.25">
      <c r="A179" s="1" t="s">
        <v>80</v>
      </c>
      <c r="B179" s="1" t="s">
        <v>95</v>
      </c>
      <c r="C179" s="18">
        <v>23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19">
        <f t="shared" si="6"/>
        <v>23</v>
      </c>
      <c r="P179" s="18">
        <v>1000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19">
        <f t="shared" si="7"/>
        <v>1000</v>
      </c>
      <c r="AC179" s="18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0</v>
      </c>
    </row>
    <row r="180" spans="1:41" x14ac:dyDescent="0.25">
      <c r="A180" s="14" t="s">
        <v>80</v>
      </c>
      <c r="B180" s="14" t="s">
        <v>52</v>
      </c>
      <c r="C180" s="20">
        <v>170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21">
        <f t="shared" si="6"/>
        <v>170</v>
      </c>
      <c r="P180" s="20">
        <v>21794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21">
        <f t="shared" si="7"/>
        <v>21794</v>
      </c>
      <c r="AC180" s="20">
        <v>59614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59614</v>
      </c>
    </row>
    <row r="181" spans="1:41" x14ac:dyDescent="0.25">
      <c r="A181" s="1" t="s">
        <v>80</v>
      </c>
      <c r="B181" s="1" t="s">
        <v>53</v>
      </c>
      <c r="C181" s="18">
        <v>34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9">
        <f t="shared" si="6"/>
        <v>34</v>
      </c>
      <c r="P181" s="18">
        <v>5426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19">
        <f t="shared" si="7"/>
        <v>5426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80</v>
      </c>
      <c r="B182" s="14" t="s">
        <v>68</v>
      </c>
      <c r="C182" s="20">
        <v>12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21">
        <f t="shared" si="6"/>
        <v>12</v>
      </c>
      <c r="P182" s="20">
        <v>446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21">
        <f t="shared" si="7"/>
        <v>446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 x14ac:dyDescent="0.25">
      <c r="A183" s="1" t="s">
        <v>80</v>
      </c>
      <c r="B183" s="1" t="s">
        <v>55</v>
      </c>
      <c r="C183" s="18">
        <v>109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19">
        <f t="shared" si="6"/>
        <v>109</v>
      </c>
      <c r="P183" s="18">
        <v>18248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19">
        <f t="shared" si="7"/>
        <v>18248</v>
      </c>
      <c r="AC183" s="18">
        <v>11347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11347</v>
      </c>
    </row>
    <row r="184" spans="1:41" x14ac:dyDescent="0.25">
      <c r="A184" s="14" t="s">
        <v>63</v>
      </c>
      <c r="B184" s="14" t="s">
        <v>50</v>
      </c>
      <c r="C184" s="20">
        <v>17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17</v>
      </c>
      <c r="P184" s="20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0</v>
      </c>
      <c r="AC184" s="20">
        <v>167664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167664</v>
      </c>
    </row>
    <row r="185" spans="1:41" x14ac:dyDescent="0.25">
      <c r="A185" s="1" t="s">
        <v>63</v>
      </c>
      <c r="B185" s="1" t="s">
        <v>62</v>
      </c>
      <c r="C185" s="18">
        <v>18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19">
        <f t="shared" si="6"/>
        <v>18</v>
      </c>
      <c r="P185" s="18">
        <v>3048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19">
        <f t="shared" si="7"/>
        <v>3048</v>
      </c>
      <c r="AC185" s="18">
        <v>70.5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19">
        <f t="shared" si="8"/>
        <v>70.5</v>
      </c>
    </row>
    <row r="186" spans="1:41" x14ac:dyDescent="0.25">
      <c r="A186" s="14" t="s">
        <v>63</v>
      </c>
      <c r="B186" s="14" t="s">
        <v>51</v>
      </c>
      <c r="C186" s="20">
        <v>89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89</v>
      </c>
      <c r="P186" s="20">
        <v>14890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14890</v>
      </c>
      <c r="AC186" s="20">
        <v>2514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2514</v>
      </c>
    </row>
    <row r="187" spans="1:41" x14ac:dyDescent="0.25">
      <c r="A187" s="1" t="s">
        <v>63</v>
      </c>
      <c r="B187" s="1" t="s">
        <v>52</v>
      </c>
      <c r="C187" s="18">
        <v>521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19">
        <f t="shared" si="6"/>
        <v>521</v>
      </c>
      <c r="P187" s="18">
        <v>83909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19">
        <f t="shared" si="7"/>
        <v>83909</v>
      </c>
      <c r="AC187" s="18">
        <v>188413.50000000006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188413.50000000006</v>
      </c>
    </row>
    <row r="188" spans="1:41" x14ac:dyDescent="0.25">
      <c r="A188" s="14" t="s">
        <v>63</v>
      </c>
      <c r="B188" s="14" t="s">
        <v>53</v>
      </c>
      <c r="C188" s="20">
        <v>65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21">
        <f t="shared" si="6"/>
        <v>65</v>
      </c>
      <c r="P188" s="20">
        <v>13351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21">
        <f t="shared" si="7"/>
        <v>13351</v>
      </c>
      <c r="AC188" s="20">
        <v>4185.7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4185.7</v>
      </c>
    </row>
    <row r="189" spans="1:41" x14ac:dyDescent="0.25">
      <c r="A189" s="1" t="s">
        <v>63</v>
      </c>
      <c r="B189" s="1" t="s">
        <v>66</v>
      </c>
      <c r="C189" s="18">
        <v>12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19">
        <f t="shared" si="6"/>
        <v>12</v>
      </c>
      <c r="P189" s="18">
        <v>1532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9">
        <f t="shared" si="7"/>
        <v>1532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0</v>
      </c>
    </row>
    <row r="190" spans="1:41" x14ac:dyDescent="0.25">
      <c r="A190" s="14" t="s">
        <v>63</v>
      </c>
      <c r="B190" s="14" t="s">
        <v>68</v>
      </c>
      <c r="C190" s="20">
        <v>9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21">
        <f t="shared" si="6"/>
        <v>9</v>
      </c>
      <c r="P190" s="20">
        <v>1956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21">
        <f t="shared" si="7"/>
        <v>1956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 x14ac:dyDescent="0.25">
      <c r="A191" s="1" t="s">
        <v>63</v>
      </c>
      <c r="B191" s="1" t="s">
        <v>54</v>
      </c>
      <c r="C191" s="18">
        <v>77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19">
        <f t="shared" si="6"/>
        <v>77</v>
      </c>
      <c r="P191" s="18">
        <v>7131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19">
        <f t="shared" si="7"/>
        <v>7131</v>
      </c>
      <c r="AC191" s="18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0</v>
      </c>
    </row>
    <row r="192" spans="1:41" x14ac:dyDescent="0.25">
      <c r="A192" s="14" t="s">
        <v>63</v>
      </c>
      <c r="B192" s="14" t="s">
        <v>55</v>
      </c>
      <c r="C192" s="20">
        <v>11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11</v>
      </c>
      <c r="P192" s="20">
        <v>1778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1778</v>
      </c>
      <c r="AC192" s="20">
        <v>8349.2999999999993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8349.2999999999993</v>
      </c>
    </row>
    <row r="193" spans="1:41" x14ac:dyDescent="0.25">
      <c r="A193" s="1" t="s">
        <v>63</v>
      </c>
      <c r="B193" s="1" t="s">
        <v>72</v>
      </c>
      <c r="C193" s="18">
        <v>28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28</v>
      </c>
      <c r="P193" s="18">
        <v>4128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4128</v>
      </c>
      <c r="AC193" s="18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0</v>
      </c>
    </row>
    <row r="194" spans="1:41" x14ac:dyDescent="0.25">
      <c r="A194" s="14" t="s">
        <v>63</v>
      </c>
      <c r="B194" s="14" t="s">
        <v>74</v>
      </c>
      <c r="C194" s="20">
        <v>13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13</v>
      </c>
      <c r="P194" s="20">
        <v>2316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2316</v>
      </c>
      <c r="AC194" s="20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0</v>
      </c>
    </row>
    <row r="195" spans="1:41" x14ac:dyDescent="0.25">
      <c r="A195" s="1" t="s">
        <v>63</v>
      </c>
      <c r="B195" s="1" t="s">
        <v>75</v>
      </c>
      <c r="C195" s="18">
        <v>21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19">
        <f t="shared" si="6"/>
        <v>21</v>
      </c>
      <c r="P195" s="18">
        <v>3406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19">
        <f t="shared" si="7"/>
        <v>3406</v>
      </c>
      <c r="AC195" s="18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0</v>
      </c>
    </row>
    <row r="196" spans="1:41" x14ac:dyDescent="0.25">
      <c r="A196" s="14" t="s">
        <v>63</v>
      </c>
      <c r="B196" s="14" t="s">
        <v>76</v>
      </c>
      <c r="C196" s="20">
        <v>26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21">
        <f t="shared" si="6"/>
        <v>26</v>
      </c>
      <c r="P196" s="20">
        <v>1458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21">
        <f t="shared" si="7"/>
        <v>1458</v>
      </c>
      <c r="AC196" s="20">
        <v>89797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89797</v>
      </c>
    </row>
    <row r="197" spans="1:41" x14ac:dyDescent="0.25">
      <c r="A197" s="1" t="s">
        <v>64</v>
      </c>
      <c r="B197" s="1" t="s">
        <v>50</v>
      </c>
      <c r="C197" s="18">
        <v>32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19">
        <f t="shared" si="6"/>
        <v>32</v>
      </c>
      <c r="P197" s="18">
        <v>2974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19">
        <f t="shared" si="7"/>
        <v>2974</v>
      </c>
      <c r="AC197" s="18">
        <v>1623.3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1623.3</v>
      </c>
    </row>
    <row r="198" spans="1:41" x14ac:dyDescent="0.25">
      <c r="A198" s="14" t="s">
        <v>64</v>
      </c>
      <c r="B198" s="14" t="s">
        <v>61</v>
      </c>
      <c r="C198" s="20">
        <v>55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21">
        <f t="shared" si="6"/>
        <v>55</v>
      </c>
      <c r="P198" s="20">
        <v>6043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21">
        <f t="shared" si="7"/>
        <v>6043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0</v>
      </c>
    </row>
    <row r="199" spans="1:41" x14ac:dyDescent="0.25">
      <c r="A199" s="1" t="s">
        <v>64</v>
      </c>
      <c r="B199" s="1" t="s">
        <v>62</v>
      </c>
      <c r="C199" s="18">
        <v>17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19">
        <f t="shared" si="6"/>
        <v>17</v>
      </c>
      <c r="P199" s="18">
        <v>2075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19">
        <f t="shared" si="7"/>
        <v>2075</v>
      </c>
      <c r="AC199" s="18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19">
        <f t="shared" si="8"/>
        <v>0</v>
      </c>
    </row>
    <row r="200" spans="1:41" x14ac:dyDescent="0.25">
      <c r="A200" s="14" t="s">
        <v>64</v>
      </c>
      <c r="B200" s="14" t="s">
        <v>51</v>
      </c>
      <c r="C200" s="20">
        <v>128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21">
        <f t="shared" ref="O200:O263" si="9">SUM(C200:N200)</f>
        <v>128</v>
      </c>
      <c r="P200" s="20">
        <v>16586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16586</v>
      </c>
      <c r="AC200" s="20">
        <v>2051.67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2051.67</v>
      </c>
    </row>
    <row r="201" spans="1:41" x14ac:dyDescent="0.25">
      <c r="A201" s="1" t="s">
        <v>64</v>
      </c>
      <c r="B201" s="1" t="s">
        <v>78</v>
      </c>
      <c r="C201" s="18">
        <v>14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19">
        <f t="shared" si="9"/>
        <v>14</v>
      </c>
      <c r="P201" s="18">
        <v>357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357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64</v>
      </c>
      <c r="B202" s="14" t="s">
        <v>52</v>
      </c>
      <c r="C202" s="20">
        <v>169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21">
        <f t="shared" si="9"/>
        <v>169</v>
      </c>
      <c r="P202" s="20">
        <v>19200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21">
        <f t="shared" si="10"/>
        <v>19200</v>
      </c>
      <c r="AC202" s="20">
        <v>78661.470000000016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21">
        <f t="shared" si="11"/>
        <v>78661.470000000016</v>
      </c>
    </row>
    <row r="203" spans="1:41" x14ac:dyDescent="0.25">
      <c r="A203" s="1" t="s">
        <v>64</v>
      </c>
      <c r="B203" s="1" t="s">
        <v>65</v>
      </c>
      <c r="C203" s="18">
        <v>11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19">
        <f t="shared" si="9"/>
        <v>11</v>
      </c>
      <c r="P203" s="18">
        <v>1510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19">
        <f t="shared" si="10"/>
        <v>1510</v>
      </c>
      <c r="AC203" s="18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0</v>
      </c>
    </row>
    <row r="204" spans="1:41" x14ac:dyDescent="0.25">
      <c r="A204" s="14" t="s">
        <v>64</v>
      </c>
      <c r="B204" s="14" t="s">
        <v>54</v>
      </c>
      <c r="C204" s="20">
        <v>30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21">
        <f t="shared" si="9"/>
        <v>30</v>
      </c>
      <c r="P204" s="20">
        <v>2482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21">
        <f t="shared" si="10"/>
        <v>2482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 x14ac:dyDescent="0.25">
      <c r="A205" s="1" t="s">
        <v>52</v>
      </c>
      <c r="B205" s="1" t="s">
        <v>49</v>
      </c>
      <c r="C205" s="18">
        <v>208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19">
        <f t="shared" si="9"/>
        <v>208</v>
      </c>
      <c r="P205" s="18">
        <v>20348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19">
        <f t="shared" si="10"/>
        <v>20348</v>
      </c>
      <c r="AC205" s="18">
        <v>253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253</v>
      </c>
    </row>
    <row r="206" spans="1:41" x14ac:dyDescent="0.25">
      <c r="A206" s="14" t="s">
        <v>52</v>
      </c>
      <c r="B206" s="14" t="s">
        <v>56</v>
      </c>
      <c r="C206" s="20">
        <v>196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196</v>
      </c>
      <c r="P206" s="20">
        <v>10591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10591</v>
      </c>
      <c r="AC206" s="20">
        <v>11088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11088</v>
      </c>
    </row>
    <row r="207" spans="1:41" x14ac:dyDescent="0.25">
      <c r="A207" s="1" t="s">
        <v>52</v>
      </c>
      <c r="B207" s="1" t="s">
        <v>58</v>
      </c>
      <c r="C207" s="18">
        <v>44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19">
        <f t="shared" si="9"/>
        <v>44</v>
      </c>
      <c r="P207" s="18">
        <v>3457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3457</v>
      </c>
      <c r="AC207" s="18">
        <v>6841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6841</v>
      </c>
    </row>
    <row r="208" spans="1:41" x14ac:dyDescent="0.25">
      <c r="A208" s="14" t="s">
        <v>52</v>
      </c>
      <c r="B208" s="14" t="s">
        <v>50</v>
      </c>
      <c r="C208" s="20">
        <v>1159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21">
        <f t="shared" si="9"/>
        <v>1159</v>
      </c>
      <c r="P208" s="20">
        <v>186901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186901</v>
      </c>
      <c r="AC208" s="20">
        <v>410178.56000000006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410178.56000000006</v>
      </c>
    </row>
    <row r="209" spans="1:41" x14ac:dyDescent="0.25">
      <c r="A209" s="1" t="s">
        <v>52</v>
      </c>
      <c r="B209" s="1" t="s">
        <v>77</v>
      </c>
      <c r="C209" s="18">
        <v>85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19">
        <f t="shared" si="9"/>
        <v>85</v>
      </c>
      <c r="P209" s="18">
        <v>12777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12777</v>
      </c>
      <c r="AC209" s="18">
        <v>8626.9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19">
        <f t="shared" si="11"/>
        <v>8626.9</v>
      </c>
    </row>
    <row r="210" spans="1:41" x14ac:dyDescent="0.25">
      <c r="A210" s="14" t="s">
        <v>52</v>
      </c>
      <c r="B210" s="14" t="s">
        <v>59</v>
      </c>
      <c r="C210" s="20">
        <v>243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21">
        <f t="shared" si="9"/>
        <v>243</v>
      </c>
      <c r="P210" s="20">
        <v>33542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33542</v>
      </c>
      <c r="AC210" s="20">
        <v>140995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140995</v>
      </c>
    </row>
    <row r="211" spans="1:41" x14ac:dyDescent="0.25">
      <c r="A211" s="1" t="s">
        <v>52</v>
      </c>
      <c r="B211" s="1" t="s">
        <v>81</v>
      </c>
      <c r="C211" s="18">
        <v>85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19">
        <f t="shared" si="9"/>
        <v>85</v>
      </c>
      <c r="P211" s="18">
        <v>7060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19">
        <f t="shared" si="10"/>
        <v>7060</v>
      </c>
      <c r="AC211" s="18">
        <v>13605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13605</v>
      </c>
    </row>
    <row r="212" spans="1:41" x14ac:dyDescent="0.25">
      <c r="A212" s="14" t="s">
        <v>52</v>
      </c>
      <c r="B212" s="14" t="s">
        <v>60</v>
      </c>
      <c r="C212" s="20">
        <v>237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21">
        <f t="shared" si="9"/>
        <v>237</v>
      </c>
      <c r="P212" s="20">
        <v>42364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21">
        <f t="shared" si="10"/>
        <v>42364</v>
      </c>
      <c r="AC212" s="20">
        <v>54148.900000000009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54148.900000000009</v>
      </c>
    </row>
    <row r="213" spans="1:41" x14ac:dyDescent="0.25">
      <c r="A213" s="1" t="s">
        <v>52</v>
      </c>
      <c r="B213" s="1" t="s">
        <v>83</v>
      </c>
      <c r="C213" s="18">
        <v>54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19">
        <f t="shared" si="9"/>
        <v>54</v>
      </c>
      <c r="P213" s="18">
        <v>4159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4159</v>
      </c>
      <c r="AC213" s="18">
        <v>13198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13198</v>
      </c>
    </row>
    <row r="214" spans="1:41" x14ac:dyDescent="0.25">
      <c r="A214" s="14" t="s">
        <v>52</v>
      </c>
      <c r="B214" s="14" t="s">
        <v>84</v>
      </c>
      <c r="C214" s="20">
        <v>19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21">
        <f t="shared" si="9"/>
        <v>19</v>
      </c>
      <c r="P214" s="20">
        <v>410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21">
        <f t="shared" si="10"/>
        <v>410</v>
      </c>
      <c r="AC214" s="20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21">
        <f t="shared" si="11"/>
        <v>0</v>
      </c>
    </row>
    <row r="215" spans="1:41" x14ac:dyDescent="0.25">
      <c r="A215" s="1" t="s">
        <v>52</v>
      </c>
      <c r="B215" s="1" t="s">
        <v>85</v>
      </c>
      <c r="C215" s="18">
        <v>33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19">
        <f t="shared" si="9"/>
        <v>33</v>
      </c>
      <c r="P215" s="18">
        <v>1090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1090</v>
      </c>
      <c r="AC215" s="18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19">
        <f t="shared" si="11"/>
        <v>0</v>
      </c>
    </row>
    <row r="216" spans="1:41" x14ac:dyDescent="0.25">
      <c r="A216" s="14" t="s">
        <v>52</v>
      </c>
      <c r="B216" s="14" t="s">
        <v>86</v>
      </c>
      <c r="C216" s="20">
        <v>31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21">
        <f t="shared" si="9"/>
        <v>31</v>
      </c>
      <c r="P216" s="20">
        <v>5118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5118</v>
      </c>
      <c r="AC216" s="20">
        <v>11948.2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21">
        <f t="shared" si="11"/>
        <v>11948.2</v>
      </c>
    </row>
    <row r="217" spans="1:41" x14ac:dyDescent="0.25">
      <c r="A217" s="1" t="s">
        <v>52</v>
      </c>
      <c r="B217" s="1" t="s">
        <v>61</v>
      </c>
      <c r="C217" s="18">
        <v>156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156</v>
      </c>
      <c r="P217" s="18">
        <v>18906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18906</v>
      </c>
      <c r="AC217" s="18">
        <v>47902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47902</v>
      </c>
    </row>
    <row r="218" spans="1:41" x14ac:dyDescent="0.25">
      <c r="A218" s="14" t="s">
        <v>52</v>
      </c>
      <c r="B218" s="14" t="s">
        <v>62</v>
      </c>
      <c r="C218" s="20">
        <v>192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21">
        <f t="shared" si="9"/>
        <v>192</v>
      </c>
      <c r="P218" s="20">
        <v>11762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21">
        <f t="shared" si="10"/>
        <v>11762</v>
      </c>
      <c r="AC218" s="20">
        <v>29057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29057</v>
      </c>
    </row>
    <row r="219" spans="1:41" x14ac:dyDescent="0.25">
      <c r="A219" s="1" t="s">
        <v>52</v>
      </c>
      <c r="B219" s="1" t="s">
        <v>82</v>
      </c>
      <c r="C219" s="18">
        <v>104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19">
        <f t="shared" si="9"/>
        <v>104</v>
      </c>
      <c r="P219" s="18">
        <v>6965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6965</v>
      </c>
      <c r="AC219" s="18">
        <v>11768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19">
        <f t="shared" si="11"/>
        <v>11768</v>
      </c>
    </row>
    <row r="220" spans="1:41" x14ac:dyDescent="0.25">
      <c r="A220" s="14" t="s">
        <v>52</v>
      </c>
      <c r="B220" s="14" t="s">
        <v>51</v>
      </c>
      <c r="C220" s="20">
        <v>881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21">
        <f t="shared" si="9"/>
        <v>881</v>
      </c>
      <c r="P220" s="20">
        <v>117831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117831</v>
      </c>
      <c r="AC220" s="20">
        <v>247049.85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21">
        <f t="shared" si="11"/>
        <v>247049.85</v>
      </c>
    </row>
    <row r="221" spans="1:41" x14ac:dyDescent="0.25">
      <c r="A221" s="1" t="s">
        <v>52</v>
      </c>
      <c r="B221" s="1" t="s">
        <v>78</v>
      </c>
      <c r="C221" s="18">
        <v>282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19">
        <f t="shared" si="9"/>
        <v>282</v>
      </c>
      <c r="P221" s="18">
        <v>40917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19">
        <f t="shared" si="10"/>
        <v>40917</v>
      </c>
      <c r="AC221" s="18">
        <v>87330.35000000002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19">
        <f t="shared" si="11"/>
        <v>87330.35000000002</v>
      </c>
    </row>
    <row r="222" spans="1:41" x14ac:dyDescent="0.25">
      <c r="A222" s="14" t="s">
        <v>52</v>
      </c>
      <c r="B222" s="14" t="s">
        <v>91</v>
      </c>
      <c r="C222" s="20">
        <v>246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21">
        <f t="shared" si="9"/>
        <v>246</v>
      </c>
      <c r="P222" s="20">
        <v>32622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32622</v>
      </c>
      <c r="AC222" s="20">
        <v>7891.6500000000005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21">
        <f t="shared" si="11"/>
        <v>7891.6500000000005</v>
      </c>
    </row>
    <row r="223" spans="1:41" x14ac:dyDescent="0.25">
      <c r="A223" s="1" t="s">
        <v>52</v>
      </c>
      <c r="B223" s="1" t="s">
        <v>92</v>
      </c>
      <c r="C223" s="18">
        <v>151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19">
        <f t="shared" si="9"/>
        <v>151</v>
      </c>
      <c r="P223" s="18">
        <v>14144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14144</v>
      </c>
      <c r="AC223" s="18">
        <v>9871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9871</v>
      </c>
    </row>
    <row r="224" spans="1:41" x14ac:dyDescent="0.25">
      <c r="A224" s="14" t="s">
        <v>52</v>
      </c>
      <c r="B224" s="14" t="s">
        <v>93</v>
      </c>
      <c r="C224" s="20">
        <v>20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21">
        <f t="shared" si="9"/>
        <v>20</v>
      </c>
      <c r="P224" s="20">
        <v>336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336</v>
      </c>
      <c r="AC224" s="20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0</v>
      </c>
    </row>
    <row r="225" spans="1:41" x14ac:dyDescent="0.25">
      <c r="A225" s="1" t="s">
        <v>52</v>
      </c>
      <c r="B225" s="1" t="s">
        <v>87</v>
      </c>
      <c r="C225" s="18">
        <v>84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19">
        <f t="shared" si="9"/>
        <v>84</v>
      </c>
      <c r="P225" s="18">
        <v>11466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11466</v>
      </c>
      <c r="AC225" s="18">
        <v>73132.800000000003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19">
        <f t="shared" si="11"/>
        <v>73132.800000000003</v>
      </c>
    </row>
    <row r="226" spans="1:41" x14ac:dyDescent="0.25">
      <c r="A226" s="14" t="s">
        <v>52</v>
      </c>
      <c r="B226" s="14" t="s">
        <v>79</v>
      </c>
      <c r="C226" s="20">
        <v>52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21">
        <f t="shared" si="9"/>
        <v>52</v>
      </c>
      <c r="P226" s="20">
        <v>2941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21">
        <f t="shared" si="10"/>
        <v>2941</v>
      </c>
      <c r="AC226" s="20">
        <v>23256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23256</v>
      </c>
    </row>
    <row r="227" spans="1:41" x14ac:dyDescent="0.25">
      <c r="A227" s="1" t="s">
        <v>52</v>
      </c>
      <c r="B227" s="1" t="s">
        <v>96</v>
      </c>
      <c r="C227" s="18">
        <v>58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19">
        <f t="shared" si="9"/>
        <v>58</v>
      </c>
      <c r="P227" s="18">
        <v>4943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19">
        <f t="shared" si="10"/>
        <v>4943</v>
      </c>
      <c r="AC227" s="18">
        <v>9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9</v>
      </c>
    </row>
    <row r="228" spans="1:41" x14ac:dyDescent="0.25">
      <c r="A228" s="14" t="s">
        <v>52</v>
      </c>
      <c r="B228" s="14" t="s">
        <v>97</v>
      </c>
      <c r="C228" s="20">
        <v>30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21">
        <f t="shared" si="9"/>
        <v>30</v>
      </c>
      <c r="P228" s="20">
        <v>2815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21">
        <f t="shared" si="10"/>
        <v>2815</v>
      </c>
      <c r="AC228" s="20">
        <v>4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4</v>
      </c>
    </row>
    <row r="229" spans="1:41" x14ac:dyDescent="0.25">
      <c r="A229" s="1" t="s">
        <v>52</v>
      </c>
      <c r="B229" s="1" t="s">
        <v>80</v>
      </c>
      <c r="C229" s="18">
        <v>169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169</v>
      </c>
      <c r="P229" s="18">
        <v>21038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21038</v>
      </c>
      <c r="AC229" s="18">
        <v>16574.400000000001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16574.400000000001</v>
      </c>
    </row>
    <row r="230" spans="1:41" x14ac:dyDescent="0.25">
      <c r="A230" s="14" t="s">
        <v>52</v>
      </c>
      <c r="B230" s="14" t="s">
        <v>63</v>
      </c>
      <c r="C230" s="20">
        <v>524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21">
        <f t="shared" si="9"/>
        <v>524</v>
      </c>
      <c r="P230" s="20">
        <v>81542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21">
        <f t="shared" si="10"/>
        <v>81542</v>
      </c>
      <c r="AC230" s="20">
        <v>281867.29999999993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281867.29999999993</v>
      </c>
    </row>
    <row r="231" spans="1:41" x14ac:dyDescent="0.25">
      <c r="A231" s="1" t="s">
        <v>52</v>
      </c>
      <c r="B231" s="1" t="s">
        <v>64</v>
      </c>
      <c r="C231" s="18">
        <v>168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19">
        <f t="shared" si="9"/>
        <v>168</v>
      </c>
      <c r="P231" s="18">
        <v>26561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19">
        <f t="shared" si="10"/>
        <v>26561</v>
      </c>
      <c r="AC231" s="18">
        <v>125701.09999999998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125701.09999999998</v>
      </c>
    </row>
    <row r="232" spans="1:41" x14ac:dyDescent="0.25">
      <c r="A232" s="14" t="s">
        <v>52</v>
      </c>
      <c r="B232" s="14" t="s">
        <v>98</v>
      </c>
      <c r="C232" s="20">
        <v>57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57</v>
      </c>
      <c r="P232" s="20">
        <v>4229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4229</v>
      </c>
      <c r="AC232" s="20">
        <v>12849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12849</v>
      </c>
    </row>
    <row r="233" spans="1:41" x14ac:dyDescent="0.25">
      <c r="A233" s="1" t="s">
        <v>52</v>
      </c>
      <c r="B233" s="1" t="s">
        <v>53</v>
      </c>
      <c r="C233" s="18">
        <v>876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19">
        <f t="shared" si="9"/>
        <v>876</v>
      </c>
      <c r="P233" s="18">
        <v>132642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19">
        <f t="shared" si="10"/>
        <v>132642</v>
      </c>
      <c r="AC233" s="18">
        <v>226656.09999999998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226656.09999999998</v>
      </c>
    </row>
    <row r="234" spans="1:41" x14ac:dyDescent="0.25">
      <c r="A234" s="14" t="s">
        <v>52</v>
      </c>
      <c r="B234" s="14" t="s">
        <v>65</v>
      </c>
      <c r="C234" s="20">
        <v>76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21">
        <f t="shared" si="9"/>
        <v>76</v>
      </c>
      <c r="P234" s="20">
        <v>3786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3786</v>
      </c>
      <c r="AC234" s="20">
        <v>112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112</v>
      </c>
    </row>
    <row r="235" spans="1:41" x14ac:dyDescent="0.25">
      <c r="A235" s="1" t="s">
        <v>52</v>
      </c>
      <c r="B235" s="1" t="s">
        <v>99</v>
      </c>
      <c r="C235" s="18">
        <v>61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19">
        <f t="shared" si="9"/>
        <v>61</v>
      </c>
      <c r="P235" s="18">
        <v>7616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7616</v>
      </c>
      <c r="AC235" s="18">
        <v>1045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19">
        <f t="shared" si="11"/>
        <v>1045</v>
      </c>
    </row>
    <row r="236" spans="1:41" x14ac:dyDescent="0.25">
      <c r="A236" s="14" t="s">
        <v>52</v>
      </c>
      <c r="B236" s="14" t="s">
        <v>66</v>
      </c>
      <c r="C236" s="20">
        <v>298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21">
        <f t="shared" si="9"/>
        <v>298</v>
      </c>
      <c r="P236" s="20">
        <v>27994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27994</v>
      </c>
      <c r="AC236" s="20">
        <v>21691.4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21691.4</v>
      </c>
    </row>
    <row r="237" spans="1:41" x14ac:dyDescent="0.25">
      <c r="A237" s="1" t="s">
        <v>52</v>
      </c>
      <c r="B237" s="1" t="s">
        <v>100</v>
      </c>
      <c r="C237" s="18">
        <v>21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19">
        <f t="shared" si="9"/>
        <v>21</v>
      </c>
      <c r="P237" s="18">
        <v>650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19">
        <f t="shared" si="10"/>
        <v>650</v>
      </c>
      <c r="AC237" s="18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19">
        <f t="shared" si="11"/>
        <v>0</v>
      </c>
    </row>
    <row r="238" spans="1:41" x14ac:dyDescent="0.25">
      <c r="A238" s="14" t="s">
        <v>52</v>
      </c>
      <c r="B238" s="14" t="s">
        <v>89</v>
      </c>
      <c r="C238" s="20">
        <v>201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21">
        <f t="shared" si="9"/>
        <v>201</v>
      </c>
      <c r="P238" s="20">
        <v>26589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26589</v>
      </c>
      <c r="AC238" s="20">
        <v>1452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1452</v>
      </c>
    </row>
    <row r="239" spans="1:41" x14ac:dyDescent="0.25">
      <c r="A239" s="1" t="s">
        <v>52</v>
      </c>
      <c r="B239" s="1" t="s">
        <v>57</v>
      </c>
      <c r="C239" s="18">
        <v>352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19">
        <f t="shared" si="9"/>
        <v>352</v>
      </c>
      <c r="P239" s="18">
        <v>50980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19">
        <f t="shared" si="10"/>
        <v>50980</v>
      </c>
      <c r="AC239" s="18">
        <v>48645.74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19">
        <f t="shared" si="11"/>
        <v>48645.74</v>
      </c>
    </row>
    <row r="240" spans="1:41" x14ac:dyDescent="0.25">
      <c r="A240" s="14" t="s">
        <v>52</v>
      </c>
      <c r="B240" s="14" t="s">
        <v>68</v>
      </c>
      <c r="C240" s="20">
        <v>116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21">
        <f t="shared" si="9"/>
        <v>116</v>
      </c>
      <c r="P240" s="20">
        <v>8081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8081</v>
      </c>
      <c r="AC240" s="20">
        <v>6747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21">
        <f t="shared" si="11"/>
        <v>6747</v>
      </c>
    </row>
    <row r="241" spans="1:41" x14ac:dyDescent="0.25">
      <c r="A241" s="1" t="s">
        <v>52</v>
      </c>
      <c r="B241" s="1" t="s">
        <v>69</v>
      </c>
      <c r="C241" s="18">
        <v>122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19">
        <f t="shared" si="9"/>
        <v>122</v>
      </c>
      <c r="P241" s="18">
        <v>14825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14825</v>
      </c>
      <c r="AC241" s="18">
        <v>41793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19">
        <f t="shared" si="11"/>
        <v>41793</v>
      </c>
    </row>
    <row r="242" spans="1:41" x14ac:dyDescent="0.25">
      <c r="A242" s="14" t="s">
        <v>52</v>
      </c>
      <c r="B242" s="14" t="s">
        <v>88</v>
      </c>
      <c r="C242" s="20">
        <v>312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21">
        <f t="shared" si="9"/>
        <v>312</v>
      </c>
      <c r="P242" s="20">
        <v>55241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21">
        <f t="shared" si="10"/>
        <v>55241</v>
      </c>
      <c r="AC242" s="20">
        <v>221077.46999999994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21">
        <f t="shared" si="11"/>
        <v>221077.46999999994</v>
      </c>
    </row>
    <row r="243" spans="1:41" x14ac:dyDescent="0.25">
      <c r="A243" s="1" t="s">
        <v>52</v>
      </c>
      <c r="B243" s="1" t="s">
        <v>70</v>
      </c>
      <c r="C243" s="18">
        <v>170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19">
        <f t="shared" si="9"/>
        <v>170</v>
      </c>
      <c r="P243" s="18">
        <v>9500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19">
        <f t="shared" si="10"/>
        <v>9500</v>
      </c>
      <c r="AC243" s="18">
        <v>276516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19">
        <f t="shared" si="11"/>
        <v>276516</v>
      </c>
    </row>
    <row r="244" spans="1:41" x14ac:dyDescent="0.25">
      <c r="A244" s="14" t="s">
        <v>52</v>
      </c>
      <c r="B244" s="14" t="s">
        <v>71</v>
      </c>
      <c r="C244" s="20">
        <v>139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21">
        <f t="shared" si="9"/>
        <v>139</v>
      </c>
      <c r="P244" s="20">
        <v>11442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21">
        <f t="shared" si="10"/>
        <v>11442</v>
      </c>
      <c r="AC244" s="20">
        <v>19147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21">
        <f t="shared" si="11"/>
        <v>19147</v>
      </c>
    </row>
    <row r="245" spans="1:41" x14ac:dyDescent="0.25">
      <c r="A245" s="1" t="s">
        <v>52</v>
      </c>
      <c r="B245" s="1" t="s">
        <v>90</v>
      </c>
      <c r="C245" s="18">
        <v>102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19">
        <f t="shared" si="9"/>
        <v>102</v>
      </c>
      <c r="P245" s="18">
        <v>13399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13399</v>
      </c>
      <c r="AC245" s="18">
        <v>27057.1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19">
        <f t="shared" si="11"/>
        <v>27057.1</v>
      </c>
    </row>
    <row r="246" spans="1:41" x14ac:dyDescent="0.25">
      <c r="A246" s="14" t="s">
        <v>52</v>
      </c>
      <c r="B246" s="14" t="s">
        <v>101</v>
      </c>
      <c r="C246" s="20">
        <v>31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21">
        <f t="shared" si="9"/>
        <v>31</v>
      </c>
      <c r="P246" s="20">
        <v>903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21">
        <f t="shared" si="10"/>
        <v>903</v>
      </c>
      <c r="AC246" s="20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21">
        <f t="shared" si="11"/>
        <v>0</v>
      </c>
    </row>
    <row r="247" spans="1:41" x14ac:dyDescent="0.25">
      <c r="A247" s="1" t="s">
        <v>52</v>
      </c>
      <c r="B247" s="1" t="s">
        <v>55</v>
      </c>
      <c r="C247" s="18">
        <v>576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576</v>
      </c>
      <c r="P247" s="18">
        <v>104964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104964</v>
      </c>
      <c r="AC247" s="18">
        <v>481289.99000000005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481289.99000000005</v>
      </c>
    </row>
    <row r="248" spans="1:41" x14ac:dyDescent="0.25">
      <c r="A248" s="14" t="s">
        <v>52</v>
      </c>
      <c r="B248" s="14" t="s">
        <v>73</v>
      </c>
      <c r="C248" s="20">
        <v>183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21">
        <f t="shared" si="9"/>
        <v>183</v>
      </c>
      <c r="P248" s="20">
        <v>18598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18598</v>
      </c>
      <c r="AC248" s="20">
        <v>24127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21">
        <f t="shared" si="11"/>
        <v>24127</v>
      </c>
    </row>
    <row r="249" spans="1:41" x14ac:dyDescent="0.25">
      <c r="A249" s="1" t="s">
        <v>52</v>
      </c>
      <c r="B249" s="1" t="s">
        <v>74</v>
      </c>
      <c r="C249" s="18">
        <v>279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19">
        <f t="shared" si="9"/>
        <v>279</v>
      </c>
      <c r="P249" s="18">
        <v>38186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38186</v>
      </c>
      <c r="AC249" s="18">
        <v>51373.849999999991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19">
        <f t="shared" si="11"/>
        <v>51373.849999999991</v>
      </c>
    </row>
    <row r="250" spans="1:41" x14ac:dyDescent="0.25">
      <c r="A250" s="14" t="s">
        <v>52</v>
      </c>
      <c r="B250" s="14" t="s">
        <v>75</v>
      </c>
      <c r="C250" s="20">
        <v>240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21">
        <f t="shared" si="9"/>
        <v>240</v>
      </c>
      <c r="P250" s="20">
        <v>18462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18462</v>
      </c>
      <c r="AC250" s="20">
        <v>22724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21">
        <f t="shared" si="11"/>
        <v>22724</v>
      </c>
    </row>
    <row r="251" spans="1:41" x14ac:dyDescent="0.25">
      <c r="A251" s="1" t="s">
        <v>52</v>
      </c>
      <c r="B251" s="1" t="s">
        <v>76</v>
      </c>
      <c r="C251" s="18">
        <v>277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19">
        <f t="shared" si="9"/>
        <v>277</v>
      </c>
      <c r="P251" s="18">
        <v>35458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35458</v>
      </c>
      <c r="AC251" s="18">
        <v>193396.90000000002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19">
        <f t="shared" si="11"/>
        <v>193396.90000000002</v>
      </c>
    </row>
    <row r="252" spans="1:41" x14ac:dyDescent="0.25">
      <c r="A252" s="14" t="s">
        <v>52</v>
      </c>
      <c r="B252" s="14" t="s">
        <v>102</v>
      </c>
      <c r="C252" s="20">
        <v>58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21">
        <f t="shared" si="9"/>
        <v>58</v>
      </c>
      <c r="P252" s="20">
        <v>3532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21">
        <f t="shared" si="10"/>
        <v>3532</v>
      </c>
      <c r="AC252" s="20">
        <v>101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21">
        <f t="shared" si="11"/>
        <v>101</v>
      </c>
    </row>
    <row r="253" spans="1:41" x14ac:dyDescent="0.25">
      <c r="A253" s="1" t="s">
        <v>98</v>
      </c>
      <c r="B253" s="1" t="s">
        <v>52</v>
      </c>
      <c r="C253" s="18">
        <v>57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19">
        <f t="shared" si="9"/>
        <v>57</v>
      </c>
      <c r="P253" s="18">
        <v>5209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5209</v>
      </c>
      <c r="AC253" s="18">
        <v>4194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19">
        <f t="shared" si="11"/>
        <v>4194</v>
      </c>
    </row>
    <row r="254" spans="1:41" x14ac:dyDescent="0.25">
      <c r="A254" s="14" t="s">
        <v>53</v>
      </c>
      <c r="B254" s="14" t="s">
        <v>49</v>
      </c>
      <c r="C254" s="20">
        <v>12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12</v>
      </c>
      <c r="P254" s="20">
        <v>1614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1614</v>
      </c>
      <c r="AC254" s="20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0</v>
      </c>
    </row>
    <row r="255" spans="1:41" x14ac:dyDescent="0.25">
      <c r="A255" s="1" t="s">
        <v>53</v>
      </c>
      <c r="B255" s="1" t="s">
        <v>56</v>
      </c>
      <c r="C255" s="18">
        <v>13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19">
        <f t="shared" si="9"/>
        <v>13</v>
      </c>
      <c r="P255" s="18">
        <v>390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19">
        <f t="shared" si="10"/>
        <v>390</v>
      </c>
      <c r="AC255" s="18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0</v>
      </c>
    </row>
    <row r="256" spans="1:41" x14ac:dyDescent="0.25">
      <c r="A256" s="14" t="s">
        <v>53</v>
      </c>
      <c r="B256" s="14" t="s">
        <v>50</v>
      </c>
      <c r="C256" s="20">
        <v>330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21">
        <f t="shared" si="9"/>
        <v>330</v>
      </c>
      <c r="P256" s="20">
        <v>42363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42363</v>
      </c>
      <c r="AC256" s="20">
        <v>6032.6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21">
        <f t="shared" si="11"/>
        <v>6032.6</v>
      </c>
    </row>
    <row r="257" spans="1:41" x14ac:dyDescent="0.25">
      <c r="A257" s="1" t="s">
        <v>53</v>
      </c>
      <c r="B257" s="1" t="s">
        <v>59</v>
      </c>
      <c r="C257" s="18">
        <v>48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19">
        <f t="shared" si="9"/>
        <v>48</v>
      </c>
      <c r="P257" s="18">
        <v>6840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19">
        <f t="shared" si="10"/>
        <v>6840</v>
      </c>
      <c r="AC257" s="18">
        <v>595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19">
        <f t="shared" si="11"/>
        <v>595</v>
      </c>
    </row>
    <row r="258" spans="1:41" x14ac:dyDescent="0.25">
      <c r="A258" s="14" t="s">
        <v>53</v>
      </c>
      <c r="B258" s="14" t="s">
        <v>60</v>
      </c>
      <c r="C258" s="20">
        <v>44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21">
        <f t="shared" si="9"/>
        <v>44</v>
      </c>
      <c r="P258" s="20">
        <v>9455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9455</v>
      </c>
      <c r="AC258" s="20">
        <v>322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21">
        <f t="shared" si="11"/>
        <v>322</v>
      </c>
    </row>
    <row r="259" spans="1:41" x14ac:dyDescent="0.25">
      <c r="A259" s="1" t="s">
        <v>53</v>
      </c>
      <c r="B259" s="1" t="s">
        <v>83</v>
      </c>
      <c r="C259" s="18">
        <v>11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19">
        <f t="shared" si="9"/>
        <v>11</v>
      </c>
      <c r="P259" s="18">
        <v>1807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1807</v>
      </c>
      <c r="AC259" s="18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19">
        <f t="shared" si="11"/>
        <v>0</v>
      </c>
    </row>
    <row r="260" spans="1:41" x14ac:dyDescent="0.25">
      <c r="A260" s="14" t="s">
        <v>53</v>
      </c>
      <c r="B260" s="14" t="s">
        <v>61</v>
      </c>
      <c r="C260" s="20">
        <v>28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21">
        <f t="shared" si="9"/>
        <v>28</v>
      </c>
      <c r="P260" s="20">
        <v>4686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4686</v>
      </c>
      <c r="AC260" s="20">
        <v>2380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21">
        <f t="shared" si="11"/>
        <v>2380</v>
      </c>
    </row>
    <row r="261" spans="1:41" x14ac:dyDescent="0.25">
      <c r="A261" s="1" t="s">
        <v>53</v>
      </c>
      <c r="B261" s="1" t="s">
        <v>62</v>
      </c>
      <c r="C261" s="18">
        <v>108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19">
        <f t="shared" si="9"/>
        <v>108</v>
      </c>
      <c r="P261" s="18">
        <v>8005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8005</v>
      </c>
      <c r="AC261" s="18">
        <v>125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19">
        <f t="shared" si="11"/>
        <v>125</v>
      </c>
    </row>
    <row r="262" spans="1:41" x14ac:dyDescent="0.25">
      <c r="A262" s="14" t="s">
        <v>53</v>
      </c>
      <c r="B262" s="14" t="s">
        <v>51</v>
      </c>
      <c r="C262" s="20">
        <v>313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21">
        <f t="shared" si="9"/>
        <v>313</v>
      </c>
      <c r="P262" s="20">
        <v>33012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33012</v>
      </c>
      <c r="AC262" s="20">
        <v>9914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21">
        <f t="shared" si="11"/>
        <v>9914</v>
      </c>
    </row>
    <row r="263" spans="1:41" x14ac:dyDescent="0.25">
      <c r="A263" s="1" t="s">
        <v>53</v>
      </c>
      <c r="B263" s="1" t="s">
        <v>78</v>
      </c>
      <c r="C263" s="18">
        <v>62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19">
        <f t="shared" si="9"/>
        <v>62</v>
      </c>
      <c r="P263" s="18">
        <v>10555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10555</v>
      </c>
      <c r="AC263" s="18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19">
        <f t="shared" si="11"/>
        <v>0</v>
      </c>
    </row>
    <row r="264" spans="1:41" x14ac:dyDescent="0.25">
      <c r="A264" s="14" t="s">
        <v>53</v>
      </c>
      <c r="B264" s="14" t="s">
        <v>91</v>
      </c>
      <c r="C264" s="20">
        <v>9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21">
        <f t="shared" ref="O264:O327" si="12">SUM(C264:N264)</f>
        <v>9</v>
      </c>
      <c r="P264" s="20">
        <v>1121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1121</v>
      </c>
      <c r="AC264" s="20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21">
        <f t="shared" ref="AO264:AO327" si="14">SUM(AC264:AN264)</f>
        <v>0</v>
      </c>
    </row>
    <row r="265" spans="1:41" x14ac:dyDescent="0.25">
      <c r="A265" s="1" t="s">
        <v>53</v>
      </c>
      <c r="B265" s="1" t="s">
        <v>79</v>
      </c>
      <c r="C265" s="18">
        <v>9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19">
        <f t="shared" si="12"/>
        <v>9</v>
      </c>
      <c r="P265" s="18">
        <v>1189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19">
        <f t="shared" si="13"/>
        <v>1189</v>
      </c>
      <c r="AC265" s="18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19">
        <f t="shared" si="14"/>
        <v>0</v>
      </c>
    </row>
    <row r="266" spans="1:41" x14ac:dyDescent="0.25">
      <c r="A266" s="14" t="s">
        <v>53</v>
      </c>
      <c r="B266" s="14" t="s">
        <v>80</v>
      </c>
      <c r="C266" s="20">
        <v>33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21">
        <f t="shared" si="12"/>
        <v>33</v>
      </c>
      <c r="P266" s="20">
        <v>3930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3930</v>
      </c>
      <c r="AC266" s="20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21">
        <f t="shared" si="14"/>
        <v>0</v>
      </c>
    </row>
    <row r="267" spans="1:41" x14ac:dyDescent="0.25">
      <c r="A267" s="1" t="s">
        <v>53</v>
      </c>
      <c r="B267" s="1" t="s">
        <v>63</v>
      </c>
      <c r="C267" s="18">
        <v>65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19">
        <f t="shared" si="12"/>
        <v>65</v>
      </c>
      <c r="P267" s="18">
        <v>11345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19">
        <f t="shared" si="13"/>
        <v>11345</v>
      </c>
      <c r="AC267" s="18">
        <v>3811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19">
        <f t="shared" si="14"/>
        <v>3811</v>
      </c>
    </row>
    <row r="268" spans="1:41" x14ac:dyDescent="0.25">
      <c r="A268" s="14" t="s">
        <v>53</v>
      </c>
      <c r="B268" s="14" t="s">
        <v>52</v>
      </c>
      <c r="C268" s="20">
        <v>873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21">
        <f t="shared" si="12"/>
        <v>873</v>
      </c>
      <c r="P268" s="20">
        <v>111388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111388</v>
      </c>
      <c r="AC268" s="20">
        <v>179729.10000000003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21">
        <f t="shared" si="14"/>
        <v>179729.10000000003</v>
      </c>
    </row>
    <row r="269" spans="1:41" x14ac:dyDescent="0.25">
      <c r="A269" s="1" t="s">
        <v>53</v>
      </c>
      <c r="B269" s="1" t="s">
        <v>65</v>
      </c>
      <c r="C269" s="18">
        <v>10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19">
        <f t="shared" si="12"/>
        <v>10</v>
      </c>
      <c r="P269" s="18">
        <v>1003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19">
        <f t="shared" si="13"/>
        <v>1003</v>
      </c>
      <c r="AC269" s="18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19">
        <f t="shared" si="14"/>
        <v>0</v>
      </c>
    </row>
    <row r="270" spans="1:41" x14ac:dyDescent="0.25">
      <c r="A270" s="14" t="s">
        <v>53</v>
      </c>
      <c r="B270" s="14" t="s">
        <v>66</v>
      </c>
      <c r="C270" s="20">
        <v>15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21">
        <f t="shared" si="12"/>
        <v>15</v>
      </c>
      <c r="P270" s="20">
        <v>2191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2191</v>
      </c>
      <c r="AC270" s="20">
        <v>38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21">
        <f t="shared" si="14"/>
        <v>38</v>
      </c>
    </row>
    <row r="271" spans="1:41" x14ac:dyDescent="0.25">
      <c r="A271" s="1" t="s">
        <v>53</v>
      </c>
      <c r="B271" s="1" t="s">
        <v>67</v>
      </c>
      <c r="C271" s="18">
        <v>52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19">
        <f t="shared" si="12"/>
        <v>52</v>
      </c>
      <c r="P271" s="18">
        <v>7119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7119</v>
      </c>
      <c r="AC271" s="18">
        <v>23.400000000000002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19">
        <f t="shared" si="14"/>
        <v>23.400000000000002</v>
      </c>
    </row>
    <row r="272" spans="1:41" x14ac:dyDescent="0.25">
      <c r="A272" s="14" t="s">
        <v>53</v>
      </c>
      <c r="B272" s="14" t="s">
        <v>57</v>
      </c>
      <c r="C272" s="20">
        <v>75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21">
        <f t="shared" si="12"/>
        <v>75</v>
      </c>
      <c r="P272" s="20">
        <v>7245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7245</v>
      </c>
      <c r="AC272" s="20">
        <v>196.8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196.8</v>
      </c>
    </row>
    <row r="273" spans="1:41" x14ac:dyDescent="0.25">
      <c r="A273" s="1" t="s">
        <v>53</v>
      </c>
      <c r="B273" s="1" t="s">
        <v>68</v>
      </c>
      <c r="C273" s="18">
        <v>148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148</v>
      </c>
      <c r="P273" s="18">
        <v>10318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10318</v>
      </c>
      <c r="AC273" s="18">
        <v>16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16</v>
      </c>
    </row>
    <row r="274" spans="1:41" x14ac:dyDescent="0.25">
      <c r="A274" s="14" t="s">
        <v>53</v>
      </c>
      <c r="B274" s="14" t="s">
        <v>88</v>
      </c>
      <c r="C274" s="20">
        <v>35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21">
        <f t="shared" si="12"/>
        <v>35</v>
      </c>
      <c r="P274" s="20">
        <v>5584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5584</v>
      </c>
      <c r="AC274" s="20">
        <v>1321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21">
        <f t="shared" si="14"/>
        <v>1321</v>
      </c>
    </row>
    <row r="275" spans="1:41" x14ac:dyDescent="0.25">
      <c r="A275" s="1" t="s">
        <v>53</v>
      </c>
      <c r="B275" s="1" t="s">
        <v>70</v>
      </c>
      <c r="C275" s="18">
        <v>39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19">
        <f t="shared" si="12"/>
        <v>39</v>
      </c>
      <c r="P275" s="18">
        <v>590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590</v>
      </c>
      <c r="AC275" s="18">
        <v>210584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19">
        <f t="shared" si="14"/>
        <v>210584</v>
      </c>
    </row>
    <row r="276" spans="1:41" x14ac:dyDescent="0.25">
      <c r="A276" s="14" t="s">
        <v>53</v>
      </c>
      <c r="B276" s="14" t="s">
        <v>54</v>
      </c>
      <c r="C276" s="20">
        <v>119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21">
        <f t="shared" si="12"/>
        <v>119</v>
      </c>
      <c r="P276" s="20">
        <v>7420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21">
        <f t="shared" si="13"/>
        <v>7420</v>
      </c>
      <c r="AC276" s="20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21">
        <f t="shared" si="14"/>
        <v>0</v>
      </c>
    </row>
    <row r="277" spans="1:41" x14ac:dyDescent="0.25">
      <c r="A277" s="1" t="s">
        <v>53</v>
      </c>
      <c r="B277" s="1" t="s">
        <v>71</v>
      </c>
      <c r="C277" s="18">
        <v>43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19">
        <f t="shared" si="12"/>
        <v>43</v>
      </c>
      <c r="P277" s="18">
        <v>3814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19">
        <f t="shared" si="13"/>
        <v>3814</v>
      </c>
      <c r="AC277" s="18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19">
        <f t="shared" si="14"/>
        <v>0</v>
      </c>
    </row>
    <row r="278" spans="1:41" x14ac:dyDescent="0.25">
      <c r="A278" s="14" t="s">
        <v>53</v>
      </c>
      <c r="B278" s="14" t="s">
        <v>55</v>
      </c>
      <c r="C278" s="20">
        <v>175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21">
        <f t="shared" si="12"/>
        <v>175</v>
      </c>
      <c r="P278" s="20">
        <v>30768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30768</v>
      </c>
      <c r="AC278" s="20">
        <v>37394.85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21">
        <f t="shared" si="14"/>
        <v>37394.85</v>
      </c>
    </row>
    <row r="279" spans="1:41" x14ac:dyDescent="0.25">
      <c r="A279" s="1" t="s">
        <v>53</v>
      </c>
      <c r="B279" s="1" t="s">
        <v>72</v>
      </c>
      <c r="C279" s="18">
        <v>78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19">
        <f t="shared" si="12"/>
        <v>78</v>
      </c>
      <c r="P279" s="18">
        <v>7780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7780</v>
      </c>
      <c r="AC279" s="18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19">
        <f t="shared" si="14"/>
        <v>0</v>
      </c>
    </row>
    <row r="280" spans="1:41" x14ac:dyDescent="0.25">
      <c r="A280" s="14" t="s">
        <v>53</v>
      </c>
      <c r="B280" s="14" t="s">
        <v>74</v>
      </c>
      <c r="C280" s="20">
        <v>33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21">
        <f t="shared" si="12"/>
        <v>33</v>
      </c>
      <c r="P280" s="20">
        <v>4916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21">
        <f t="shared" si="13"/>
        <v>4916</v>
      </c>
      <c r="AC280" s="20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0</v>
      </c>
    </row>
    <row r="281" spans="1:41" x14ac:dyDescent="0.25">
      <c r="A281" s="1" t="s">
        <v>53</v>
      </c>
      <c r="B281" s="1" t="s">
        <v>75</v>
      </c>
      <c r="C281" s="18">
        <v>57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57</v>
      </c>
      <c r="P281" s="18">
        <v>8423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8423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0</v>
      </c>
    </row>
    <row r="282" spans="1:41" x14ac:dyDescent="0.25">
      <c r="A282" s="14" t="s">
        <v>53</v>
      </c>
      <c r="B282" s="14" t="s">
        <v>76</v>
      </c>
      <c r="C282" s="20">
        <v>37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21">
        <f t="shared" si="12"/>
        <v>37</v>
      </c>
      <c r="P282" s="20">
        <v>6244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21">
        <f t="shared" si="13"/>
        <v>6244</v>
      </c>
      <c r="AC282" s="20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21">
        <f t="shared" si="14"/>
        <v>0</v>
      </c>
    </row>
    <row r="283" spans="1:41" x14ac:dyDescent="0.25">
      <c r="A283" s="1" t="s">
        <v>65</v>
      </c>
      <c r="B283" s="1" t="s">
        <v>50</v>
      </c>
      <c r="C283" s="18">
        <v>16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19">
        <f t="shared" si="12"/>
        <v>16</v>
      </c>
      <c r="P283" s="18">
        <v>2618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19">
        <f t="shared" si="13"/>
        <v>2618</v>
      </c>
      <c r="AC283" s="18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0</v>
      </c>
    </row>
    <row r="284" spans="1:41" x14ac:dyDescent="0.25">
      <c r="A284" s="14" t="s">
        <v>65</v>
      </c>
      <c r="B284" s="14" t="s">
        <v>64</v>
      </c>
      <c r="C284" s="20">
        <v>11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21">
        <f t="shared" si="12"/>
        <v>11</v>
      </c>
      <c r="P284" s="20">
        <v>1978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1978</v>
      </c>
      <c r="AC284" s="20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21">
        <f t="shared" si="14"/>
        <v>0</v>
      </c>
    </row>
    <row r="285" spans="1:41" x14ac:dyDescent="0.25">
      <c r="A285" s="1" t="s">
        <v>65</v>
      </c>
      <c r="B285" s="1" t="s">
        <v>52</v>
      </c>
      <c r="C285" s="18">
        <v>75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19">
        <f t="shared" si="12"/>
        <v>75</v>
      </c>
      <c r="P285" s="18">
        <v>5662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5662</v>
      </c>
      <c r="AC285" s="18">
        <v>1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19">
        <f t="shared" si="14"/>
        <v>1</v>
      </c>
    </row>
    <row r="286" spans="1:41" x14ac:dyDescent="0.25">
      <c r="A286" s="14" t="s">
        <v>65</v>
      </c>
      <c r="B286" s="14" t="s">
        <v>53</v>
      </c>
      <c r="C286" s="20">
        <v>10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21">
        <f t="shared" si="12"/>
        <v>10</v>
      </c>
      <c r="P286" s="20">
        <v>1529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1529</v>
      </c>
      <c r="AC286" s="20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21">
        <f t="shared" si="14"/>
        <v>0</v>
      </c>
    </row>
    <row r="287" spans="1:41" x14ac:dyDescent="0.25">
      <c r="A287" s="1" t="s">
        <v>65</v>
      </c>
      <c r="B287" s="1" t="s">
        <v>55</v>
      </c>
      <c r="C287" s="18">
        <v>145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19">
        <f t="shared" si="12"/>
        <v>145</v>
      </c>
      <c r="P287" s="18">
        <v>26834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19">
        <f t="shared" si="13"/>
        <v>26834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 x14ac:dyDescent="0.25">
      <c r="A288" s="14" t="s">
        <v>99</v>
      </c>
      <c r="B288" s="14" t="s">
        <v>52</v>
      </c>
      <c r="C288" s="20">
        <v>61</v>
      </c>
      <c r="D288" s="15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21">
        <f t="shared" si="12"/>
        <v>61</v>
      </c>
      <c r="P288" s="20">
        <v>5438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5438</v>
      </c>
      <c r="AC288" s="20">
        <v>14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14</v>
      </c>
    </row>
    <row r="289" spans="1:41" x14ac:dyDescent="0.25">
      <c r="A289" s="1" t="s">
        <v>66</v>
      </c>
      <c r="B289" s="1" t="s">
        <v>50</v>
      </c>
      <c r="C289" s="18">
        <v>17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19">
        <f t="shared" si="12"/>
        <v>17</v>
      </c>
      <c r="P289" s="18">
        <v>2934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19">
        <f t="shared" si="13"/>
        <v>2934</v>
      </c>
      <c r="AC289" s="18">
        <v>10937.830000000002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10937.830000000002</v>
      </c>
    </row>
    <row r="290" spans="1:41" x14ac:dyDescent="0.25">
      <c r="A290" s="14" t="s">
        <v>66</v>
      </c>
      <c r="B290" s="14" t="s">
        <v>51</v>
      </c>
      <c r="C290" s="20">
        <v>30</v>
      </c>
      <c r="D290" s="15">
        <v>0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21">
        <f t="shared" si="12"/>
        <v>30</v>
      </c>
      <c r="P290" s="20">
        <v>5064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21">
        <f t="shared" si="13"/>
        <v>5064</v>
      </c>
      <c r="AC290" s="20">
        <v>12402.259999999998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12402.259999999998</v>
      </c>
    </row>
    <row r="291" spans="1:41" x14ac:dyDescent="0.25">
      <c r="A291" s="1" t="s">
        <v>66</v>
      </c>
      <c r="B291" s="1" t="s">
        <v>63</v>
      </c>
      <c r="C291" s="18">
        <v>12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19">
        <f t="shared" si="12"/>
        <v>12</v>
      </c>
      <c r="P291" s="18">
        <v>1789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19">
        <f t="shared" si="13"/>
        <v>1789</v>
      </c>
      <c r="AC291" s="18">
        <v>8765.8000000000011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19">
        <f t="shared" si="14"/>
        <v>8765.8000000000011</v>
      </c>
    </row>
    <row r="292" spans="1:41" x14ac:dyDescent="0.25">
      <c r="A292" s="14" t="s">
        <v>66</v>
      </c>
      <c r="B292" s="14" t="s">
        <v>52</v>
      </c>
      <c r="C292" s="20">
        <v>297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21">
        <f t="shared" si="12"/>
        <v>297</v>
      </c>
      <c r="P292" s="20">
        <v>32149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21">
        <f t="shared" si="13"/>
        <v>32149</v>
      </c>
      <c r="AC292" s="20">
        <v>108678.24000000002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21">
        <f t="shared" si="14"/>
        <v>108678.24000000002</v>
      </c>
    </row>
    <row r="293" spans="1:41" x14ac:dyDescent="0.25">
      <c r="A293" s="1" t="s">
        <v>66</v>
      </c>
      <c r="B293" s="1" t="s">
        <v>53</v>
      </c>
      <c r="C293" s="18">
        <v>15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15</v>
      </c>
      <c r="P293" s="18">
        <v>2870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2870</v>
      </c>
      <c r="AC293" s="18">
        <v>20828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20828</v>
      </c>
    </row>
    <row r="294" spans="1:41" x14ac:dyDescent="0.25">
      <c r="A294" s="14" t="s">
        <v>66</v>
      </c>
      <c r="B294" s="14" t="s">
        <v>54</v>
      </c>
      <c r="C294" s="20">
        <v>56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21">
        <f t="shared" si="12"/>
        <v>56</v>
      </c>
      <c r="P294" s="20">
        <v>5385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5385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21">
        <f t="shared" si="14"/>
        <v>0</v>
      </c>
    </row>
    <row r="295" spans="1:41" x14ac:dyDescent="0.25">
      <c r="A295" s="1" t="s">
        <v>66</v>
      </c>
      <c r="B295" s="1" t="s">
        <v>55</v>
      </c>
      <c r="C295" s="18">
        <v>72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9">
        <f t="shared" si="12"/>
        <v>72</v>
      </c>
      <c r="P295" s="18">
        <v>12347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12347</v>
      </c>
      <c r="AC295" s="18">
        <v>36812.860000000008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19">
        <f t="shared" si="14"/>
        <v>36812.860000000008</v>
      </c>
    </row>
    <row r="296" spans="1:41" x14ac:dyDescent="0.25">
      <c r="A296" s="14" t="s">
        <v>100</v>
      </c>
      <c r="B296" s="14" t="s">
        <v>52</v>
      </c>
      <c r="C296" s="20">
        <v>21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21">
        <f t="shared" si="12"/>
        <v>21</v>
      </c>
      <c r="P296" s="20">
        <v>441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441</v>
      </c>
      <c r="AC296" s="20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0</v>
      </c>
    </row>
    <row r="297" spans="1:41" x14ac:dyDescent="0.25">
      <c r="A297" s="1" t="s">
        <v>67</v>
      </c>
      <c r="B297" s="1" t="s">
        <v>50</v>
      </c>
      <c r="C297" s="18">
        <v>81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19">
        <f t="shared" si="12"/>
        <v>81</v>
      </c>
      <c r="P297" s="18">
        <v>13795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19">
        <f t="shared" si="13"/>
        <v>13795</v>
      </c>
      <c r="AC297" s="18">
        <v>17985.520000000004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19">
        <f t="shared" si="14"/>
        <v>17985.520000000004</v>
      </c>
    </row>
    <row r="298" spans="1:41" x14ac:dyDescent="0.25">
      <c r="A298" s="14" t="s">
        <v>67</v>
      </c>
      <c r="B298" s="14" t="s">
        <v>51</v>
      </c>
      <c r="C298" s="20">
        <v>19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21">
        <f t="shared" si="12"/>
        <v>19</v>
      </c>
      <c r="P298" s="20">
        <v>2711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2711</v>
      </c>
      <c r="AC298" s="20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0</v>
      </c>
    </row>
    <row r="299" spans="1:41" x14ac:dyDescent="0.25">
      <c r="A299" s="1" t="s">
        <v>67</v>
      </c>
      <c r="B299" s="1" t="s">
        <v>53</v>
      </c>
      <c r="C299" s="18">
        <v>52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19">
        <f t="shared" si="12"/>
        <v>52</v>
      </c>
      <c r="P299" s="18">
        <v>8668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8668</v>
      </c>
      <c r="AC299" s="18">
        <v>34.200000000000003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34.200000000000003</v>
      </c>
    </row>
    <row r="300" spans="1:41" x14ac:dyDescent="0.25">
      <c r="A300" s="14" t="s">
        <v>67</v>
      </c>
      <c r="B300" s="14" t="s">
        <v>55</v>
      </c>
      <c r="C300" s="20">
        <v>64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64</v>
      </c>
      <c r="P300" s="20">
        <v>10055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10055</v>
      </c>
      <c r="AC300" s="20">
        <v>93114.23000000001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93114.23000000001</v>
      </c>
    </row>
    <row r="301" spans="1:41" x14ac:dyDescent="0.25">
      <c r="A301" s="1" t="s">
        <v>89</v>
      </c>
      <c r="B301" s="1" t="s">
        <v>51</v>
      </c>
      <c r="C301" s="18">
        <v>14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19">
        <f t="shared" si="12"/>
        <v>14</v>
      </c>
      <c r="P301" s="18">
        <v>2255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19">
        <f t="shared" si="13"/>
        <v>2255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89</v>
      </c>
      <c r="B302" s="14" t="s">
        <v>52</v>
      </c>
      <c r="C302" s="20">
        <v>201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21">
        <f t="shared" si="12"/>
        <v>201</v>
      </c>
      <c r="P302" s="20">
        <v>29691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29691</v>
      </c>
      <c r="AC302" s="20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0</v>
      </c>
    </row>
    <row r="303" spans="1:41" x14ac:dyDescent="0.25">
      <c r="A303" s="1" t="s">
        <v>89</v>
      </c>
      <c r="B303" s="1" t="s">
        <v>54</v>
      </c>
      <c r="C303" s="18">
        <v>27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27</v>
      </c>
      <c r="P303" s="18">
        <v>4007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4007</v>
      </c>
      <c r="AC303" s="18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0</v>
      </c>
    </row>
    <row r="304" spans="1:41" x14ac:dyDescent="0.25">
      <c r="A304" s="14" t="s">
        <v>89</v>
      </c>
      <c r="B304" s="14" t="s">
        <v>55</v>
      </c>
      <c r="C304" s="20">
        <v>9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21">
        <f t="shared" si="12"/>
        <v>9</v>
      </c>
      <c r="P304" s="20">
        <v>1242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1242</v>
      </c>
      <c r="AC304" s="20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21">
        <f t="shared" si="14"/>
        <v>0</v>
      </c>
    </row>
    <row r="305" spans="1:41" x14ac:dyDescent="0.25">
      <c r="A305" s="1" t="s">
        <v>57</v>
      </c>
      <c r="B305" s="1" t="s">
        <v>56</v>
      </c>
      <c r="C305" s="18">
        <v>71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19">
        <f t="shared" si="12"/>
        <v>71</v>
      </c>
      <c r="P305" s="18">
        <v>2069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2069</v>
      </c>
      <c r="AC305" s="18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0</v>
      </c>
    </row>
    <row r="306" spans="1:41" x14ac:dyDescent="0.25">
      <c r="A306" s="14" t="s">
        <v>57</v>
      </c>
      <c r="B306" s="14" t="s">
        <v>60</v>
      </c>
      <c r="C306" s="20">
        <v>9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21">
        <f t="shared" si="12"/>
        <v>9</v>
      </c>
      <c r="P306" s="20">
        <v>1065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21">
        <f t="shared" si="13"/>
        <v>1065</v>
      </c>
      <c r="AC306" s="20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21">
        <f t="shared" si="14"/>
        <v>0</v>
      </c>
    </row>
    <row r="307" spans="1:41" x14ac:dyDescent="0.25">
      <c r="A307" s="1" t="s">
        <v>57</v>
      </c>
      <c r="B307" s="1" t="s">
        <v>62</v>
      </c>
      <c r="C307" s="18">
        <v>31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19">
        <f t="shared" si="12"/>
        <v>31</v>
      </c>
      <c r="P307" s="18">
        <v>4169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4169</v>
      </c>
      <c r="AC307" s="18">
        <v>9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9</v>
      </c>
    </row>
    <row r="308" spans="1:41" x14ac:dyDescent="0.25">
      <c r="A308" s="14" t="s">
        <v>57</v>
      </c>
      <c r="B308" s="14" t="s">
        <v>51</v>
      </c>
      <c r="C308" s="20">
        <v>153</v>
      </c>
      <c r="D308" s="15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21">
        <f t="shared" si="12"/>
        <v>153</v>
      </c>
      <c r="P308" s="20">
        <v>8801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8801</v>
      </c>
      <c r="AC308" s="20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21">
        <f t="shared" si="14"/>
        <v>0</v>
      </c>
    </row>
    <row r="309" spans="1:41" x14ac:dyDescent="0.25">
      <c r="A309" s="1" t="s">
        <v>57</v>
      </c>
      <c r="B309" s="1" t="s">
        <v>87</v>
      </c>
      <c r="C309" s="18">
        <v>3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19">
        <f t="shared" si="12"/>
        <v>3</v>
      </c>
      <c r="P309" s="18">
        <v>119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119</v>
      </c>
      <c r="AC309" s="18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0</v>
      </c>
    </row>
    <row r="310" spans="1:41" x14ac:dyDescent="0.25">
      <c r="A310" s="14" t="s">
        <v>57</v>
      </c>
      <c r="B310" s="14" t="s">
        <v>52</v>
      </c>
      <c r="C310" s="20">
        <v>353</v>
      </c>
      <c r="D310" s="15">
        <v>0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21">
        <f t="shared" si="12"/>
        <v>353</v>
      </c>
      <c r="P310" s="20">
        <v>52757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21">
        <f t="shared" si="13"/>
        <v>52757</v>
      </c>
      <c r="AC310" s="20">
        <v>7787.6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21">
        <f t="shared" si="14"/>
        <v>7787.6</v>
      </c>
    </row>
    <row r="311" spans="1:41" x14ac:dyDescent="0.25">
      <c r="A311" s="1" t="s">
        <v>57</v>
      </c>
      <c r="B311" s="1" t="s">
        <v>53</v>
      </c>
      <c r="C311" s="18">
        <v>76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19">
        <f t="shared" si="12"/>
        <v>76</v>
      </c>
      <c r="P311" s="18">
        <v>10232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19">
        <f t="shared" si="13"/>
        <v>10232</v>
      </c>
      <c r="AC311" s="18">
        <v>9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19">
        <f t="shared" si="14"/>
        <v>9</v>
      </c>
    </row>
    <row r="312" spans="1:41" x14ac:dyDescent="0.25">
      <c r="A312" s="14" t="s">
        <v>57</v>
      </c>
      <c r="B312" s="14" t="s">
        <v>68</v>
      </c>
      <c r="C312" s="20">
        <v>29</v>
      </c>
      <c r="D312" s="15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21">
        <f t="shared" si="12"/>
        <v>29</v>
      </c>
      <c r="P312" s="20">
        <v>2715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2715</v>
      </c>
      <c r="AC312" s="20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21">
        <f t="shared" si="14"/>
        <v>0</v>
      </c>
    </row>
    <row r="313" spans="1:41" x14ac:dyDescent="0.25">
      <c r="A313" s="1" t="s">
        <v>57</v>
      </c>
      <c r="B313" s="1" t="s">
        <v>70</v>
      </c>
      <c r="C313" s="18">
        <v>19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19">
        <f t="shared" si="12"/>
        <v>19</v>
      </c>
      <c r="P313" s="18">
        <v>671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19">
        <f t="shared" si="13"/>
        <v>671</v>
      </c>
      <c r="AC313" s="18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19">
        <f t="shared" si="14"/>
        <v>0</v>
      </c>
    </row>
    <row r="314" spans="1:41" x14ac:dyDescent="0.25">
      <c r="A314" s="14" t="s">
        <v>57</v>
      </c>
      <c r="B314" s="14" t="s">
        <v>54</v>
      </c>
      <c r="C314" s="20">
        <v>76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21">
        <f t="shared" si="12"/>
        <v>76</v>
      </c>
      <c r="P314" s="20">
        <v>5598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5598</v>
      </c>
      <c r="AC314" s="20">
        <v>250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21">
        <f t="shared" si="14"/>
        <v>250</v>
      </c>
    </row>
    <row r="315" spans="1:41" x14ac:dyDescent="0.25">
      <c r="A315" s="1" t="s">
        <v>57</v>
      </c>
      <c r="B315" s="1" t="s">
        <v>55</v>
      </c>
      <c r="C315" s="18">
        <v>131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19">
        <f t="shared" si="12"/>
        <v>131</v>
      </c>
      <c r="P315" s="18">
        <v>22710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22710</v>
      </c>
      <c r="AC315" s="18">
        <v>25780.5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19">
        <f t="shared" si="14"/>
        <v>25780.5</v>
      </c>
    </row>
    <row r="316" spans="1:41" x14ac:dyDescent="0.25">
      <c r="A316" s="14" t="s">
        <v>57</v>
      </c>
      <c r="B316" s="14" t="s">
        <v>72</v>
      </c>
      <c r="C316" s="20">
        <v>58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21">
        <f t="shared" si="12"/>
        <v>58</v>
      </c>
      <c r="P316" s="20">
        <v>6588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6588</v>
      </c>
      <c r="AC316" s="20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21">
        <f t="shared" si="14"/>
        <v>0</v>
      </c>
    </row>
    <row r="317" spans="1:41" x14ac:dyDescent="0.25">
      <c r="A317" s="1" t="s">
        <v>103</v>
      </c>
      <c r="B317" s="1" t="s">
        <v>55</v>
      </c>
      <c r="C317" s="18">
        <v>8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19">
        <f t="shared" si="12"/>
        <v>8</v>
      </c>
      <c r="P317" s="18">
        <v>174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174</v>
      </c>
      <c r="AC317" s="18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0</v>
      </c>
    </row>
    <row r="318" spans="1:41" x14ac:dyDescent="0.25">
      <c r="A318" s="14" t="s">
        <v>68</v>
      </c>
      <c r="B318" s="14" t="s">
        <v>50</v>
      </c>
      <c r="C318" s="20">
        <v>64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64</v>
      </c>
      <c r="P318" s="20">
        <v>9557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9557</v>
      </c>
      <c r="AC318" s="20">
        <v>91.2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91.2</v>
      </c>
    </row>
    <row r="319" spans="1:41" x14ac:dyDescent="0.25">
      <c r="A319" s="1" t="s">
        <v>68</v>
      </c>
      <c r="B319" s="1" t="s">
        <v>59</v>
      </c>
      <c r="C319" s="18">
        <v>9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19">
        <f t="shared" si="12"/>
        <v>9</v>
      </c>
      <c r="P319" s="18">
        <v>241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241</v>
      </c>
      <c r="AC319" s="18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0</v>
      </c>
    </row>
    <row r="320" spans="1:41" x14ac:dyDescent="0.25">
      <c r="A320" s="14" t="s">
        <v>68</v>
      </c>
      <c r="B320" s="14" t="s">
        <v>51</v>
      </c>
      <c r="C320" s="20">
        <v>10</v>
      </c>
      <c r="D320" s="15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21">
        <f t="shared" si="12"/>
        <v>10</v>
      </c>
      <c r="P320" s="20">
        <v>123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123</v>
      </c>
      <c r="AC320" s="20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0</v>
      </c>
    </row>
    <row r="321" spans="1:41" x14ac:dyDescent="0.25">
      <c r="A321" s="1" t="s">
        <v>68</v>
      </c>
      <c r="B321" s="1" t="s">
        <v>78</v>
      </c>
      <c r="C321" s="18">
        <v>15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19">
        <f t="shared" si="12"/>
        <v>15</v>
      </c>
      <c r="P321" s="18">
        <v>513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19">
        <f t="shared" si="13"/>
        <v>513</v>
      </c>
      <c r="AC321" s="18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0</v>
      </c>
    </row>
    <row r="322" spans="1:41" x14ac:dyDescent="0.25">
      <c r="A322" s="14" t="s">
        <v>68</v>
      </c>
      <c r="B322" s="14" t="s">
        <v>80</v>
      </c>
      <c r="C322" s="20">
        <v>15</v>
      </c>
      <c r="D322" s="15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21">
        <f t="shared" si="12"/>
        <v>15</v>
      </c>
      <c r="P322" s="20">
        <v>352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352</v>
      </c>
      <c r="AC322" s="20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0</v>
      </c>
    </row>
    <row r="323" spans="1:41" x14ac:dyDescent="0.25">
      <c r="A323" s="1" t="s">
        <v>68</v>
      </c>
      <c r="B323" s="1" t="s">
        <v>63</v>
      </c>
      <c r="C323" s="18">
        <v>9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19">
        <f t="shared" si="12"/>
        <v>9</v>
      </c>
      <c r="P323" s="18">
        <v>1917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1917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19">
        <f t="shared" si="14"/>
        <v>0</v>
      </c>
    </row>
    <row r="324" spans="1:41" x14ac:dyDescent="0.25">
      <c r="A324" s="14" t="s">
        <v>68</v>
      </c>
      <c r="B324" s="14" t="s">
        <v>52</v>
      </c>
      <c r="C324" s="20">
        <v>115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21">
        <f t="shared" si="12"/>
        <v>115</v>
      </c>
      <c r="P324" s="20">
        <v>8973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21">
        <f t="shared" si="13"/>
        <v>8973</v>
      </c>
      <c r="AC324" s="20">
        <v>5098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5098</v>
      </c>
    </row>
    <row r="325" spans="1:41" x14ac:dyDescent="0.25">
      <c r="A325" s="1" t="s">
        <v>68</v>
      </c>
      <c r="B325" s="1" t="s">
        <v>53</v>
      </c>
      <c r="C325" s="18">
        <v>150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19">
        <f t="shared" si="12"/>
        <v>150</v>
      </c>
      <c r="P325" s="18">
        <v>12029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12029</v>
      </c>
      <c r="AC325" s="18">
        <v>58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19">
        <f t="shared" si="14"/>
        <v>58</v>
      </c>
    </row>
    <row r="326" spans="1:41" x14ac:dyDescent="0.25">
      <c r="A326" s="14" t="s">
        <v>68</v>
      </c>
      <c r="B326" s="14" t="s">
        <v>57</v>
      </c>
      <c r="C326" s="20">
        <v>28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21">
        <f t="shared" si="12"/>
        <v>28</v>
      </c>
      <c r="P326" s="20">
        <v>2669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2669</v>
      </c>
      <c r="AC326" s="20">
        <v>31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31</v>
      </c>
    </row>
    <row r="327" spans="1:41" x14ac:dyDescent="0.25">
      <c r="A327" s="1" t="s">
        <v>68</v>
      </c>
      <c r="B327" s="1" t="s">
        <v>55</v>
      </c>
      <c r="C327" s="18">
        <v>22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9">
        <f t="shared" si="12"/>
        <v>22</v>
      </c>
      <c r="P327" s="18">
        <v>3868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3868</v>
      </c>
      <c r="AC327" s="18">
        <v>7713.75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19">
        <f t="shared" si="14"/>
        <v>7713.75</v>
      </c>
    </row>
    <row r="328" spans="1:41" x14ac:dyDescent="0.25">
      <c r="A328" s="14" t="s">
        <v>68</v>
      </c>
      <c r="B328" s="14" t="s">
        <v>73</v>
      </c>
      <c r="C328" s="20">
        <v>20</v>
      </c>
      <c r="D328" s="15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21">
        <f t="shared" ref="O328:O391" si="15">SUM(C328:N328)</f>
        <v>20</v>
      </c>
      <c r="P328" s="20">
        <v>625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91" si="16">SUM(P328:AA328)</f>
        <v>625</v>
      </c>
      <c r="AC328" s="20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91" si="17">SUM(AC328:AN328)</f>
        <v>0</v>
      </c>
    </row>
    <row r="329" spans="1:41" x14ac:dyDescent="0.25">
      <c r="A329" s="1" t="s">
        <v>69</v>
      </c>
      <c r="B329" s="1" t="s">
        <v>50</v>
      </c>
      <c r="C329" s="18">
        <v>20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19">
        <f t="shared" si="15"/>
        <v>20</v>
      </c>
      <c r="P329" s="18">
        <v>1502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1502</v>
      </c>
      <c r="AC329" s="18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19">
        <f t="shared" si="17"/>
        <v>0</v>
      </c>
    </row>
    <row r="330" spans="1:41" x14ac:dyDescent="0.25">
      <c r="A330" s="14" t="s">
        <v>69</v>
      </c>
      <c r="B330" s="14" t="s">
        <v>51</v>
      </c>
      <c r="C330" s="20">
        <v>18</v>
      </c>
      <c r="D330" s="15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21">
        <f t="shared" si="15"/>
        <v>18</v>
      </c>
      <c r="P330" s="20">
        <v>2125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2125</v>
      </c>
      <c r="AC330" s="20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21">
        <f t="shared" si="17"/>
        <v>0</v>
      </c>
    </row>
    <row r="331" spans="1:41" x14ac:dyDescent="0.25">
      <c r="A331" s="1" t="s">
        <v>69</v>
      </c>
      <c r="B331" s="1" t="s">
        <v>52</v>
      </c>
      <c r="C331" s="18">
        <v>122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19">
        <f t="shared" si="15"/>
        <v>122</v>
      </c>
      <c r="P331" s="18">
        <v>10669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19">
        <f t="shared" si="16"/>
        <v>10669</v>
      </c>
      <c r="AC331" s="18">
        <v>20344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20344</v>
      </c>
    </row>
    <row r="332" spans="1:41" x14ac:dyDescent="0.25">
      <c r="A332" s="14" t="s">
        <v>69</v>
      </c>
      <c r="B332" s="14" t="s">
        <v>75</v>
      </c>
      <c r="C332" s="20">
        <v>11</v>
      </c>
      <c r="D332" s="15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21">
        <f t="shared" si="15"/>
        <v>11</v>
      </c>
      <c r="P332" s="20">
        <v>1439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1439</v>
      </c>
      <c r="AC332" s="20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21">
        <f t="shared" si="17"/>
        <v>0</v>
      </c>
    </row>
    <row r="333" spans="1:41" x14ac:dyDescent="0.25">
      <c r="A333" s="1" t="s">
        <v>88</v>
      </c>
      <c r="B333" s="1" t="s">
        <v>61</v>
      </c>
      <c r="C333" s="18">
        <v>58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19">
        <f t="shared" si="15"/>
        <v>58</v>
      </c>
      <c r="P333" s="18">
        <v>6669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6669</v>
      </c>
      <c r="AC333" s="18">
        <v>133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133</v>
      </c>
    </row>
    <row r="334" spans="1:41" x14ac:dyDescent="0.25">
      <c r="A334" s="14" t="s">
        <v>88</v>
      </c>
      <c r="B334" s="14" t="s">
        <v>62</v>
      </c>
      <c r="C334" s="20">
        <v>12</v>
      </c>
      <c r="D334" s="15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21">
        <f t="shared" si="15"/>
        <v>12</v>
      </c>
      <c r="P334" s="20">
        <v>1388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21">
        <f t="shared" si="16"/>
        <v>1388</v>
      </c>
      <c r="AC334" s="20">
        <v>99.3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21">
        <f t="shared" si="17"/>
        <v>99.3</v>
      </c>
    </row>
    <row r="335" spans="1:41" x14ac:dyDescent="0.25">
      <c r="A335" s="1" t="s">
        <v>88</v>
      </c>
      <c r="B335" s="1" t="s">
        <v>51</v>
      </c>
      <c r="C335" s="18">
        <v>137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19">
        <f t="shared" si="15"/>
        <v>137</v>
      </c>
      <c r="P335" s="18">
        <v>20393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20393</v>
      </c>
      <c r="AC335" s="18">
        <v>2484.6999999999998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19">
        <f t="shared" si="17"/>
        <v>2484.6999999999998</v>
      </c>
    </row>
    <row r="336" spans="1:41" x14ac:dyDescent="0.25">
      <c r="A336" s="14" t="s">
        <v>88</v>
      </c>
      <c r="B336" s="14" t="s">
        <v>78</v>
      </c>
      <c r="C336" s="20">
        <v>8</v>
      </c>
      <c r="D336" s="15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21">
        <f t="shared" si="15"/>
        <v>8</v>
      </c>
      <c r="P336" s="20">
        <v>799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799</v>
      </c>
      <c r="AC336" s="20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0</v>
      </c>
    </row>
    <row r="337" spans="1:41" x14ac:dyDescent="0.25">
      <c r="A337" s="1" t="s">
        <v>88</v>
      </c>
      <c r="B337" s="1" t="s">
        <v>52</v>
      </c>
      <c r="C337" s="18">
        <v>311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19">
        <f t="shared" si="15"/>
        <v>311</v>
      </c>
      <c r="P337" s="18">
        <v>49998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49998</v>
      </c>
      <c r="AC337" s="18">
        <v>20732.300000000003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20732.300000000003</v>
      </c>
    </row>
    <row r="338" spans="1:41" x14ac:dyDescent="0.25">
      <c r="A338" s="14" t="s">
        <v>88</v>
      </c>
      <c r="B338" s="14" t="s">
        <v>53</v>
      </c>
      <c r="C338" s="20">
        <v>35</v>
      </c>
      <c r="D338" s="15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21">
        <f t="shared" si="15"/>
        <v>35</v>
      </c>
      <c r="P338" s="20">
        <v>5635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21">
        <f t="shared" si="16"/>
        <v>5635</v>
      </c>
      <c r="AC338" s="20">
        <v>209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21">
        <f t="shared" si="17"/>
        <v>209</v>
      </c>
    </row>
    <row r="339" spans="1:41" x14ac:dyDescent="0.25">
      <c r="A339" s="1" t="s">
        <v>88</v>
      </c>
      <c r="B339" s="1" t="s">
        <v>54</v>
      </c>
      <c r="C339" s="18">
        <v>18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19">
        <f t="shared" si="15"/>
        <v>18</v>
      </c>
      <c r="P339" s="18">
        <v>2013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2013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0</v>
      </c>
    </row>
    <row r="340" spans="1:41" x14ac:dyDescent="0.25">
      <c r="A340" s="14" t="s">
        <v>88</v>
      </c>
      <c r="B340" s="14" t="s">
        <v>55</v>
      </c>
      <c r="C340" s="20">
        <v>136</v>
      </c>
      <c r="D340" s="15">
        <v>0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21">
        <f t="shared" si="15"/>
        <v>136</v>
      </c>
      <c r="P340" s="20">
        <v>22685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22685</v>
      </c>
      <c r="AC340" s="20">
        <v>1455.05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1455.05</v>
      </c>
    </row>
    <row r="341" spans="1:41" x14ac:dyDescent="0.25">
      <c r="A341" s="1" t="s">
        <v>88</v>
      </c>
      <c r="B341" s="1" t="s">
        <v>72</v>
      </c>
      <c r="C341" s="18">
        <v>31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19">
        <f t="shared" si="15"/>
        <v>31</v>
      </c>
      <c r="P341" s="18">
        <v>3873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3873</v>
      </c>
      <c r="AC341" s="18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19">
        <f t="shared" si="17"/>
        <v>0</v>
      </c>
    </row>
    <row r="342" spans="1:41" x14ac:dyDescent="0.25">
      <c r="A342" s="14" t="s">
        <v>70</v>
      </c>
      <c r="B342" s="14" t="s">
        <v>50</v>
      </c>
      <c r="C342" s="20">
        <v>31</v>
      </c>
      <c r="D342" s="15">
        <v>0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21">
        <f t="shared" si="15"/>
        <v>31</v>
      </c>
      <c r="P342" s="20">
        <v>4466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21">
        <f t="shared" si="16"/>
        <v>4466</v>
      </c>
      <c r="AC342" s="20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21">
        <f t="shared" si="17"/>
        <v>0</v>
      </c>
    </row>
    <row r="343" spans="1:41" x14ac:dyDescent="0.25">
      <c r="A343" s="1" t="s">
        <v>70</v>
      </c>
      <c r="B343" s="1" t="s">
        <v>61</v>
      </c>
      <c r="C343" s="18">
        <v>17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17</v>
      </c>
      <c r="P343" s="18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0</v>
      </c>
      <c r="AC343" s="18">
        <v>236653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236653</v>
      </c>
    </row>
    <row r="344" spans="1:41" x14ac:dyDescent="0.25">
      <c r="A344" s="14" t="s">
        <v>70</v>
      </c>
      <c r="B344" s="14" t="s">
        <v>51</v>
      </c>
      <c r="C344" s="20">
        <v>17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21">
        <f t="shared" si="15"/>
        <v>17</v>
      </c>
      <c r="P344" s="20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21">
        <f t="shared" si="16"/>
        <v>0</v>
      </c>
      <c r="AC344" s="20">
        <v>221851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21">
        <f t="shared" si="17"/>
        <v>221851</v>
      </c>
    </row>
    <row r="345" spans="1:41" x14ac:dyDescent="0.25">
      <c r="A345" s="1" t="s">
        <v>70</v>
      </c>
      <c r="B345" s="1" t="s">
        <v>78</v>
      </c>
      <c r="C345" s="18">
        <v>5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19">
        <f t="shared" si="15"/>
        <v>5</v>
      </c>
      <c r="P345" s="18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0</v>
      </c>
      <c r="AC345" s="18">
        <v>47067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47067</v>
      </c>
    </row>
    <row r="346" spans="1:41" x14ac:dyDescent="0.25">
      <c r="A346" s="14" t="s">
        <v>70</v>
      </c>
      <c r="B346" s="14" t="s">
        <v>52</v>
      </c>
      <c r="C346" s="20">
        <v>166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21">
        <f t="shared" si="15"/>
        <v>166</v>
      </c>
      <c r="P346" s="20">
        <v>9471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21">
        <f t="shared" si="16"/>
        <v>9471</v>
      </c>
      <c r="AC346" s="20">
        <v>482489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482489</v>
      </c>
    </row>
    <row r="347" spans="1:41" x14ac:dyDescent="0.25">
      <c r="A347" s="1" t="s">
        <v>70</v>
      </c>
      <c r="B347" s="1" t="s">
        <v>53</v>
      </c>
      <c r="C347" s="18">
        <v>40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19">
        <f t="shared" si="15"/>
        <v>40</v>
      </c>
      <c r="P347" s="18">
        <v>727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727</v>
      </c>
      <c r="AC347" s="18">
        <v>139215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139215</v>
      </c>
    </row>
    <row r="348" spans="1:41" x14ac:dyDescent="0.25">
      <c r="A348" s="14" t="s">
        <v>70</v>
      </c>
      <c r="B348" s="14" t="s">
        <v>57</v>
      </c>
      <c r="C348" s="20">
        <v>19</v>
      </c>
      <c r="D348" s="15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21">
        <f t="shared" si="15"/>
        <v>19</v>
      </c>
      <c r="P348" s="20">
        <v>481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481</v>
      </c>
      <c r="AC348" s="20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0</v>
      </c>
    </row>
    <row r="349" spans="1:41" x14ac:dyDescent="0.25">
      <c r="A349" s="1" t="s">
        <v>70</v>
      </c>
      <c r="B349" s="1" t="s">
        <v>55</v>
      </c>
      <c r="C349" s="18">
        <v>15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19">
        <f t="shared" si="15"/>
        <v>15</v>
      </c>
      <c r="P349" s="18">
        <v>2425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2425</v>
      </c>
      <c r="AC349" s="18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0</v>
      </c>
    </row>
    <row r="350" spans="1:41" x14ac:dyDescent="0.25">
      <c r="A350" s="14" t="s">
        <v>70</v>
      </c>
      <c r="B350" s="14" t="s">
        <v>76</v>
      </c>
      <c r="C350" s="20">
        <v>4</v>
      </c>
      <c r="D350" s="15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21">
        <f t="shared" si="15"/>
        <v>4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51851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51851</v>
      </c>
    </row>
    <row r="351" spans="1:41" x14ac:dyDescent="0.25">
      <c r="A351" s="1" t="s">
        <v>54</v>
      </c>
      <c r="B351" s="1" t="s">
        <v>49</v>
      </c>
      <c r="C351" s="18">
        <v>41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19">
        <f t="shared" si="15"/>
        <v>41</v>
      </c>
      <c r="P351" s="18">
        <v>3610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19">
        <f t="shared" si="16"/>
        <v>3610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0</v>
      </c>
    </row>
    <row r="352" spans="1:41" x14ac:dyDescent="0.25">
      <c r="A352" s="14" t="s">
        <v>54</v>
      </c>
      <c r="B352" s="14" t="s">
        <v>50</v>
      </c>
      <c r="C352" s="20">
        <v>185</v>
      </c>
      <c r="D352" s="15">
        <v>0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21">
        <f t="shared" si="15"/>
        <v>185</v>
      </c>
      <c r="P352" s="20">
        <v>25467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21">
        <f t="shared" si="16"/>
        <v>25467</v>
      </c>
      <c r="AC352" s="20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0</v>
      </c>
    </row>
    <row r="353" spans="1:41" x14ac:dyDescent="0.25">
      <c r="A353" s="1" t="s">
        <v>54</v>
      </c>
      <c r="B353" s="1" t="s">
        <v>51</v>
      </c>
      <c r="C353" s="18">
        <v>121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19">
        <f t="shared" si="15"/>
        <v>121</v>
      </c>
      <c r="P353" s="18">
        <v>10694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10694</v>
      </c>
      <c r="AC353" s="18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0</v>
      </c>
    </row>
    <row r="354" spans="1:41" x14ac:dyDescent="0.25">
      <c r="A354" s="14" t="s">
        <v>54</v>
      </c>
      <c r="B354" s="14" t="s">
        <v>91</v>
      </c>
      <c r="C354" s="20">
        <v>13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13</v>
      </c>
      <c r="P354" s="20">
        <v>1272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1272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54</v>
      </c>
      <c r="B355" s="1" t="s">
        <v>87</v>
      </c>
      <c r="C355" s="18">
        <v>13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13</v>
      </c>
      <c r="P355" s="18">
        <v>2210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2210</v>
      </c>
      <c r="AC355" s="18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0</v>
      </c>
    </row>
    <row r="356" spans="1:41" x14ac:dyDescent="0.25">
      <c r="A356" s="14" t="s">
        <v>54</v>
      </c>
      <c r="B356" s="14" t="s">
        <v>63</v>
      </c>
      <c r="C356" s="20">
        <v>78</v>
      </c>
      <c r="D356" s="15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21">
        <f t="shared" si="15"/>
        <v>78</v>
      </c>
      <c r="P356" s="20">
        <v>7282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7282</v>
      </c>
      <c r="AC356" s="20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0</v>
      </c>
    </row>
    <row r="357" spans="1:41" x14ac:dyDescent="0.25">
      <c r="A357" s="1" t="s">
        <v>54</v>
      </c>
      <c r="B357" s="1" t="s">
        <v>64</v>
      </c>
      <c r="C357" s="18">
        <v>30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9">
        <f t="shared" si="15"/>
        <v>30</v>
      </c>
      <c r="P357" s="18">
        <v>4450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4450</v>
      </c>
      <c r="AC357" s="18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0</v>
      </c>
    </row>
    <row r="358" spans="1:41" x14ac:dyDescent="0.25">
      <c r="A358" s="14" t="s">
        <v>54</v>
      </c>
      <c r="B358" s="14" t="s">
        <v>53</v>
      </c>
      <c r="C358" s="20">
        <v>119</v>
      </c>
      <c r="D358" s="15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21">
        <f t="shared" si="15"/>
        <v>119</v>
      </c>
      <c r="P358" s="20">
        <v>10855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10855</v>
      </c>
      <c r="AC358" s="20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21">
        <f t="shared" si="17"/>
        <v>0</v>
      </c>
    </row>
    <row r="359" spans="1:41" x14ac:dyDescent="0.25">
      <c r="A359" s="1" t="s">
        <v>54</v>
      </c>
      <c r="B359" s="1" t="s">
        <v>66</v>
      </c>
      <c r="C359" s="18">
        <v>57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19">
        <f t="shared" si="15"/>
        <v>57</v>
      </c>
      <c r="P359" s="18">
        <v>4244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4244</v>
      </c>
      <c r="AC359" s="18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0</v>
      </c>
    </row>
    <row r="360" spans="1:41" x14ac:dyDescent="0.25">
      <c r="A360" s="14" t="s">
        <v>54</v>
      </c>
      <c r="B360" s="14" t="s">
        <v>89</v>
      </c>
      <c r="C360" s="20">
        <v>27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21">
        <f t="shared" si="15"/>
        <v>27</v>
      </c>
      <c r="P360" s="20">
        <v>2993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2993</v>
      </c>
      <c r="AC360" s="20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21">
        <f t="shared" si="17"/>
        <v>0</v>
      </c>
    </row>
    <row r="361" spans="1:41" x14ac:dyDescent="0.25">
      <c r="A361" s="1" t="s">
        <v>54</v>
      </c>
      <c r="B361" s="1" t="s">
        <v>57</v>
      </c>
      <c r="C361" s="18">
        <v>75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19">
        <f t="shared" si="15"/>
        <v>75</v>
      </c>
      <c r="P361" s="18">
        <v>5540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5540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54</v>
      </c>
      <c r="B362" s="14" t="s">
        <v>88</v>
      </c>
      <c r="C362" s="20">
        <v>18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21">
        <f t="shared" si="15"/>
        <v>18</v>
      </c>
      <c r="P362" s="20">
        <v>3085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21">
        <f t="shared" si="16"/>
        <v>3085</v>
      </c>
      <c r="AC362" s="20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0</v>
      </c>
    </row>
    <row r="363" spans="1:41" x14ac:dyDescent="0.25">
      <c r="A363" s="1" t="s">
        <v>54</v>
      </c>
      <c r="B363" s="1" t="s">
        <v>55</v>
      </c>
      <c r="C363" s="18">
        <v>41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19">
        <f t="shared" si="15"/>
        <v>41</v>
      </c>
      <c r="P363" s="18">
        <v>7031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7031</v>
      </c>
      <c r="AC363" s="18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0</v>
      </c>
    </row>
    <row r="364" spans="1:41" x14ac:dyDescent="0.25">
      <c r="A364" s="14" t="s">
        <v>54</v>
      </c>
      <c r="B364" s="14" t="s">
        <v>75</v>
      </c>
      <c r="C364" s="20">
        <v>30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21">
        <f t="shared" si="15"/>
        <v>30</v>
      </c>
      <c r="P364" s="20">
        <v>1061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1061</v>
      </c>
      <c r="AC364" s="20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21">
        <f t="shared" si="17"/>
        <v>0</v>
      </c>
    </row>
    <row r="365" spans="1:41" x14ac:dyDescent="0.25">
      <c r="A365" s="1" t="s">
        <v>71</v>
      </c>
      <c r="B365" s="1" t="s">
        <v>50</v>
      </c>
      <c r="C365" s="18">
        <v>10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10</v>
      </c>
      <c r="P365" s="18">
        <v>1692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1692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0</v>
      </c>
    </row>
    <row r="366" spans="1:41" x14ac:dyDescent="0.25">
      <c r="A366" s="14" t="s">
        <v>71</v>
      </c>
      <c r="B366" s="14" t="s">
        <v>81</v>
      </c>
      <c r="C366" s="20">
        <v>17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17</v>
      </c>
      <c r="P366" s="20">
        <v>556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556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 x14ac:dyDescent="0.25">
      <c r="A367" s="1" t="s">
        <v>71</v>
      </c>
      <c r="B367" s="1" t="s">
        <v>52</v>
      </c>
      <c r="C367" s="18">
        <v>138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19">
        <f t="shared" si="15"/>
        <v>138</v>
      </c>
      <c r="P367" s="18">
        <v>13049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19">
        <f t="shared" si="16"/>
        <v>13049</v>
      </c>
      <c r="AC367" s="18">
        <v>8681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8681</v>
      </c>
    </row>
    <row r="368" spans="1:41" x14ac:dyDescent="0.25">
      <c r="A368" s="14" t="s">
        <v>71</v>
      </c>
      <c r="B368" s="14" t="s">
        <v>53</v>
      </c>
      <c r="C368" s="20">
        <v>41</v>
      </c>
      <c r="D368" s="15">
        <v>0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21">
        <f t="shared" si="15"/>
        <v>41</v>
      </c>
      <c r="P368" s="20">
        <v>4231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21">
        <f t="shared" si="16"/>
        <v>4231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0</v>
      </c>
    </row>
    <row r="369" spans="1:41" x14ac:dyDescent="0.25">
      <c r="A369" s="1" t="s">
        <v>90</v>
      </c>
      <c r="B369" s="1" t="s">
        <v>51</v>
      </c>
      <c r="C369" s="18">
        <v>13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19">
        <f t="shared" si="15"/>
        <v>13</v>
      </c>
      <c r="P369" s="18">
        <v>2297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19">
        <f t="shared" si="16"/>
        <v>2297</v>
      </c>
      <c r="AC369" s="18">
        <v>459.04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459.04</v>
      </c>
    </row>
    <row r="370" spans="1:41" x14ac:dyDescent="0.25">
      <c r="A370" s="14" t="s">
        <v>90</v>
      </c>
      <c r="B370" s="14" t="s">
        <v>52</v>
      </c>
      <c r="C370" s="20">
        <v>102</v>
      </c>
      <c r="D370" s="15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21">
        <f t="shared" si="15"/>
        <v>102</v>
      </c>
      <c r="P370" s="20">
        <v>15605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21">
        <f t="shared" si="16"/>
        <v>15605</v>
      </c>
      <c r="AC370" s="20">
        <v>16643.329999999998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21">
        <f t="shared" si="17"/>
        <v>16643.329999999998</v>
      </c>
    </row>
    <row r="371" spans="1:41" x14ac:dyDescent="0.25">
      <c r="A371" s="1" t="s">
        <v>90</v>
      </c>
      <c r="B371" s="1" t="s">
        <v>55</v>
      </c>
      <c r="C371" s="18">
        <v>23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19">
        <f t="shared" si="15"/>
        <v>23</v>
      </c>
      <c r="P371" s="18">
        <v>3969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19">
        <f t="shared" si="16"/>
        <v>3969</v>
      </c>
      <c r="AC371" s="18">
        <v>940.8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940.8</v>
      </c>
    </row>
    <row r="372" spans="1:41" x14ac:dyDescent="0.25">
      <c r="A372" s="14" t="s">
        <v>101</v>
      </c>
      <c r="B372" s="14" t="s">
        <v>52</v>
      </c>
      <c r="C372" s="20">
        <v>30</v>
      </c>
      <c r="D372" s="15">
        <v>0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21">
        <f t="shared" si="15"/>
        <v>30</v>
      </c>
      <c r="P372" s="20">
        <v>946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21">
        <f t="shared" si="16"/>
        <v>946</v>
      </c>
      <c r="AC372" s="20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21">
        <f t="shared" si="17"/>
        <v>0</v>
      </c>
    </row>
    <row r="373" spans="1:41" x14ac:dyDescent="0.25">
      <c r="A373" s="1" t="s">
        <v>101</v>
      </c>
      <c r="B373" s="1" t="s">
        <v>55</v>
      </c>
      <c r="C373" s="18">
        <v>62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19">
        <f t="shared" si="15"/>
        <v>62</v>
      </c>
      <c r="P373" s="18">
        <v>9191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9191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 x14ac:dyDescent="0.25">
      <c r="A374" s="14" t="s">
        <v>55</v>
      </c>
      <c r="B374" s="14" t="s">
        <v>49</v>
      </c>
      <c r="C374" s="20">
        <v>43</v>
      </c>
      <c r="D374" s="15">
        <v>0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21">
        <f t="shared" si="15"/>
        <v>43</v>
      </c>
      <c r="P374" s="20">
        <v>7047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21">
        <f t="shared" si="16"/>
        <v>7047</v>
      </c>
      <c r="AC374" s="20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21">
        <f t="shared" si="17"/>
        <v>0</v>
      </c>
    </row>
    <row r="375" spans="1:41" x14ac:dyDescent="0.25">
      <c r="A375" s="1" t="s">
        <v>55</v>
      </c>
      <c r="B375" s="1" t="s">
        <v>56</v>
      </c>
      <c r="C375" s="18">
        <v>66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19">
        <f t="shared" si="15"/>
        <v>66</v>
      </c>
      <c r="P375" s="18">
        <v>8064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19">
        <f t="shared" si="16"/>
        <v>8064</v>
      </c>
      <c r="AC375" s="18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0</v>
      </c>
    </row>
    <row r="376" spans="1:41" x14ac:dyDescent="0.25">
      <c r="A376" s="14" t="s">
        <v>55</v>
      </c>
      <c r="B376" s="14" t="s">
        <v>50</v>
      </c>
      <c r="C376" s="20">
        <v>135</v>
      </c>
      <c r="D376" s="15">
        <v>0</v>
      </c>
      <c r="E376" s="15">
        <v>0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21">
        <f t="shared" si="15"/>
        <v>135</v>
      </c>
      <c r="P376" s="20">
        <v>16102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21">
        <f t="shared" si="16"/>
        <v>16102</v>
      </c>
      <c r="AC376" s="20">
        <v>68262.500000000015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21">
        <f t="shared" si="17"/>
        <v>68262.500000000015</v>
      </c>
    </row>
    <row r="377" spans="1:41" x14ac:dyDescent="0.25">
      <c r="A377" s="1" t="s">
        <v>55</v>
      </c>
      <c r="B377" s="1" t="s">
        <v>59</v>
      </c>
      <c r="C377" s="18">
        <v>43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19">
        <f t="shared" si="15"/>
        <v>43</v>
      </c>
      <c r="P377" s="18">
        <v>4543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19">
        <f t="shared" si="16"/>
        <v>4543</v>
      </c>
      <c r="AC377" s="18">
        <v>540.70000000000005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540.70000000000005</v>
      </c>
    </row>
    <row r="378" spans="1:41" x14ac:dyDescent="0.25">
      <c r="A378" s="14" t="s">
        <v>55</v>
      </c>
      <c r="B378" s="14" t="s">
        <v>60</v>
      </c>
      <c r="C378" s="20">
        <v>33</v>
      </c>
      <c r="D378" s="15">
        <v>0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21">
        <f t="shared" si="15"/>
        <v>33</v>
      </c>
      <c r="P378" s="20">
        <v>4848</v>
      </c>
      <c r="Q378" s="15">
        <v>0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21">
        <f t="shared" si="16"/>
        <v>4848</v>
      </c>
      <c r="AC378" s="20">
        <v>29.7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21">
        <f t="shared" si="17"/>
        <v>29.7</v>
      </c>
    </row>
    <row r="379" spans="1:41" x14ac:dyDescent="0.25">
      <c r="A379" s="1" t="s">
        <v>55</v>
      </c>
      <c r="B379" s="1" t="s">
        <v>83</v>
      </c>
      <c r="C379" s="18">
        <v>31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19">
        <f t="shared" si="15"/>
        <v>31</v>
      </c>
      <c r="P379" s="18">
        <v>4424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19">
        <f t="shared" si="16"/>
        <v>4424</v>
      </c>
      <c r="AC379" s="18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19">
        <f t="shared" si="17"/>
        <v>0</v>
      </c>
    </row>
    <row r="380" spans="1:41" x14ac:dyDescent="0.25">
      <c r="A380" s="14" t="s">
        <v>55</v>
      </c>
      <c r="B380" s="14" t="s">
        <v>85</v>
      </c>
      <c r="C380" s="20">
        <v>44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21">
        <f t="shared" si="15"/>
        <v>44</v>
      </c>
      <c r="P380" s="20">
        <v>6097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21">
        <f t="shared" si="16"/>
        <v>6097</v>
      </c>
      <c r="AC380" s="20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0</v>
      </c>
    </row>
    <row r="381" spans="1:41" x14ac:dyDescent="0.25">
      <c r="A381" s="1" t="s">
        <v>55</v>
      </c>
      <c r="B381" s="1" t="s">
        <v>61</v>
      </c>
      <c r="C381" s="18">
        <v>258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19">
        <f t="shared" si="15"/>
        <v>258</v>
      </c>
      <c r="P381" s="18">
        <v>31269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19">
        <f t="shared" si="16"/>
        <v>31269</v>
      </c>
      <c r="AC381" s="18">
        <v>8048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19">
        <f t="shared" si="17"/>
        <v>8048</v>
      </c>
    </row>
    <row r="382" spans="1:41" x14ac:dyDescent="0.25">
      <c r="A382" s="14" t="s">
        <v>55</v>
      </c>
      <c r="B382" s="14" t="s">
        <v>62</v>
      </c>
      <c r="C382" s="20">
        <v>215</v>
      </c>
      <c r="D382" s="15">
        <v>0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21">
        <f t="shared" si="15"/>
        <v>215</v>
      </c>
      <c r="P382" s="20">
        <v>29347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21">
        <f t="shared" si="16"/>
        <v>29347</v>
      </c>
      <c r="AC382" s="20">
        <v>16140.970000000003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21">
        <f t="shared" si="17"/>
        <v>16140.970000000003</v>
      </c>
    </row>
    <row r="383" spans="1:41" x14ac:dyDescent="0.25">
      <c r="A383" s="1" t="s">
        <v>55</v>
      </c>
      <c r="B383" s="1" t="s">
        <v>82</v>
      </c>
      <c r="C383" s="18">
        <v>53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19">
        <f t="shared" si="15"/>
        <v>53</v>
      </c>
      <c r="P383" s="18">
        <v>5734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19">
        <f t="shared" si="16"/>
        <v>5734</v>
      </c>
      <c r="AC383" s="18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19">
        <f t="shared" si="17"/>
        <v>0</v>
      </c>
    </row>
    <row r="384" spans="1:41" x14ac:dyDescent="0.25">
      <c r="A384" s="14" t="s">
        <v>55</v>
      </c>
      <c r="B384" s="14" t="s">
        <v>51</v>
      </c>
      <c r="C384" s="20">
        <v>604</v>
      </c>
      <c r="D384" s="15">
        <v>0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21">
        <f t="shared" si="15"/>
        <v>604</v>
      </c>
      <c r="P384" s="20">
        <v>88342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21">
        <f t="shared" si="16"/>
        <v>88342</v>
      </c>
      <c r="AC384" s="20">
        <v>220281.78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21">
        <f t="shared" si="17"/>
        <v>220281.78</v>
      </c>
    </row>
    <row r="385" spans="1:41" x14ac:dyDescent="0.25">
      <c r="A385" s="1" t="s">
        <v>55</v>
      </c>
      <c r="B385" s="1" t="s">
        <v>78</v>
      </c>
      <c r="C385" s="18">
        <v>76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19">
        <f t="shared" si="15"/>
        <v>76</v>
      </c>
      <c r="P385" s="18">
        <v>8034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19">
        <f t="shared" si="16"/>
        <v>8034</v>
      </c>
      <c r="AC385" s="18">
        <v>44416.09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19">
        <f t="shared" si="17"/>
        <v>44416.09</v>
      </c>
    </row>
    <row r="386" spans="1:41" x14ac:dyDescent="0.25">
      <c r="A386" s="14" t="s">
        <v>55</v>
      </c>
      <c r="B386" s="14" t="s">
        <v>91</v>
      </c>
      <c r="C386" s="20">
        <v>14</v>
      </c>
      <c r="D386" s="15">
        <v>0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21">
        <f t="shared" si="15"/>
        <v>14</v>
      </c>
      <c r="P386" s="20">
        <v>1274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21">
        <f t="shared" si="16"/>
        <v>1274</v>
      </c>
      <c r="AC386" s="20">
        <v>348.6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21">
        <f t="shared" si="17"/>
        <v>348.6</v>
      </c>
    </row>
    <row r="387" spans="1:41" x14ac:dyDescent="0.25">
      <c r="A387" s="1" t="s">
        <v>55</v>
      </c>
      <c r="B387" s="1" t="s">
        <v>92</v>
      </c>
      <c r="C387" s="18">
        <v>18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19">
        <f t="shared" si="15"/>
        <v>18</v>
      </c>
      <c r="P387" s="18">
        <v>1950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19">
        <f t="shared" si="16"/>
        <v>1950</v>
      </c>
      <c r="AC387" s="18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19">
        <f t="shared" si="17"/>
        <v>0</v>
      </c>
    </row>
    <row r="388" spans="1:41" x14ac:dyDescent="0.25">
      <c r="A388" s="14" t="s">
        <v>55</v>
      </c>
      <c r="B388" s="14" t="s">
        <v>87</v>
      </c>
      <c r="C388" s="20">
        <v>52</v>
      </c>
      <c r="D388" s="15">
        <v>0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21">
        <f t="shared" si="15"/>
        <v>52</v>
      </c>
      <c r="P388" s="20">
        <v>6133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21">
        <f t="shared" si="16"/>
        <v>6133</v>
      </c>
      <c r="AC388" s="20">
        <v>6268.0999999999995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21">
        <f t="shared" si="17"/>
        <v>6268.0999999999995</v>
      </c>
    </row>
    <row r="389" spans="1:41" x14ac:dyDescent="0.25">
      <c r="A389" s="1" t="s">
        <v>55</v>
      </c>
      <c r="B389" s="1" t="s">
        <v>94</v>
      </c>
      <c r="C389" s="18">
        <v>25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19">
        <f t="shared" si="15"/>
        <v>25</v>
      </c>
      <c r="P389" s="18">
        <v>1521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19">
        <f t="shared" si="16"/>
        <v>1521</v>
      </c>
      <c r="AC389" s="18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19">
        <f t="shared" si="17"/>
        <v>0</v>
      </c>
    </row>
    <row r="390" spans="1:41" x14ac:dyDescent="0.25">
      <c r="A390" s="14" t="s">
        <v>55</v>
      </c>
      <c r="B390" s="14" t="s">
        <v>79</v>
      </c>
      <c r="C390" s="20">
        <v>45</v>
      </c>
      <c r="D390" s="15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21">
        <f t="shared" si="15"/>
        <v>45</v>
      </c>
      <c r="P390" s="20">
        <v>5205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21">
        <f t="shared" si="16"/>
        <v>5205</v>
      </c>
      <c r="AC390" s="20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21">
        <f t="shared" si="17"/>
        <v>0</v>
      </c>
    </row>
    <row r="391" spans="1:41" x14ac:dyDescent="0.25">
      <c r="A391" s="1" t="s">
        <v>55</v>
      </c>
      <c r="B391" s="1" t="s">
        <v>80</v>
      </c>
      <c r="C391" s="18">
        <v>109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19">
        <f t="shared" si="15"/>
        <v>109</v>
      </c>
      <c r="P391" s="18">
        <v>13282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19">
        <f t="shared" si="16"/>
        <v>13282</v>
      </c>
      <c r="AC391" s="18">
        <v>4339.7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19">
        <f t="shared" si="17"/>
        <v>4339.7</v>
      </c>
    </row>
    <row r="392" spans="1:41" x14ac:dyDescent="0.25">
      <c r="A392" s="14" t="s">
        <v>55</v>
      </c>
      <c r="B392" s="14" t="s">
        <v>63</v>
      </c>
      <c r="C392" s="20">
        <v>11</v>
      </c>
      <c r="D392" s="15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21">
        <f t="shared" ref="O392:O448" si="18">SUM(C392:N392)</f>
        <v>11</v>
      </c>
      <c r="P392" s="20">
        <v>1578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21">
        <f t="shared" ref="AB392:AB448" si="19">SUM(P392:AA392)</f>
        <v>1578</v>
      </c>
      <c r="AC392" s="20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21">
        <f t="shared" ref="AO392:AO448" si="20">SUM(AC392:AN392)</f>
        <v>0</v>
      </c>
    </row>
    <row r="393" spans="1:41" x14ac:dyDescent="0.25">
      <c r="A393" s="1" t="s">
        <v>55</v>
      </c>
      <c r="B393" s="1" t="s">
        <v>52</v>
      </c>
      <c r="C393" s="18">
        <v>580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19">
        <f t="shared" si="18"/>
        <v>580</v>
      </c>
      <c r="P393" s="18">
        <v>89272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19">
        <f t="shared" si="19"/>
        <v>89272</v>
      </c>
      <c r="AC393" s="18">
        <v>233715.90999999997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19">
        <f t="shared" si="20"/>
        <v>233715.90999999997</v>
      </c>
    </row>
    <row r="394" spans="1:41" x14ac:dyDescent="0.25">
      <c r="A394" s="14" t="s">
        <v>55</v>
      </c>
      <c r="B394" s="14" t="s">
        <v>53</v>
      </c>
      <c r="C394" s="20">
        <v>172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21">
        <f t="shared" si="18"/>
        <v>172</v>
      </c>
      <c r="P394" s="20">
        <v>22261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21">
        <f t="shared" si="19"/>
        <v>22261</v>
      </c>
      <c r="AC394" s="20">
        <v>22701.64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21">
        <f t="shared" si="20"/>
        <v>22701.64</v>
      </c>
    </row>
    <row r="395" spans="1:41" x14ac:dyDescent="0.25">
      <c r="A395" s="1" t="s">
        <v>55</v>
      </c>
      <c r="B395" s="1" t="s">
        <v>65</v>
      </c>
      <c r="C395" s="18">
        <v>144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19">
        <f t="shared" si="18"/>
        <v>144</v>
      </c>
      <c r="P395" s="18">
        <v>20028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19">
        <f t="shared" si="19"/>
        <v>20028</v>
      </c>
      <c r="AC395" s="18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19">
        <f t="shared" si="20"/>
        <v>0</v>
      </c>
    </row>
    <row r="396" spans="1:41" x14ac:dyDescent="0.25">
      <c r="A396" s="14" t="s">
        <v>55</v>
      </c>
      <c r="B396" s="14" t="s">
        <v>66</v>
      </c>
      <c r="C396" s="20">
        <v>72</v>
      </c>
      <c r="D396" s="15">
        <v>0</v>
      </c>
      <c r="E396" s="15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21">
        <f t="shared" si="18"/>
        <v>72</v>
      </c>
      <c r="P396" s="20">
        <v>10331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21">
        <f t="shared" si="19"/>
        <v>10331</v>
      </c>
      <c r="AC396" s="20">
        <v>14118.149999999998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21">
        <f t="shared" si="20"/>
        <v>14118.149999999998</v>
      </c>
    </row>
    <row r="397" spans="1:41" x14ac:dyDescent="0.25">
      <c r="A397" s="1" t="s">
        <v>55</v>
      </c>
      <c r="B397" s="1" t="s">
        <v>67</v>
      </c>
      <c r="C397" s="18">
        <v>64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19">
        <f t="shared" si="18"/>
        <v>64</v>
      </c>
      <c r="P397" s="18">
        <v>9390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19">
        <f t="shared" si="19"/>
        <v>9390</v>
      </c>
      <c r="AC397" s="18">
        <v>17228.8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19">
        <f t="shared" si="20"/>
        <v>17228.8</v>
      </c>
    </row>
    <row r="398" spans="1:41" x14ac:dyDescent="0.25">
      <c r="A398" s="14" t="s">
        <v>55</v>
      </c>
      <c r="B398" s="14" t="s">
        <v>89</v>
      </c>
      <c r="C398" s="20">
        <v>9</v>
      </c>
      <c r="D398" s="15">
        <v>0</v>
      </c>
      <c r="E398" s="15">
        <v>0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21">
        <f t="shared" si="18"/>
        <v>9</v>
      </c>
      <c r="P398" s="20">
        <v>885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21">
        <f t="shared" si="19"/>
        <v>885</v>
      </c>
      <c r="AC398" s="20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21">
        <f t="shared" si="20"/>
        <v>0</v>
      </c>
    </row>
    <row r="399" spans="1:41" x14ac:dyDescent="0.25">
      <c r="A399" s="1" t="s">
        <v>55</v>
      </c>
      <c r="B399" s="1" t="s">
        <v>57</v>
      </c>
      <c r="C399" s="18">
        <v>131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19">
        <f t="shared" si="18"/>
        <v>131</v>
      </c>
      <c r="P399" s="18">
        <v>14494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19">
        <f t="shared" si="19"/>
        <v>14494</v>
      </c>
      <c r="AC399" s="18">
        <v>18028.399999999998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19">
        <f t="shared" si="20"/>
        <v>18028.399999999998</v>
      </c>
    </row>
    <row r="400" spans="1:41" x14ac:dyDescent="0.25">
      <c r="A400" s="14" t="s">
        <v>55</v>
      </c>
      <c r="B400" s="14" t="s">
        <v>103</v>
      </c>
      <c r="C400" s="20">
        <v>8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21">
        <f t="shared" si="18"/>
        <v>8</v>
      </c>
      <c r="P400" s="20">
        <v>196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21">
        <f t="shared" si="19"/>
        <v>196</v>
      </c>
      <c r="AC400" s="20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21">
        <f t="shared" si="20"/>
        <v>0</v>
      </c>
    </row>
    <row r="401" spans="1:41" x14ac:dyDescent="0.25">
      <c r="A401" s="1" t="s">
        <v>55</v>
      </c>
      <c r="B401" s="1" t="s">
        <v>68</v>
      </c>
      <c r="C401" s="18">
        <v>22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19">
        <f t="shared" si="18"/>
        <v>22</v>
      </c>
      <c r="P401" s="18">
        <v>3190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19">
        <f t="shared" si="19"/>
        <v>3190</v>
      </c>
      <c r="AC401" s="18">
        <v>894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19">
        <f t="shared" si="20"/>
        <v>894</v>
      </c>
    </row>
    <row r="402" spans="1:41" x14ac:dyDescent="0.25">
      <c r="A402" s="14" t="s">
        <v>55</v>
      </c>
      <c r="B402" s="14" t="s">
        <v>88</v>
      </c>
      <c r="C402" s="20">
        <v>136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21">
        <f t="shared" si="18"/>
        <v>136</v>
      </c>
      <c r="P402" s="20">
        <v>13918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21">
        <f t="shared" si="19"/>
        <v>13918</v>
      </c>
      <c r="AC402" s="20">
        <v>30672.6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21">
        <f t="shared" si="20"/>
        <v>30672.6</v>
      </c>
    </row>
    <row r="403" spans="1:41" x14ac:dyDescent="0.25">
      <c r="A403" s="1" t="s">
        <v>55</v>
      </c>
      <c r="B403" s="1" t="s">
        <v>70</v>
      </c>
      <c r="C403" s="18">
        <v>16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19">
        <f t="shared" si="18"/>
        <v>16</v>
      </c>
      <c r="P403" s="18">
        <v>2022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19">
        <f t="shared" si="19"/>
        <v>2022</v>
      </c>
      <c r="AC403" s="18">
        <v>6420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19">
        <f t="shared" si="20"/>
        <v>6420</v>
      </c>
    </row>
    <row r="404" spans="1:41" x14ac:dyDescent="0.25">
      <c r="A404" s="14" t="s">
        <v>55</v>
      </c>
      <c r="B404" s="14" t="s">
        <v>54</v>
      </c>
      <c r="C404" s="20">
        <v>41</v>
      </c>
      <c r="D404" s="15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21">
        <f t="shared" si="18"/>
        <v>41</v>
      </c>
      <c r="P404" s="20">
        <v>5856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21">
        <f t="shared" si="19"/>
        <v>5856</v>
      </c>
      <c r="AC404" s="20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21">
        <f t="shared" si="20"/>
        <v>0</v>
      </c>
    </row>
    <row r="405" spans="1:41" x14ac:dyDescent="0.25">
      <c r="A405" s="1" t="s">
        <v>55</v>
      </c>
      <c r="B405" s="1" t="s">
        <v>90</v>
      </c>
      <c r="C405" s="18">
        <v>22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19">
        <f t="shared" si="18"/>
        <v>22</v>
      </c>
      <c r="P405" s="18">
        <v>3715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19">
        <f t="shared" si="19"/>
        <v>3715</v>
      </c>
      <c r="AC405" s="18">
        <v>1372.9999999999998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19">
        <f t="shared" si="20"/>
        <v>1372.9999999999998</v>
      </c>
    </row>
    <row r="406" spans="1:41" x14ac:dyDescent="0.25">
      <c r="A406" s="14" t="s">
        <v>55</v>
      </c>
      <c r="B406" s="14" t="s">
        <v>101</v>
      </c>
      <c r="C406" s="20">
        <v>62</v>
      </c>
      <c r="D406" s="15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21">
        <f t="shared" si="18"/>
        <v>62</v>
      </c>
      <c r="P406" s="20">
        <v>7038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21">
        <f t="shared" si="19"/>
        <v>7038</v>
      </c>
      <c r="AC406" s="20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21">
        <f t="shared" si="20"/>
        <v>0</v>
      </c>
    </row>
    <row r="407" spans="1:41" x14ac:dyDescent="0.25">
      <c r="A407" s="1" t="s">
        <v>55</v>
      </c>
      <c r="B407" s="1" t="s">
        <v>72</v>
      </c>
      <c r="C407" s="18">
        <v>31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19">
        <f t="shared" si="18"/>
        <v>31</v>
      </c>
      <c r="P407" s="18">
        <v>4264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19">
        <f t="shared" si="19"/>
        <v>4264</v>
      </c>
      <c r="AC407" s="18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19">
        <f t="shared" si="20"/>
        <v>0</v>
      </c>
    </row>
    <row r="408" spans="1:41" x14ac:dyDescent="0.25">
      <c r="A408" s="14" t="s">
        <v>55</v>
      </c>
      <c r="B408" s="14" t="s">
        <v>73</v>
      </c>
      <c r="C408" s="20">
        <v>14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21">
        <f t="shared" si="18"/>
        <v>14</v>
      </c>
      <c r="P408" s="20">
        <v>1883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21">
        <f t="shared" si="19"/>
        <v>1883</v>
      </c>
      <c r="AC408" s="20">
        <v>611.1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21">
        <f t="shared" si="20"/>
        <v>611.1</v>
      </c>
    </row>
    <row r="409" spans="1:41" x14ac:dyDescent="0.25">
      <c r="A409" s="1" t="s">
        <v>55</v>
      </c>
      <c r="B409" s="1" t="s">
        <v>74</v>
      </c>
      <c r="C409" s="18">
        <v>28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19">
        <f t="shared" si="18"/>
        <v>28</v>
      </c>
      <c r="P409" s="18">
        <v>4064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19">
        <f t="shared" si="19"/>
        <v>4064</v>
      </c>
      <c r="AC409" s="18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19">
        <f t="shared" si="20"/>
        <v>0</v>
      </c>
    </row>
    <row r="410" spans="1:41" x14ac:dyDescent="0.25">
      <c r="A410" s="14" t="s">
        <v>55</v>
      </c>
      <c r="B410" s="14" t="s">
        <v>104</v>
      </c>
      <c r="C410" s="20">
        <v>44</v>
      </c>
      <c r="D410" s="15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21">
        <f t="shared" si="18"/>
        <v>44</v>
      </c>
      <c r="P410" s="20">
        <v>5250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21">
        <f t="shared" si="19"/>
        <v>5250</v>
      </c>
      <c r="AC410" s="20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21">
        <f t="shared" si="20"/>
        <v>0</v>
      </c>
    </row>
    <row r="411" spans="1:41" x14ac:dyDescent="0.25">
      <c r="A411" s="1" t="s">
        <v>55</v>
      </c>
      <c r="B411" s="1" t="s">
        <v>75</v>
      </c>
      <c r="C411" s="18">
        <v>22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19">
        <f t="shared" si="18"/>
        <v>22</v>
      </c>
      <c r="P411" s="18">
        <v>3310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19">
        <f t="shared" si="19"/>
        <v>3310</v>
      </c>
      <c r="AC411" s="18">
        <v>1397.7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19">
        <f t="shared" si="20"/>
        <v>1397.7</v>
      </c>
    </row>
    <row r="412" spans="1:41" x14ac:dyDescent="0.25">
      <c r="A412" s="14" t="s">
        <v>55</v>
      </c>
      <c r="B412" s="14" t="s">
        <v>102</v>
      </c>
      <c r="C412" s="20">
        <v>65</v>
      </c>
      <c r="D412" s="15">
        <v>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21">
        <f t="shared" si="18"/>
        <v>65</v>
      </c>
      <c r="P412" s="20">
        <v>5615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21">
        <f t="shared" si="19"/>
        <v>5615</v>
      </c>
      <c r="AC412" s="20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21">
        <f t="shared" si="20"/>
        <v>0</v>
      </c>
    </row>
    <row r="413" spans="1:41" x14ac:dyDescent="0.25">
      <c r="A413" s="1" t="s">
        <v>72</v>
      </c>
      <c r="B413" s="1" t="s">
        <v>50</v>
      </c>
      <c r="C413" s="18">
        <v>118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19">
        <f t="shared" si="18"/>
        <v>118</v>
      </c>
      <c r="P413" s="18">
        <v>17608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19">
        <f t="shared" si="19"/>
        <v>17608</v>
      </c>
      <c r="AC413" s="18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19">
        <f t="shared" si="20"/>
        <v>0</v>
      </c>
    </row>
    <row r="414" spans="1:41" x14ac:dyDescent="0.25">
      <c r="A414" s="14" t="s">
        <v>72</v>
      </c>
      <c r="B414" s="14" t="s">
        <v>51</v>
      </c>
      <c r="C414" s="20">
        <v>31</v>
      </c>
      <c r="D414" s="15">
        <v>0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21">
        <f t="shared" si="18"/>
        <v>31</v>
      </c>
      <c r="P414" s="20">
        <v>3463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21">
        <f t="shared" si="19"/>
        <v>3463</v>
      </c>
      <c r="AC414" s="20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21">
        <f t="shared" si="20"/>
        <v>0</v>
      </c>
    </row>
    <row r="415" spans="1:41" x14ac:dyDescent="0.25">
      <c r="A415" s="1" t="s">
        <v>72</v>
      </c>
      <c r="B415" s="1" t="s">
        <v>63</v>
      </c>
      <c r="C415" s="18">
        <v>28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19">
        <f t="shared" si="18"/>
        <v>28</v>
      </c>
      <c r="P415" s="18">
        <v>4186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19">
        <f t="shared" si="19"/>
        <v>4186</v>
      </c>
      <c r="AC415" s="18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19">
        <f t="shared" si="20"/>
        <v>0</v>
      </c>
    </row>
    <row r="416" spans="1:41" x14ac:dyDescent="0.25">
      <c r="A416" s="14" t="s">
        <v>72</v>
      </c>
      <c r="B416" s="14" t="s">
        <v>53</v>
      </c>
      <c r="C416" s="20">
        <v>78</v>
      </c>
      <c r="D416" s="15">
        <v>0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21">
        <f t="shared" si="18"/>
        <v>78</v>
      </c>
      <c r="P416" s="20">
        <v>10148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21">
        <f t="shared" si="19"/>
        <v>10148</v>
      </c>
      <c r="AC416" s="20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21">
        <f t="shared" si="20"/>
        <v>0</v>
      </c>
    </row>
    <row r="417" spans="1:41" x14ac:dyDescent="0.25">
      <c r="A417" s="1" t="s">
        <v>72</v>
      </c>
      <c r="B417" s="1" t="s">
        <v>57</v>
      </c>
      <c r="C417" s="18">
        <v>58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19">
        <f t="shared" si="18"/>
        <v>58</v>
      </c>
      <c r="P417" s="18">
        <v>6179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19">
        <f t="shared" si="19"/>
        <v>6179</v>
      </c>
      <c r="AC417" s="18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0</v>
      </c>
    </row>
    <row r="418" spans="1:41" x14ac:dyDescent="0.25">
      <c r="A418" s="14" t="s">
        <v>72</v>
      </c>
      <c r="B418" s="14" t="s">
        <v>88</v>
      </c>
      <c r="C418" s="20">
        <v>31</v>
      </c>
      <c r="D418" s="15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21">
        <f t="shared" si="18"/>
        <v>31</v>
      </c>
      <c r="P418" s="20">
        <v>5245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21">
        <f t="shared" si="19"/>
        <v>5245</v>
      </c>
      <c r="AC418" s="20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21">
        <f t="shared" si="20"/>
        <v>0</v>
      </c>
    </row>
    <row r="419" spans="1:41" x14ac:dyDescent="0.25">
      <c r="A419" s="1" t="s">
        <v>72</v>
      </c>
      <c r="B419" s="1" t="s">
        <v>55</v>
      </c>
      <c r="C419" s="18">
        <v>31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19">
        <f t="shared" si="18"/>
        <v>31</v>
      </c>
      <c r="P419" s="18">
        <v>5409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19">
        <f t="shared" si="19"/>
        <v>5409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0</v>
      </c>
    </row>
    <row r="420" spans="1:41" x14ac:dyDescent="0.25">
      <c r="A420" s="14" t="s">
        <v>73</v>
      </c>
      <c r="B420" s="14" t="s">
        <v>50</v>
      </c>
      <c r="C420" s="20">
        <v>10</v>
      </c>
      <c r="D420" s="15">
        <v>0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21">
        <f t="shared" si="18"/>
        <v>10</v>
      </c>
      <c r="P420" s="20">
        <v>1397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21">
        <f t="shared" si="19"/>
        <v>1397</v>
      </c>
      <c r="AC420" s="20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0</v>
      </c>
    </row>
    <row r="421" spans="1:41" x14ac:dyDescent="0.25">
      <c r="A421" s="1" t="s">
        <v>73</v>
      </c>
      <c r="B421" s="1" t="s">
        <v>60</v>
      </c>
      <c r="C421" s="18">
        <v>20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19">
        <f t="shared" si="18"/>
        <v>20</v>
      </c>
      <c r="P421" s="18">
        <v>582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19">
        <f t="shared" si="19"/>
        <v>582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 x14ac:dyDescent="0.25">
      <c r="A422" s="14" t="s">
        <v>73</v>
      </c>
      <c r="B422" s="14" t="s">
        <v>51</v>
      </c>
      <c r="C422" s="20">
        <v>17</v>
      </c>
      <c r="D422" s="15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21">
        <f t="shared" si="18"/>
        <v>17</v>
      </c>
      <c r="P422" s="20">
        <v>2225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21">
        <f t="shared" si="19"/>
        <v>2225</v>
      </c>
      <c r="AC422" s="20">
        <v>422.4</v>
      </c>
      <c r="AD422" s="15">
        <v>0</v>
      </c>
      <c r="AE422" s="15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21">
        <f t="shared" si="20"/>
        <v>422.4</v>
      </c>
    </row>
    <row r="423" spans="1:41" x14ac:dyDescent="0.25">
      <c r="A423" s="1" t="s">
        <v>73</v>
      </c>
      <c r="B423" s="1" t="s">
        <v>52</v>
      </c>
      <c r="C423" s="18">
        <v>183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19">
        <f t="shared" si="18"/>
        <v>183</v>
      </c>
      <c r="P423" s="18">
        <v>18915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19">
        <f t="shared" si="19"/>
        <v>18915</v>
      </c>
      <c r="AC423" s="18">
        <v>18328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19">
        <f t="shared" si="20"/>
        <v>18328</v>
      </c>
    </row>
    <row r="424" spans="1:41" x14ac:dyDescent="0.25">
      <c r="A424" s="14" t="s">
        <v>73</v>
      </c>
      <c r="B424" s="14" t="s">
        <v>68</v>
      </c>
      <c r="C424" s="20">
        <v>19</v>
      </c>
      <c r="D424" s="15">
        <v>0</v>
      </c>
      <c r="E424" s="15">
        <v>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21">
        <f t="shared" si="18"/>
        <v>19</v>
      </c>
      <c r="P424" s="20">
        <v>553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21">
        <f t="shared" si="19"/>
        <v>553</v>
      </c>
      <c r="AC424" s="20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21">
        <f t="shared" si="20"/>
        <v>0</v>
      </c>
    </row>
    <row r="425" spans="1:41" x14ac:dyDescent="0.25">
      <c r="A425" s="1" t="s">
        <v>73</v>
      </c>
      <c r="B425" s="1" t="s">
        <v>55</v>
      </c>
      <c r="C425" s="18">
        <v>14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19">
        <f t="shared" si="18"/>
        <v>14</v>
      </c>
      <c r="P425" s="18">
        <v>2120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19">
        <f t="shared" si="19"/>
        <v>2120</v>
      </c>
      <c r="AC425" s="18">
        <v>167.1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19">
        <f t="shared" si="20"/>
        <v>167.1</v>
      </c>
    </row>
    <row r="426" spans="1:41" x14ac:dyDescent="0.25">
      <c r="A426" s="14" t="s">
        <v>74</v>
      </c>
      <c r="B426" s="14" t="s">
        <v>50</v>
      </c>
      <c r="C426" s="20">
        <v>59</v>
      </c>
      <c r="D426" s="15">
        <v>0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21">
        <f t="shared" si="18"/>
        <v>59</v>
      </c>
      <c r="P426" s="20">
        <v>10353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21">
        <f t="shared" si="19"/>
        <v>10353</v>
      </c>
      <c r="AC426" s="20">
        <v>142</v>
      </c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21">
        <f t="shared" si="20"/>
        <v>142</v>
      </c>
    </row>
    <row r="427" spans="1:41" x14ac:dyDescent="0.25">
      <c r="A427" s="1" t="s">
        <v>74</v>
      </c>
      <c r="B427" s="1" t="s">
        <v>51</v>
      </c>
      <c r="C427" s="18">
        <v>52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19">
        <f t="shared" si="18"/>
        <v>52</v>
      </c>
      <c r="P427" s="18">
        <v>9254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19">
        <f t="shared" si="19"/>
        <v>9254</v>
      </c>
      <c r="AC427" s="18">
        <v>127.7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127.7</v>
      </c>
    </row>
    <row r="428" spans="1:41" x14ac:dyDescent="0.25">
      <c r="A428" s="14" t="s">
        <v>74</v>
      </c>
      <c r="B428" s="14" t="s">
        <v>63</v>
      </c>
      <c r="C428" s="20">
        <v>13</v>
      </c>
      <c r="D428" s="15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21">
        <f t="shared" si="18"/>
        <v>13</v>
      </c>
      <c r="P428" s="20">
        <v>2624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21">
        <f t="shared" si="19"/>
        <v>2624</v>
      </c>
      <c r="AC428" s="20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21">
        <f t="shared" si="20"/>
        <v>0</v>
      </c>
    </row>
    <row r="429" spans="1:41" x14ac:dyDescent="0.25">
      <c r="A429" s="1" t="s">
        <v>74</v>
      </c>
      <c r="B429" s="1" t="s">
        <v>52</v>
      </c>
      <c r="C429" s="18">
        <v>279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19">
        <f t="shared" si="18"/>
        <v>279</v>
      </c>
      <c r="P429" s="18">
        <v>49459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19">
        <f t="shared" si="19"/>
        <v>49459</v>
      </c>
      <c r="AC429" s="18">
        <v>11502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19">
        <f t="shared" si="20"/>
        <v>11502</v>
      </c>
    </row>
    <row r="430" spans="1:41" x14ac:dyDescent="0.25">
      <c r="A430" s="14" t="s">
        <v>74</v>
      </c>
      <c r="B430" s="14" t="s">
        <v>53</v>
      </c>
      <c r="C430" s="20">
        <v>33</v>
      </c>
      <c r="D430" s="15">
        <v>0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21">
        <f t="shared" si="18"/>
        <v>33</v>
      </c>
      <c r="P430" s="20">
        <v>6860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21">
        <f t="shared" si="19"/>
        <v>6860</v>
      </c>
      <c r="AC430" s="20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21">
        <f t="shared" si="20"/>
        <v>0</v>
      </c>
    </row>
    <row r="431" spans="1:41" x14ac:dyDescent="0.25">
      <c r="A431" s="1" t="s">
        <v>74</v>
      </c>
      <c r="B431" s="1" t="s">
        <v>55</v>
      </c>
      <c r="C431" s="18">
        <v>28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19">
        <f t="shared" si="18"/>
        <v>28</v>
      </c>
      <c r="P431" s="18">
        <v>4920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19">
        <f t="shared" si="19"/>
        <v>4920</v>
      </c>
      <c r="AC431" s="18">
        <v>188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188</v>
      </c>
    </row>
    <row r="432" spans="1:41" x14ac:dyDescent="0.25">
      <c r="A432" s="14" t="s">
        <v>104</v>
      </c>
      <c r="B432" s="14" t="s">
        <v>55</v>
      </c>
      <c r="C432" s="20">
        <v>44</v>
      </c>
      <c r="D432" s="15">
        <v>0</v>
      </c>
      <c r="E432" s="15">
        <v>0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21">
        <f t="shared" si="18"/>
        <v>44</v>
      </c>
      <c r="P432" s="20">
        <v>7715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21">
        <f t="shared" si="19"/>
        <v>7715</v>
      </c>
      <c r="AC432" s="20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21">
        <f t="shared" si="20"/>
        <v>0</v>
      </c>
    </row>
    <row r="433" spans="1:41" x14ac:dyDescent="0.25">
      <c r="A433" s="1" t="s">
        <v>75</v>
      </c>
      <c r="B433" s="1" t="s">
        <v>50</v>
      </c>
      <c r="C433" s="18">
        <v>55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19">
        <f t="shared" si="18"/>
        <v>55</v>
      </c>
      <c r="P433" s="18">
        <v>9831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19">
        <f t="shared" si="19"/>
        <v>9831</v>
      </c>
      <c r="AC433" s="18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19">
        <f t="shared" si="20"/>
        <v>0</v>
      </c>
    </row>
    <row r="434" spans="1:41" x14ac:dyDescent="0.25">
      <c r="A434" s="14" t="s">
        <v>75</v>
      </c>
      <c r="B434" s="14" t="s">
        <v>81</v>
      </c>
      <c r="C434" s="20">
        <v>15</v>
      </c>
      <c r="D434" s="15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21">
        <f t="shared" si="18"/>
        <v>15</v>
      </c>
      <c r="P434" s="20">
        <v>304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21">
        <f t="shared" si="19"/>
        <v>304</v>
      </c>
      <c r="AC434" s="20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0</v>
      </c>
    </row>
    <row r="435" spans="1:41" x14ac:dyDescent="0.25">
      <c r="A435" s="1" t="s">
        <v>75</v>
      </c>
      <c r="B435" s="1" t="s">
        <v>51</v>
      </c>
      <c r="C435" s="18">
        <v>49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19">
        <f t="shared" si="18"/>
        <v>49</v>
      </c>
      <c r="P435" s="18">
        <v>8236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19">
        <f t="shared" si="19"/>
        <v>8236</v>
      </c>
      <c r="AC435" s="18">
        <v>266.2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266.2</v>
      </c>
    </row>
    <row r="436" spans="1:41" x14ac:dyDescent="0.25">
      <c r="A436" s="14" t="s">
        <v>75</v>
      </c>
      <c r="B436" s="14" t="s">
        <v>63</v>
      </c>
      <c r="C436" s="20">
        <v>21</v>
      </c>
      <c r="D436" s="15">
        <v>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21">
        <f t="shared" si="18"/>
        <v>21</v>
      </c>
      <c r="P436" s="20">
        <v>3959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21">
        <f t="shared" si="19"/>
        <v>3959</v>
      </c>
      <c r="AC436" s="20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21">
        <f t="shared" si="20"/>
        <v>0</v>
      </c>
    </row>
    <row r="437" spans="1:41" x14ac:dyDescent="0.25">
      <c r="A437" s="1" t="s">
        <v>75</v>
      </c>
      <c r="B437" s="1" t="s">
        <v>52</v>
      </c>
      <c r="C437" s="18">
        <v>238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19">
        <f t="shared" si="18"/>
        <v>238</v>
      </c>
      <c r="P437" s="18">
        <v>21281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19">
        <f t="shared" si="19"/>
        <v>21281</v>
      </c>
      <c r="AC437" s="18">
        <v>14066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19">
        <f t="shared" si="20"/>
        <v>14066</v>
      </c>
    </row>
    <row r="438" spans="1:41" x14ac:dyDescent="0.25">
      <c r="A438" s="14" t="s">
        <v>75</v>
      </c>
      <c r="B438" s="14" t="s">
        <v>53</v>
      </c>
      <c r="C438" s="20">
        <v>57</v>
      </c>
      <c r="D438" s="15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21">
        <f t="shared" si="18"/>
        <v>57</v>
      </c>
      <c r="P438" s="20">
        <v>11088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21">
        <f t="shared" si="19"/>
        <v>11088</v>
      </c>
      <c r="AC438" s="20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21">
        <f t="shared" si="20"/>
        <v>0</v>
      </c>
    </row>
    <row r="439" spans="1:41" x14ac:dyDescent="0.25">
      <c r="A439" s="1" t="s">
        <v>75</v>
      </c>
      <c r="B439" s="1" t="s">
        <v>69</v>
      </c>
      <c r="C439" s="18">
        <v>11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19">
        <f t="shared" si="18"/>
        <v>11</v>
      </c>
      <c r="P439" s="18">
        <v>1910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19">
        <f t="shared" si="19"/>
        <v>1910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19">
        <f t="shared" si="20"/>
        <v>0</v>
      </c>
    </row>
    <row r="440" spans="1:41" x14ac:dyDescent="0.25">
      <c r="A440" s="14" t="s">
        <v>75</v>
      </c>
      <c r="B440" s="14" t="s">
        <v>54</v>
      </c>
      <c r="C440" s="20">
        <v>31</v>
      </c>
      <c r="D440" s="15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21">
        <f t="shared" si="18"/>
        <v>31</v>
      </c>
      <c r="P440" s="20">
        <v>1653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21">
        <f t="shared" si="19"/>
        <v>1653</v>
      </c>
      <c r="AC440" s="20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21">
        <f t="shared" si="20"/>
        <v>0</v>
      </c>
    </row>
    <row r="441" spans="1:41" x14ac:dyDescent="0.25">
      <c r="A441" s="1" t="s">
        <v>75</v>
      </c>
      <c r="B441" s="1" t="s">
        <v>55</v>
      </c>
      <c r="C441" s="18">
        <v>22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19">
        <f t="shared" si="18"/>
        <v>22</v>
      </c>
      <c r="P441" s="18">
        <v>3708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19">
        <f t="shared" si="19"/>
        <v>3708</v>
      </c>
      <c r="AC441" s="18">
        <v>332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19">
        <f t="shared" si="20"/>
        <v>332</v>
      </c>
    </row>
    <row r="442" spans="1:41" x14ac:dyDescent="0.25">
      <c r="A442" s="14" t="s">
        <v>76</v>
      </c>
      <c r="B442" s="14" t="s">
        <v>50</v>
      </c>
      <c r="C442" s="20">
        <v>24</v>
      </c>
      <c r="D442" s="15">
        <v>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21">
        <f t="shared" si="18"/>
        <v>24</v>
      </c>
      <c r="P442" s="20">
        <v>3374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21">
        <f t="shared" si="19"/>
        <v>3374</v>
      </c>
      <c r="AC442" s="20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21">
        <f t="shared" si="20"/>
        <v>0</v>
      </c>
    </row>
    <row r="443" spans="1:41" x14ac:dyDescent="0.25">
      <c r="A443" s="1" t="s">
        <v>76</v>
      </c>
      <c r="B443" s="1" t="s">
        <v>51</v>
      </c>
      <c r="C443" s="18">
        <v>17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19">
        <f t="shared" si="18"/>
        <v>17</v>
      </c>
      <c r="P443" s="18">
        <v>2904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19">
        <f t="shared" si="19"/>
        <v>2904</v>
      </c>
      <c r="AC443" s="18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0</v>
      </c>
    </row>
    <row r="444" spans="1:41" x14ac:dyDescent="0.25">
      <c r="A444" s="14" t="s">
        <v>76</v>
      </c>
      <c r="B444" s="14" t="s">
        <v>63</v>
      </c>
      <c r="C444" s="20">
        <v>30</v>
      </c>
      <c r="D444" s="15">
        <v>0</v>
      </c>
      <c r="E444" s="15">
        <v>0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21">
        <f t="shared" si="18"/>
        <v>30</v>
      </c>
      <c r="P444" s="20">
        <v>1659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21">
        <f t="shared" si="19"/>
        <v>1659</v>
      </c>
      <c r="AC444" s="20">
        <v>6250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21">
        <f t="shared" si="20"/>
        <v>6250</v>
      </c>
    </row>
    <row r="445" spans="1:41" x14ac:dyDescent="0.25">
      <c r="A445" s="1" t="s">
        <v>76</v>
      </c>
      <c r="B445" s="1" t="s">
        <v>52</v>
      </c>
      <c r="C445" s="18">
        <v>278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19">
        <f t="shared" si="18"/>
        <v>278</v>
      </c>
      <c r="P445" s="18">
        <v>37673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19">
        <f t="shared" si="19"/>
        <v>37673</v>
      </c>
      <c r="AC445" s="18">
        <v>42688.2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19">
        <f t="shared" si="20"/>
        <v>42688.2</v>
      </c>
    </row>
    <row r="446" spans="1:41" x14ac:dyDescent="0.25">
      <c r="A446" s="14" t="s">
        <v>76</v>
      </c>
      <c r="B446" s="14" t="s">
        <v>53</v>
      </c>
      <c r="C446" s="20">
        <v>37</v>
      </c>
      <c r="D446" s="15">
        <v>0</v>
      </c>
      <c r="E446" s="15">
        <v>0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21">
        <f t="shared" si="18"/>
        <v>37</v>
      </c>
      <c r="P446" s="20">
        <v>7937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21">
        <f t="shared" si="19"/>
        <v>7937</v>
      </c>
      <c r="AC446" s="20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21">
        <f t="shared" si="20"/>
        <v>0</v>
      </c>
    </row>
    <row r="447" spans="1:41" x14ac:dyDescent="0.25">
      <c r="A447" s="1" t="s">
        <v>102</v>
      </c>
      <c r="B447" s="1" t="s">
        <v>52</v>
      </c>
      <c r="C447" s="18">
        <v>58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19">
        <f t="shared" si="18"/>
        <v>58</v>
      </c>
      <c r="P447" s="18">
        <v>3938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19">
        <f t="shared" si="19"/>
        <v>3938</v>
      </c>
      <c r="AC447" s="18">
        <v>3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19">
        <f t="shared" si="20"/>
        <v>3</v>
      </c>
    </row>
    <row r="448" spans="1:41" x14ac:dyDescent="0.25">
      <c r="A448" s="14" t="s">
        <v>102</v>
      </c>
      <c r="B448" s="14" t="s">
        <v>55</v>
      </c>
      <c r="C448" s="20">
        <v>64</v>
      </c>
      <c r="D448" s="15">
        <v>0</v>
      </c>
      <c r="E448" s="15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21">
        <f t="shared" si="18"/>
        <v>64</v>
      </c>
      <c r="P448" s="20">
        <v>8535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21">
        <f t="shared" si="19"/>
        <v>8535</v>
      </c>
      <c r="AC448" s="20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21">
        <f t="shared" si="20"/>
        <v>0</v>
      </c>
    </row>
    <row r="449" spans="1:41" x14ac:dyDescent="0.25"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19"/>
      <c r="P449" s="18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19"/>
      <c r="AC449" s="18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19"/>
    </row>
    <row r="450" spans="1:41" ht="15.75" thickBot="1" x14ac:dyDescent="0.3">
      <c r="A450" s="54" t="s">
        <v>3</v>
      </c>
      <c r="B450" s="54"/>
      <c r="C450" s="22">
        <f t="shared" ref="C450:AO450" si="21">SUM(C7:C448)</f>
        <v>38132</v>
      </c>
      <c r="D450" s="23">
        <f t="shared" si="21"/>
        <v>0</v>
      </c>
      <c r="E450" s="23">
        <f t="shared" si="21"/>
        <v>0</v>
      </c>
      <c r="F450" s="23">
        <f t="shared" si="21"/>
        <v>0</v>
      </c>
      <c r="G450" s="23">
        <f t="shared" si="21"/>
        <v>0</v>
      </c>
      <c r="H450" s="23">
        <f t="shared" si="21"/>
        <v>0</v>
      </c>
      <c r="I450" s="23">
        <f t="shared" si="21"/>
        <v>0</v>
      </c>
      <c r="J450" s="23">
        <f t="shared" si="21"/>
        <v>0</v>
      </c>
      <c r="K450" s="23">
        <f t="shared" si="21"/>
        <v>0</v>
      </c>
      <c r="L450" s="23">
        <f t="shared" si="21"/>
        <v>0</v>
      </c>
      <c r="M450" s="23">
        <f t="shared" si="21"/>
        <v>0</v>
      </c>
      <c r="N450" s="23">
        <f t="shared" si="21"/>
        <v>0</v>
      </c>
      <c r="O450" s="24">
        <f t="shared" si="21"/>
        <v>38132</v>
      </c>
      <c r="P450" s="27">
        <f t="shared" si="21"/>
        <v>4978979</v>
      </c>
      <c r="Q450" s="28">
        <f t="shared" si="21"/>
        <v>0</v>
      </c>
      <c r="R450" s="28">
        <f t="shared" si="21"/>
        <v>0</v>
      </c>
      <c r="S450" s="28">
        <f t="shared" si="21"/>
        <v>0</v>
      </c>
      <c r="T450" s="28">
        <f t="shared" si="21"/>
        <v>0</v>
      </c>
      <c r="U450" s="28">
        <f t="shared" si="21"/>
        <v>0</v>
      </c>
      <c r="V450" s="28">
        <f t="shared" si="21"/>
        <v>0</v>
      </c>
      <c r="W450" s="28">
        <f t="shared" si="21"/>
        <v>0</v>
      </c>
      <c r="X450" s="28">
        <f t="shared" si="21"/>
        <v>0</v>
      </c>
      <c r="Y450" s="28">
        <f t="shared" si="21"/>
        <v>0</v>
      </c>
      <c r="Z450" s="28">
        <f t="shared" si="21"/>
        <v>0</v>
      </c>
      <c r="AA450" s="28">
        <f t="shared" si="21"/>
        <v>0</v>
      </c>
      <c r="AB450" s="29">
        <f t="shared" si="21"/>
        <v>4978979</v>
      </c>
      <c r="AC450" s="32">
        <f t="shared" si="21"/>
        <v>9596161.8599999938</v>
      </c>
      <c r="AD450" s="33">
        <f t="shared" si="21"/>
        <v>0</v>
      </c>
      <c r="AE450" s="33">
        <f t="shared" si="21"/>
        <v>0</v>
      </c>
      <c r="AF450" s="33">
        <f t="shared" si="21"/>
        <v>0</v>
      </c>
      <c r="AG450" s="33">
        <f t="shared" si="21"/>
        <v>0</v>
      </c>
      <c r="AH450" s="33">
        <f t="shared" si="21"/>
        <v>0</v>
      </c>
      <c r="AI450" s="33">
        <f t="shared" si="21"/>
        <v>0</v>
      </c>
      <c r="AJ450" s="33">
        <f t="shared" si="21"/>
        <v>0</v>
      </c>
      <c r="AK450" s="33">
        <f t="shared" si="21"/>
        <v>0</v>
      </c>
      <c r="AL450" s="33">
        <f t="shared" si="21"/>
        <v>0</v>
      </c>
      <c r="AM450" s="33">
        <f t="shared" si="21"/>
        <v>0</v>
      </c>
      <c r="AN450" s="33">
        <f t="shared" si="21"/>
        <v>0</v>
      </c>
      <c r="AO450" s="34">
        <f t="shared" si="21"/>
        <v>9596161.8599999938</v>
      </c>
    </row>
    <row r="452" spans="1:41" x14ac:dyDescent="0.25">
      <c r="A452" s="13" t="s">
        <v>42</v>
      </c>
    </row>
  </sheetData>
  <mergeCells count="7">
    <mergeCell ref="G2:P2"/>
    <mergeCell ref="G3:P3"/>
    <mergeCell ref="AC5:AO5"/>
    <mergeCell ref="C5:O5"/>
    <mergeCell ref="A450:B450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757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9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10.85546875" style="1" bestFit="1" customWidth="1"/>
    <col min="18" max="18" width="12.7109375" style="1" bestFit="1" customWidth="1"/>
    <col min="19" max="19" width="12.28515625" style="1" bestFit="1" customWidth="1"/>
    <col min="20" max="20" width="12.85546875" style="1" bestFit="1" customWidth="1"/>
    <col min="21" max="21" width="11.7109375" style="1" bestFit="1" customWidth="1"/>
    <col min="22" max="22" width="12.42578125" style="1" bestFit="1" customWidth="1"/>
    <col min="23" max="23" width="12.140625" style="1" bestFit="1" customWidth="1"/>
    <col min="24" max="24" width="12.7109375" style="1" bestFit="1" customWidth="1"/>
    <col min="25" max="25" width="12.140625" style="1" bestFit="1" customWidth="1"/>
    <col min="26" max="26" width="12.42578125" style="1" bestFit="1" customWidth="1"/>
    <col min="27" max="27" width="11.7109375" style="1" bestFit="1" customWidth="1"/>
    <col min="28" max="29" width="12.7109375" style="1" bestFit="1" customWidth="1"/>
    <col min="30" max="30" width="13.5703125" style="1" bestFit="1" customWidth="1"/>
    <col min="31" max="31" width="13.85546875" style="1" bestFit="1" customWidth="1"/>
    <col min="32" max="32" width="13.42578125" style="1" bestFit="1" customWidth="1"/>
    <col min="33" max="33" width="13.7109375" style="1" bestFit="1" customWidth="1"/>
    <col min="34" max="34" width="13.85546875" style="1" bestFit="1" customWidth="1"/>
    <col min="35" max="35" width="13.5703125" style="1" bestFit="1" customWidth="1"/>
    <col min="36" max="36" width="12.85546875" style="1" bestFit="1" customWidth="1"/>
    <col min="37" max="37" width="13.7109375" style="1" bestFit="1" customWidth="1"/>
    <col min="38" max="38" width="12.7109375" style="1" bestFit="1" customWidth="1"/>
    <col min="39" max="39" width="13.85546875" style="1" bestFit="1" customWidth="1"/>
    <col min="40" max="40" width="13.140625" style="1" bestFit="1" customWidth="1"/>
    <col min="41" max="42" width="13.7109375" style="1" bestFit="1" customWidth="1"/>
    <col min="43" max="43" width="15.140625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43" x14ac:dyDescent="0.25">
      <c r="C3" s="2"/>
      <c r="D3" s="47" t="s">
        <v>46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105</v>
      </c>
      <c r="B7" s="1" t="s">
        <v>106</v>
      </c>
      <c r="C7" s="1" t="s">
        <v>80</v>
      </c>
      <c r="D7" s="1" t="s">
        <v>107</v>
      </c>
      <c r="E7" s="18">
        <v>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9</v>
      </c>
      <c r="R7" s="18">
        <v>1178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1178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105</v>
      </c>
      <c r="B8" s="14" t="s">
        <v>106</v>
      </c>
      <c r="C8" s="14" t="s">
        <v>57</v>
      </c>
      <c r="D8" s="14" t="s">
        <v>107</v>
      </c>
      <c r="E8" s="20">
        <v>23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23</v>
      </c>
      <c r="R8" s="20">
        <v>3300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3300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 x14ac:dyDescent="0.25">
      <c r="A9" s="1" t="s">
        <v>105</v>
      </c>
      <c r="B9" s="1" t="s">
        <v>106</v>
      </c>
      <c r="C9" s="1" t="s">
        <v>88</v>
      </c>
      <c r="D9" s="1" t="s">
        <v>107</v>
      </c>
      <c r="E9" s="18">
        <v>16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16</v>
      </c>
      <c r="R9" s="18">
        <v>1955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1955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49</v>
      </c>
      <c r="B10" s="14" t="s">
        <v>107</v>
      </c>
      <c r="C10" s="14" t="s">
        <v>108</v>
      </c>
      <c r="D10" s="14" t="s">
        <v>109</v>
      </c>
      <c r="E10" s="20">
        <v>9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9</v>
      </c>
      <c r="R10" s="20">
        <v>614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614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49</v>
      </c>
      <c r="B11" s="1" t="s">
        <v>107</v>
      </c>
      <c r="C11" s="1" t="s">
        <v>110</v>
      </c>
      <c r="D11" s="1" t="s">
        <v>109</v>
      </c>
      <c r="E11" s="18">
        <v>11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11</v>
      </c>
      <c r="R11" s="18">
        <v>683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683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49</v>
      </c>
      <c r="B12" s="14" t="s">
        <v>107</v>
      </c>
      <c r="C12" s="14" t="s">
        <v>111</v>
      </c>
      <c r="D12" s="14" t="s">
        <v>106</v>
      </c>
      <c r="E12" s="20">
        <v>10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10</v>
      </c>
      <c r="R12" s="20">
        <v>1337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1337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49</v>
      </c>
      <c r="B13" s="1" t="s">
        <v>107</v>
      </c>
      <c r="C13" s="1" t="s">
        <v>112</v>
      </c>
      <c r="D13" s="1" t="s">
        <v>106</v>
      </c>
      <c r="E13" s="18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3</v>
      </c>
      <c r="R13" s="18">
        <v>441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441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56</v>
      </c>
      <c r="B14" s="14" t="s">
        <v>107</v>
      </c>
      <c r="C14" s="14" t="s">
        <v>113</v>
      </c>
      <c r="D14" s="14" t="s">
        <v>109</v>
      </c>
      <c r="E14" s="20">
        <v>16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16</v>
      </c>
      <c r="R14" s="20">
        <v>2752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2752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56</v>
      </c>
      <c r="B15" s="1" t="s">
        <v>107</v>
      </c>
      <c r="C15" s="1" t="s">
        <v>108</v>
      </c>
      <c r="D15" s="1" t="s">
        <v>109</v>
      </c>
      <c r="E15" s="18">
        <v>62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62</v>
      </c>
      <c r="R15" s="18">
        <v>3896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3896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56</v>
      </c>
      <c r="B16" s="14" t="s">
        <v>107</v>
      </c>
      <c r="C16" s="14" t="s">
        <v>110</v>
      </c>
      <c r="D16" s="14" t="s">
        <v>109</v>
      </c>
      <c r="E16" s="20">
        <v>31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31</v>
      </c>
      <c r="R16" s="20">
        <v>1862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1862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56</v>
      </c>
      <c r="B17" s="1" t="s">
        <v>107</v>
      </c>
      <c r="C17" s="1" t="s">
        <v>114</v>
      </c>
      <c r="D17" s="1" t="s">
        <v>109</v>
      </c>
      <c r="E17" s="18">
        <v>13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13</v>
      </c>
      <c r="R17" s="18">
        <v>2175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2175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115</v>
      </c>
      <c r="B18" s="14" t="s">
        <v>116</v>
      </c>
      <c r="C18" s="14" t="s">
        <v>50</v>
      </c>
      <c r="D18" s="14" t="s">
        <v>107</v>
      </c>
      <c r="E18" s="20">
        <v>29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29</v>
      </c>
      <c r="R18" s="20">
        <v>7817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7817</v>
      </c>
      <c r="AE18" s="20">
        <v>25932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25932</v>
      </c>
    </row>
    <row r="19" spans="1:43" x14ac:dyDescent="0.25">
      <c r="A19" s="1" t="s">
        <v>115</v>
      </c>
      <c r="B19" s="1" t="s">
        <v>116</v>
      </c>
      <c r="C19" s="1" t="s">
        <v>52</v>
      </c>
      <c r="D19" s="1" t="s">
        <v>107</v>
      </c>
      <c r="E19" s="18">
        <v>64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64</v>
      </c>
      <c r="R19" s="18">
        <v>15016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15016</v>
      </c>
      <c r="AE19" s="18">
        <v>738430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738430</v>
      </c>
    </row>
    <row r="20" spans="1:43" x14ac:dyDescent="0.25">
      <c r="A20" s="14" t="s">
        <v>117</v>
      </c>
      <c r="B20" s="14" t="s">
        <v>109</v>
      </c>
      <c r="C20" s="14" t="s">
        <v>52</v>
      </c>
      <c r="D20" s="14" t="s">
        <v>107</v>
      </c>
      <c r="E20" s="20">
        <v>9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9</v>
      </c>
      <c r="R20" s="20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0</v>
      </c>
      <c r="AE20" s="20">
        <v>444420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444420</v>
      </c>
    </row>
    <row r="21" spans="1:43" x14ac:dyDescent="0.25">
      <c r="A21" s="1" t="s">
        <v>118</v>
      </c>
      <c r="B21" s="1" t="s">
        <v>109</v>
      </c>
      <c r="C21" s="1" t="s">
        <v>50</v>
      </c>
      <c r="D21" s="1" t="s">
        <v>107</v>
      </c>
      <c r="E21" s="18">
        <v>219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219</v>
      </c>
      <c r="R21" s="18">
        <v>36177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36177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118</v>
      </c>
      <c r="B22" s="14" t="s">
        <v>109</v>
      </c>
      <c r="C22" s="14" t="s">
        <v>51</v>
      </c>
      <c r="D22" s="14" t="s">
        <v>107</v>
      </c>
      <c r="E22" s="20">
        <v>28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28</v>
      </c>
      <c r="R22" s="20">
        <v>3856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3856</v>
      </c>
      <c r="AE22" s="20">
        <v>7785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7785</v>
      </c>
    </row>
    <row r="23" spans="1:43" x14ac:dyDescent="0.25">
      <c r="A23" s="1" t="s">
        <v>118</v>
      </c>
      <c r="B23" s="1" t="s">
        <v>109</v>
      </c>
      <c r="C23" s="1" t="s">
        <v>52</v>
      </c>
      <c r="D23" s="1" t="s">
        <v>107</v>
      </c>
      <c r="E23" s="18">
        <v>124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124</v>
      </c>
      <c r="R23" s="18">
        <v>19087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19087</v>
      </c>
      <c r="AE23" s="18">
        <v>17838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17838</v>
      </c>
    </row>
    <row r="24" spans="1:43" x14ac:dyDescent="0.25">
      <c r="A24" s="14" t="s">
        <v>118</v>
      </c>
      <c r="B24" s="14" t="s">
        <v>109</v>
      </c>
      <c r="C24" s="14" t="s">
        <v>53</v>
      </c>
      <c r="D24" s="14" t="s">
        <v>107</v>
      </c>
      <c r="E24" s="20">
        <v>27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27</v>
      </c>
      <c r="R24" s="20">
        <v>2574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2574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118</v>
      </c>
      <c r="B25" s="1" t="s">
        <v>109</v>
      </c>
      <c r="C25" s="1" t="s">
        <v>57</v>
      </c>
      <c r="D25" s="1" t="s">
        <v>107</v>
      </c>
      <c r="E25" s="18">
        <v>34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34</v>
      </c>
      <c r="R25" s="18">
        <v>5109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5109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118</v>
      </c>
      <c r="B26" s="14" t="s">
        <v>109</v>
      </c>
      <c r="C26" s="14" t="s">
        <v>88</v>
      </c>
      <c r="D26" s="14" t="s">
        <v>107</v>
      </c>
      <c r="E26" s="20">
        <v>51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51</v>
      </c>
      <c r="R26" s="20">
        <v>7603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7603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119</v>
      </c>
      <c r="B27" s="1" t="s">
        <v>109</v>
      </c>
      <c r="C27" s="1" t="s">
        <v>50</v>
      </c>
      <c r="D27" s="1" t="s">
        <v>107</v>
      </c>
      <c r="E27" s="18">
        <v>31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31</v>
      </c>
      <c r="R27" s="18">
        <v>3726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3726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119</v>
      </c>
      <c r="B28" s="14" t="s">
        <v>109</v>
      </c>
      <c r="C28" s="14" t="s">
        <v>52</v>
      </c>
      <c r="D28" s="14" t="s">
        <v>107</v>
      </c>
      <c r="E28" s="20">
        <v>31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31</v>
      </c>
      <c r="R28" s="20">
        <v>2114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2114</v>
      </c>
      <c r="AE28" s="20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0</v>
      </c>
    </row>
    <row r="29" spans="1:43" x14ac:dyDescent="0.25">
      <c r="A29" s="1" t="s">
        <v>119</v>
      </c>
      <c r="B29" s="1" t="s">
        <v>109</v>
      </c>
      <c r="C29" s="1" t="s">
        <v>88</v>
      </c>
      <c r="D29" s="1" t="s">
        <v>107</v>
      </c>
      <c r="E29" s="18">
        <v>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5</v>
      </c>
      <c r="R29" s="18">
        <v>607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607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120</v>
      </c>
      <c r="B30" s="14" t="s">
        <v>106</v>
      </c>
      <c r="C30" s="14" t="s">
        <v>50</v>
      </c>
      <c r="D30" s="14" t="s">
        <v>107</v>
      </c>
      <c r="E30" s="20">
        <v>1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</v>
      </c>
      <c r="R30" s="20">
        <v>177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177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121</v>
      </c>
      <c r="B31" s="1" t="s">
        <v>109</v>
      </c>
      <c r="C31" s="1" t="s">
        <v>50</v>
      </c>
      <c r="D31" s="1" t="s">
        <v>107</v>
      </c>
      <c r="E31" s="18">
        <v>100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100</v>
      </c>
      <c r="R31" s="18">
        <v>13454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13454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122</v>
      </c>
      <c r="B32" s="14" t="s">
        <v>123</v>
      </c>
      <c r="C32" s="14" t="s">
        <v>52</v>
      </c>
      <c r="D32" s="14" t="s">
        <v>107</v>
      </c>
      <c r="E32" s="20">
        <v>30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30</v>
      </c>
      <c r="R32" s="20">
        <v>7129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7129</v>
      </c>
      <c r="AE32" s="20">
        <v>19446.580000000002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19446.580000000002</v>
      </c>
    </row>
    <row r="33" spans="1:43" x14ac:dyDescent="0.25">
      <c r="A33" s="1" t="s">
        <v>124</v>
      </c>
      <c r="B33" s="1" t="s">
        <v>125</v>
      </c>
      <c r="C33" s="1" t="s">
        <v>50</v>
      </c>
      <c r="D33" s="1" t="s">
        <v>107</v>
      </c>
      <c r="E33" s="18">
        <v>31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31</v>
      </c>
      <c r="R33" s="18">
        <v>411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411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126</v>
      </c>
      <c r="B34" s="14" t="s">
        <v>127</v>
      </c>
      <c r="C34" s="14" t="s">
        <v>50</v>
      </c>
      <c r="D34" s="14" t="s">
        <v>107</v>
      </c>
      <c r="E34" s="20">
        <v>9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9</v>
      </c>
      <c r="R34" s="20">
        <v>2789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2789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128</v>
      </c>
      <c r="B35" s="1" t="s">
        <v>129</v>
      </c>
      <c r="C35" s="1" t="s">
        <v>50</v>
      </c>
      <c r="D35" s="1" t="s">
        <v>107</v>
      </c>
      <c r="E35" s="18">
        <v>194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194</v>
      </c>
      <c r="R35" s="18">
        <v>28099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28099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0</v>
      </c>
    </row>
    <row r="36" spans="1:43" x14ac:dyDescent="0.25">
      <c r="A36" s="14" t="s">
        <v>128</v>
      </c>
      <c r="B36" s="14" t="s">
        <v>129</v>
      </c>
      <c r="C36" s="14" t="s">
        <v>51</v>
      </c>
      <c r="D36" s="14" t="s">
        <v>107</v>
      </c>
      <c r="E36" s="20">
        <v>9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9</v>
      </c>
      <c r="R36" s="20">
        <v>1139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1139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128</v>
      </c>
      <c r="B37" s="1" t="s">
        <v>129</v>
      </c>
      <c r="C37" s="1" t="s">
        <v>52</v>
      </c>
      <c r="D37" s="1" t="s">
        <v>107</v>
      </c>
      <c r="E37" s="18">
        <v>313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313</v>
      </c>
      <c r="R37" s="18">
        <v>44082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44082</v>
      </c>
      <c r="AE37" s="18">
        <v>859923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859923</v>
      </c>
    </row>
    <row r="38" spans="1:43" x14ac:dyDescent="0.25">
      <c r="A38" s="14" t="s">
        <v>130</v>
      </c>
      <c r="B38" s="14" t="s">
        <v>109</v>
      </c>
      <c r="C38" s="14" t="s">
        <v>50</v>
      </c>
      <c r="D38" s="14" t="s">
        <v>107</v>
      </c>
      <c r="E38" s="20">
        <v>68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68</v>
      </c>
      <c r="R38" s="20">
        <v>10349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10349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 x14ac:dyDescent="0.25">
      <c r="A39" s="1" t="s">
        <v>131</v>
      </c>
      <c r="B39" s="1" t="s">
        <v>132</v>
      </c>
      <c r="C39" s="1" t="s">
        <v>50</v>
      </c>
      <c r="D39" s="1" t="s">
        <v>107</v>
      </c>
      <c r="E39" s="18">
        <v>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6</v>
      </c>
      <c r="R39" s="18">
        <v>824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824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133</v>
      </c>
      <c r="B40" s="14" t="s">
        <v>134</v>
      </c>
      <c r="C40" s="14" t="s">
        <v>50</v>
      </c>
      <c r="D40" s="14" t="s">
        <v>107</v>
      </c>
      <c r="E40" s="20">
        <v>10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10</v>
      </c>
      <c r="R40" s="20">
        <v>2367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2367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 x14ac:dyDescent="0.25">
      <c r="A41" s="1" t="s">
        <v>135</v>
      </c>
      <c r="B41" s="1" t="s">
        <v>136</v>
      </c>
      <c r="C41" s="1" t="s">
        <v>50</v>
      </c>
      <c r="D41" s="1" t="s">
        <v>107</v>
      </c>
      <c r="E41" s="18">
        <v>14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14</v>
      </c>
      <c r="R41" s="18">
        <v>3654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3654</v>
      </c>
      <c r="AE41" s="18">
        <v>3727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3727</v>
      </c>
    </row>
    <row r="42" spans="1:43" x14ac:dyDescent="0.25">
      <c r="A42" s="14" t="s">
        <v>135</v>
      </c>
      <c r="B42" s="14" t="s">
        <v>136</v>
      </c>
      <c r="C42" s="14" t="s">
        <v>52</v>
      </c>
      <c r="D42" s="14" t="s">
        <v>107</v>
      </c>
      <c r="E42" s="20">
        <v>39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39</v>
      </c>
      <c r="R42" s="20">
        <v>9098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9098</v>
      </c>
      <c r="AE42" s="20">
        <v>376151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376151</v>
      </c>
    </row>
    <row r="43" spans="1:43" x14ac:dyDescent="0.25">
      <c r="A43" s="1" t="s">
        <v>137</v>
      </c>
      <c r="B43" s="1" t="s">
        <v>106</v>
      </c>
      <c r="C43" s="1" t="s">
        <v>50</v>
      </c>
      <c r="D43" s="1" t="s">
        <v>107</v>
      </c>
      <c r="E43" s="18">
        <v>75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75</v>
      </c>
      <c r="R43" s="18">
        <v>16947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16947</v>
      </c>
      <c r="AE43" s="18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0</v>
      </c>
    </row>
    <row r="44" spans="1:43" x14ac:dyDescent="0.25">
      <c r="A44" s="14" t="s">
        <v>137</v>
      </c>
      <c r="B44" s="14" t="s">
        <v>106</v>
      </c>
      <c r="C44" s="14" t="s">
        <v>91</v>
      </c>
      <c r="D44" s="14" t="s">
        <v>107</v>
      </c>
      <c r="E44" s="20">
        <v>13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13</v>
      </c>
      <c r="R44" s="20">
        <v>2201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2201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 x14ac:dyDescent="0.25">
      <c r="A45" s="1" t="s">
        <v>137</v>
      </c>
      <c r="B45" s="1" t="s">
        <v>106</v>
      </c>
      <c r="C45" s="1" t="s">
        <v>92</v>
      </c>
      <c r="D45" s="1" t="s">
        <v>107</v>
      </c>
      <c r="E45" s="18">
        <v>17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17</v>
      </c>
      <c r="R45" s="18">
        <v>2717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2717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137</v>
      </c>
      <c r="B46" s="14" t="s">
        <v>106</v>
      </c>
      <c r="C46" s="14" t="s">
        <v>94</v>
      </c>
      <c r="D46" s="14" t="s">
        <v>107</v>
      </c>
      <c r="E46" s="20">
        <v>4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4</v>
      </c>
      <c r="R46" s="20">
        <v>601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601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137</v>
      </c>
      <c r="B47" s="1" t="s">
        <v>106</v>
      </c>
      <c r="C47" s="1" t="s">
        <v>96</v>
      </c>
      <c r="D47" s="1" t="s">
        <v>107</v>
      </c>
      <c r="E47" s="18">
        <v>13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13</v>
      </c>
      <c r="R47" s="18">
        <v>2069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2069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137</v>
      </c>
      <c r="B48" s="14" t="s">
        <v>106</v>
      </c>
      <c r="C48" s="14" t="s">
        <v>80</v>
      </c>
      <c r="D48" s="14" t="s">
        <v>107</v>
      </c>
      <c r="E48" s="20">
        <v>21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21</v>
      </c>
      <c r="R48" s="20">
        <v>3119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3119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137</v>
      </c>
      <c r="B49" s="1" t="s">
        <v>106</v>
      </c>
      <c r="C49" s="1" t="s">
        <v>57</v>
      </c>
      <c r="D49" s="1" t="s">
        <v>107</v>
      </c>
      <c r="E49" s="18">
        <v>67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67</v>
      </c>
      <c r="R49" s="18">
        <v>14288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14288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 x14ac:dyDescent="0.25">
      <c r="A50" s="14" t="s">
        <v>137</v>
      </c>
      <c r="B50" s="14" t="s">
        <v>106</v>
      </c>
      <c r="C50" s="14" t="s">
        <v>88</v>
      </c>
      <c r="D50" s="14" t="s">
        <v>107</v>
      </c>
      <c r="E50" s="20">
        <v>45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45</v>
      </c>
      <c r="R50" s="20">
        <v>6722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6722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138</v>
      </c>
      <c r="B51" s="1" t="s">
        <v>129</v>
      </c>
      <c r="C51" s="1" t="s">
        <v>50</v>
      </c>
      <c r="D51" s="1" t="s">
        <v>107</v>
      </c>
      <c r="E51" s="18">
        <v>13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13</v>
      </c>
      <c r="R51" s="18">
        <v>2063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2063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139</v>
      </c>
      <c r="B52" s="14" t="s">
        <v>140</v>
      </c>
      <c r="C52" s="14" t="s">
        <v>63</v>
      </c>
      <c r="D52" s="14" t="s">
        <v>107</v>
      </c>
      <c r="E52" s="20">
        <v>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4</v>
      </c>
      <c r="R52" s="20">
        <v>145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145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50</v>
      </c>
      <c r="B53" s="1" t="s">
        <v>107</v>
      </c>
      <c r="C53" s="1" t="s">
        <v>115</v>
      </c>
      <c r="D53" s="1" t="s">
        <v>116</v>
      </c>
      <c r="E53" s="18">
        <v>29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29</v>
      </c>
      <c r="R53" s="18">
        <v>7685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7685</v>
      </c>
      <c r="AE53" s="18">
        <v>88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88</v>
      </c>
    </row>
    <row r="54" spans="1:43" x14ac:dyDescent="0.25">
      <c r="A54" s="14" t="s">
        <v>50</v>
      </c>
      <c r="B54" s="14" t="s">
        <v>107</v>
      </c>
      <c r="C54" s="14" t="s">
        <v>118</v>
      </c>
      <c r="D54" s="14" t="s">
        <v>109</v>
      </c>
      <c r="E54" s="20">
        <v>220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220</v>
      </c>
      <c r="R54" s="20">
        <v>39235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39235</v>
      </c>
      <c r="AE54" s="20">
        <v>27259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27259</v>
      </c>
    </row>
    <row r="55" spans="1:43" x14ac:dyDescent="0.25">
      <c r="A55" s="1" t="s">
        <v>50</v>
      </c>
      <c r="B55" s="1" t="s">
        <v>107</v>
      </c>
      <c r="C55" s="1" t="s">
        <v>119</v>
      </c>
      <c r="D55" s="1" t="s">
        <v>109</v>
      </c>
      <c r="E55" s="18">
        <v>31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31</v>
      </c>
      <c r="R55" s="18">
        <v>4046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4046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50</v>
      </c>
      <c r="B56" s="14" t="s">
        <v>107</v>
      </c>
      <c r="C56" s="14" t="s">
        <v>120</v>
      </c>
      <c r="D56" s="14" t="s">
        <v>106</v>
      </c>
      <c r="E56" s="20">
        <v>1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182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182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 x14ac:dyDescent="0.25">
      <c r="A57" s="1" t="s">
        <v>50</v>
      </c>
      <c r="B57" s="1" t="s">
        <v>107</v>
      </c>
      <c r="C57" s="1" t="s">
        <v>121</v>
      </c>
      <c r="D57" s="1" t="s">
        <v>109</v>
      </c>
      <c r="E57" s="18">
        <v>101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101</v>
      </c>
      <c r="R57" s="18">
        <v>15210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15210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50</v>
      </c>
      <c r="B58" s="14" t="s">
        <v>107</v>
      </c>
      <c r="C58" s="14" t="s">
        <v>124</v>
      </c>
      <c r="D58" s="14" t="s">
        <v>125</v>
      </c>
      <c r="E58" s="20">
        <v>31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31</v>
      </c>
      <c r="R58" s="20">
        <v>417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417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50</v>
      </c>
      <c r="B59" s="1" t="s">
        <v>107</v>
      </c>
      <c r="C59" s="1" t="s">
        <v>126</v>
      </c>
      <c r="D59" s="1" t="s">
        <v>127</v>
      </c>
      <c r="E59" s="18">
        <v>9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9</v>
      </c>
      <c r="R59" s="18">
        <v>2968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2968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50</v>
      </c>
      <c r="B60" s="14" t="s">
        <v>107</v>
      </c>
      <c r="C60" s="14" t="s">
        <v>128</v>
      </c>
      <c r="D60" s="14" t="s">
        <v>129</v>
      </c>
      <c r="E60" s="20">
        <v>194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194</v>
      </c>
      <c r="R60" s="20">
        <v>24381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24381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50</v>
      </c>
      <c r="B61" s="1" t="s">
        <v>107</v>
      </c>
      <c r="C61" s="1" t="s">
        <v>130</v>
      </c>
      <c r="D61" s="1" t="s">
        <v>109</v>
      </c>
      <c r="E61" s="18">
        <v>68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68</v>
      </c>
      <c r="R61" s="18">
        <v>10691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10691</v>
      </c>
      <c r="AE61" s="18">
        <v>25919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25919</v>
      </c>
    </row>
    <row r="62" spans="1:43" x14ac:dyDescent="0.25">
      <c r="A62" s="14" t="s">
        <v>50</v>
      </c>
      <c r="B62" s="14" t="s">
        <v>107</v>
      </c>
      <c r="C62" s="14" t="s">
        <v>131</v>
      </c>
      <c r="D62" s="14" t="s">
        <v>132</v>
      </c>
      <c r="E62" s="20">
        <v>6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6</v>
      </c>
      <c r="R62" s="20">
        <v>833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833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50</v>
      </c>
      <c r="B63" s="1" t="s">
        <v>107</v>
      </c>
      <c r="C63" s="1" t="s">
        <v>133</v>
      </c>
      <c r="D63" s="1" t="s">
        <v>134</v>
      </c>
      <c r="E63" s="18">
        <v>10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10</v>
      </c>
      <c r="R63" s="18">
        <v>2383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2383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50</v>
      </c>
      <c r="B64" s="14" t="s">
        <v>107</v>
      </c>
      <c r="C64" s="14" t="s">
        <v>135</v>
      </c>
      <c r="D64" s="14" t="s">
        <v>136</v>
      </c>
      <c r="E64" s="20">
        <v>14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14</v>
      </c>
      <c r="R64" s="20">
        <v>3114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3114</v>
      </c>
      <c r="AE64" s="20">
        <v>12628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12628</v>
      </c>
    </row>
    <row r="65" spans="1:43" x14ac:dyDescent="0.25">
      <c r="A65" s="1" t="s">
        <v>50</v>
      </c>
      <c r="B65" s="1" t="s">
        <v>107</v>
      </c>
      <c r="C65" s="1" t="s">
        <v>137</v>
      </c>
      <c r="D65" s="1" t="s">
        <v>106</v>
      </c>
      <c r="E65" s="18">
        <v>76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76</v>
      </c>
      <c r="R65" s="18">
        <v>16807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16807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50</v>
      </c>
      <c r="B66" s="14" t="s">
        <v>107</v>
      </c>
      <c r="C66" s="14" t="s">
        <v>138</v>
      </c>
      <c r="D66" s="14" t="s">
        <v>129</v>
      </c>
      <c r="E66" s="20">
        <v>13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13</v>
      </c>
      <c r="R66" s="20">
        <v>1460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1460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50</v>
      </c>
      <c r="B67" s="1" t="s">
        <v>107</v>
      </c>
      <c r="C67" s="1" t="s">
        <v>141</v>
      </c>
      <c r="D67" s="1" t="s">
        <v>109</v>
      </c>
      <c r="E67" s="18">
        <v>113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113</v>
      </c>
      <c r="R67" s="18">
        <v>20734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20734</v>
      </c>
      <c r="AE67" s="18">
        <v>1092.7040193299999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1092.7040193299999</v>
      </c>
    </row>
    <row r="68" spans="1:43" x14ac:dyDescent="0.25">
      <c r="A68" s="14" t="s">
        <v>50</v>
      </c>
      <c r="B68" s="14" t="s">
        <v>107</v>
      </c>
      <c r="C68" s="14" t="s">
        <v>113</v>
      </c>
      <c r="D68" s="14" t="s">
        <v>109</v>
      </c>
      <c r="E68" s="20">
        <v>316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316</v>
      </c>
      <c r="R68" s="20">
        <v>52019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52019</v>
      </c>
      <c r="AE68" s="20">
        <v>2582.7795406300002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2582.7795406300002</v>
      </c>
    </row>
    <row r="69" spans="1:43" x14ac:dyDescent="0.25">
      <c r="A69" s="1" t="s">
        <v>50</v>
      </c>
      <c r="B69" s="1" t="s">
        <v>107</v>
      </c>
      <c r="C69" s="1" t="s">
        <v>142</v>
      </c>
      <c r="D69" s="1" t="s">
        <v>109</v>
      </c>
      <c r="E69" s="18">
        <v>36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36</v>
      </c>
      <c r="R69" s="18">
        <v>4872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4872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50</v>
      </c>
      <c r="B70" s="14" t="s">
        <v>107</v>
      </c>
      <c r="C70" s="14" t="s">
        <v>143</v>
      </c>
      <c r="D70" s="14" t="s">
        <v>109</v>
      </c>
      <c r="E70" s="20">
        <v>13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13</v>
      </c>
      <c r="R70" s="20">
        <v>1800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1800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50</v>
      </c>
      <c r="B71" s="1" t="s">
        <v>107</v>
      </c>
      <c r="C71" s="1" t="s">
        <v>108</v>
      </c>
      <c r="D71" s="1" t="s">
        <v>109</v>
      </c>
      <c r="E71" s="18">
        <v>281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281</v>
      </c>
      <c r="R71" s="18">
        <v>49613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49613</v>
      </c>
      <c r="AE71" s="18">
        <v>63017.134371729997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63017.134371729997</v>
      </c>
    </row>
    <row r="72" spans="1:43" x14ac:dyDescent="0.25">
      <c r="A72" s="14" t="s">
        <v>50</v>
      </c>
      <c r="B72" s="14" t="s">
        <v>107</v>
      </c>
      <c r="C72" s="14" t="s">
        <v>144</v>
      </c>
      <c r="D72" s="14" t="s">
        <v>109</v>
      </c>
      <c r="E72" s="20">
        <v>158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158</v>
      </c>
      <c r="R72" s="20">
        <v>26103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26103</v>
      </c>
      <c r="AE72" s="20">
        <v>549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549</v>
      </c>
    </row>
    <row r="73" spans="1:43" x14ac:dyDescent="0.25">
      <c r="A73" s="1" t="s">
        <v>50</v>
      </c>
      <c r="B73" s="1" t="s">
        <v>107</v>
      </c>
      <c r="C73" s="1" t="s">
        <v>145</v>
      </c>
      <c r="D73" s="1" t="s">
        <v>109</v>
      </c>
      <c r="E73" s="18">
        <v>124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124</v>
      </c>
      <c r="R73" s="18">
        <v>20133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20133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50</v>
      </c>
      <c r="B74" s="14" t="s">
        <v>107</v>
      </c>
      <c r="C74" s="14" t="s">
        <v>146</v>
      </c>
      <c r="D74" s="14" t="s">
        <v>106</v>
      </c>
      <c r="E74" s="20">
        <v>47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47</v>
      </c>
      <c r="R74" s="20">
        <v>7708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7708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50</v>
      </c>
      <c r="B75" s="1" t="s">
        <v>107</v>
      </c>
      <c r="C75" s="1" t="s">
        <v>147</v>
      </c>
      <c r="D75" s="1" t="s">
        <v>148</v>
      </c>
      <c r="E75" s="18">
        <v>46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46</v>
      </c>
      <c r="R75" s="18">
        <v>4121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4121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50</v>
      </c>
      <c r="B76" s="14" t="s">
        <v>107</v>
      </c>
      <c r="C76" s="14" t="s">
        <v>149</v>
      </c>
      <c r="D76" s="14" t="s">
        <v>150</v>
      </c>
      <c r="E76" s="20">
        <v>17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17</v>
      </c>
      <c r="R76" s="20">
        <v>167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167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 x14ac:dyDescent="0.25">
      <c r="A77" s="1" t="s">
        <v>50</v>
      </c>
      <c r="B77" s="1" t="s">
        <v>107</v>
      </c>
      <c r="C77" s="1" t="s">
        <v>151</v>
      </c>
      <c r="D77" s="1" t="s">
        <v>109</v>
      </c>
      <c r="E77" s="18">
        <v>155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155</v>
      </c>
      <c r="R77" s="18">
        <v>23059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23059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50</v>
      </c>
      <c r="B78" s="14" t="s">
        <v>107</v>
      </c>
      <c r="C78" s="14" t="s">
        <v>152</v>
      </c>
      <c r="D78" s="14" t="s">
        <v>153</v>
      </c>
      <c r="E78" s="20">
        <v>61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61</v>
      </c>
      <c r="R78" s="20">
        <v>15094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15094</v>
      </c>
      <c r="AE78" s="20">
        <v>199830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199830</v>
      </c>
    </row>
    <row r="79" spans="1:43" x14ac:dyDescent="0.25">
      <c r="A79" s="1" t="s">
        <v>50</v>
      </c>
      <c r="B79" s="1" t="s">
        <v>107</v>
      </c>
      <c r="C79" s="1" t="s">
        <v>154</v>
      </c>
      <c r="D79" s="1" t="s">
        <v>150</v>
      </c>
      <c r="E79" s="18">
        <v>69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69</v>
      </c>
      <c r="R79" s="18">
        <v>5105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5105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50</v>
      </c>
      <c r="B80" s="14" t="s">
        <v>107</v>
      </c>
      <c r="C80" s="14" t="s">
        <v>155</v>
      </c>
      <c r="D80" s="14" t="s">
        <v>106</v>
      </c>
      <c r="E80" s="20">
        <v>7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7</v>
      </c>
      <c r="R80" s="20">
        <v>915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915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50</v>
      </c>
      <c r="B81" s="1" t="s">
        <v>107</v>
      </c>
      <c r="C81" s="1" t="s">
        <v>156</v>
      </c>
      <c r="D81" s="1" t="s">
        <v>106</v>
      </c>
      <c r="E81" s="18">
        <v>18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18</v>
      </c>
      <c r="R81" s="18">
        <v>2933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2933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50</v>
      </c>
      <c r="B82" s="14" t="s">
        <v>107</v>
      </c>
      <c r="C82" s="14" t="s">
        <v>157</v>
      </c>
      <c r="D82" s="14" t="s">
        <v>109</v>
      </c>
      <c r="E82" s="20">
        <v>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2</v>
      </c>
      <c r="R82" s="20">
        <v>303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303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 x14ac:dyDescent="0.25">
      <c r="A83" s="1" t="s">
        <v>50</v>
      </c>
      <c r="B83" s="1" t="s">
        <v>107</v>
      </c>
      <c r="C83" s="1" t="s">
        <v>158</v>
      </c>
      <c r="D83" s="1" t="s">
        <v>140</v>
      </c>
      <c r="E83" s="18">
        <v>4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4</v>
      </c>
      <c r="R83" s="18">
        <v>261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261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50</v>
      </c>
      <c r="B84" s="14" t="s">
        <v>107</v>
      </c>
      <c r="C84" s="14" t="s">
        <v>110</v>
      </c>
      <c r="D84" s="14" t="s">
        <v>109</v>
      </c>
      <c r="E84" s="20">
        <v>283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283</v>
      </c>
      <c r="R84" s="20">
        <v>42961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42961</v>
      </c>
      <c r="AE84" s="20">
        <v>1863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1863</v>
      </c>
    </row>
    <row r="85" spans="1:43" x14ac:dyDescent="0.25">
      <c r="A85" s="1" t="s">
        <v>50</v>
      </c>
      <c r="B85" s="1" t="s">
        <v>107</v>
      </c>
      <c r="C85" s="1" t="s">
        <v>159</v>
      </c>
      <c r="D85" s="1" t="s">
        <v>109</v>
      </c>
      <c r="E85" s="18">
        <v>4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4</v>
      </c>
      <c r="R85" s="18">
        <v>535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535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50</v>
      </c>
      <c r="B86" s="14" t="s">
        <v>107</v>
      </c>
      <c r="C86" s="14" t="s">
        <v>160</v>
      </c>
      <c r="D86" s="14" t="s">
        <v>109</v>
      </c>
      <c r="E86" s="20">
        <v>26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26</v>
      </c>
      <c r="R86" s="20">
        <v>3837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3837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50</v>
      </c>
      <c r="B87" s="1" t="s">
        <v>107</v>
      </c>
      <c r="C87" s="1" t="s">
        <v>161</v>
      </c>
      <c r="D87" s="1" t="s">
        <v>106</v>
      </c>
      <c r="E87" s="18">
        <v>14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14</v>
      </c>
      <c r="R87" s="18">
        <v>2245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2245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50</v>
      </c>
      <c r="B88" s="14" t="s">
        <v>107</v>
      </c>
      <c r="C88" s="14" t="s">
        <v>162</v>
      </c>
      <c r="D88" s="14" t="s">
        <v>106</v>
      </c>
      <c r="E88" s="20">
        <v>6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6</v>
      </c>
      <c r="R88" s="20">
        <v>811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811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0</v>
      </c>
    </row>
    <row r="89" spans="1:43" x14ac:dyDescent="0.25">
      <c r="A89" s="1" t="s">
        <v>50</v>
      </c>
      <c r="B89" s="1" t="s">
        <v>107</v>
      </c>
      <c r="C89" s="1" t="s">
        <v>163</v>
      </c>
      <c r="D89" s="1" t="s">
        <v>140</v>
      </c>
      <c r="E89" s="18">
        <v>30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30</v>
      </c>
      <c r="R89" s="18">
        <v>2429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2429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50</v>
      </c>
      <c r="B90" s="14" t="s">
        <v>107</v>
      </c>
      <c r="C90" s="14" t="s">
        <v>164</v>
      </c>
      <c r="D90" s="14" t="s">
        <v>165</v>
      </c>
      <c r="E90" s="20">
        <v>137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137</v>
      </c>
      <c r="R90" s="20">
        <v>18942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18942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50</v>
      </c>
      <c r="B91" s="1" t="s">
        <v>107</v>
      </c>
      <c r="C91" s="1" t="s">
        <v>166</v>
      </c>
      <c r="D91" s="1" t="s">
        <v>167</v>
      </c>
      <c r="E91" s="18">
        <v>22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22</v>
      </c>
      <c r="R91" s="18">
        <v>4847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4847</v>
      </c>
      <c r="AE91" s="18">
        <v>9907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9907</v>
      </c>
    </row>
    <row r="92" spans="1:43" x14ac:dyDescent="0.25">
      <c r="A92" s="14" t="s">
        <v>50</v>
      </c>
      <c r="B92" s="14" t="s">
        <v>107</v>
      </c>
      <c r="C92" s="14" t="s">
        <v>168</v>
      </c>
      <c r="D92" s="14" t="s">
        <v>106</v>
      </c>
      <c r="E92" s="20">
        <v>16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16</v>
      </c>
      <c r="R92" s="20">
        <v>2424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2424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 x14ac:dyDescent="0.25">
      <c r="A93" s="1" t="s">
        <v>50</v>
      </c>
      <c r="B93" s="1" t="s">
        <v>107</v>
      </c>
      <c r="C93" s="1" t="s">
        <v>169</v>
      </c>
      <c r="D93" s="1" t="s">
        <v>127</v>
      </c>
      <c r="E93" s="18">
        <v>48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48</v>
      </c>
      <c r="R93" s="18">
        <v>14942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14942</v>
      </c>
      <c r="AE93" s="18">
        <v>250194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250194</v>
      </c>
    </row>
    <row r="94" spans="1:43" x14ac:dyDescent="0.25">
      <c r="A94" s="14" t="s">
        <v>50</v>
      </c>
      <c r="B94" s="14" t="s">
        <v>107</v>
      </c>
      <c r="C94" s="14" t="s">
        <v>114</v>
      </c>
      <c r="D94" s="14" t="s">
        <v>109</v>
      </c>
      <c r="E94" s="20">
        <v>180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180</v>
      </c>
      <c r="R94" s="20">
        <v>28430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28430</v>
      </c>
      <c r="AE94" s="20">
        <v>2969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2969</v>
      </c>
    </row>
    <row r="95" spans="1:43" x14ac:dyDescent="0.25">
      <c r="A95" s="1" t="s">
        <v>50</v>
      </c>
      <c r="B95" s="1" t="s">
        <v>107</v>
      </c>
      <c r="C95" s="1" t="s">
        <v>170</v>
      </c>
      <c r="D95" s="1" t="s">
        <v>123</v>
      </c>
      <c r="E95" s="18">
        <v>39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39</v>
      </c>
      <c r="R95" s="18">
        <v>13304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13304</v>
      </c>
      <c r="AE95" s="18">
        <v>2200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2200</v>
      </c>
    </row>
    <row r="96" spans="1:43" x14ac:dyDescent="0.25">
      <c r="A96" s="14" t="s">
        <v>50</v>
      </c>
      <c r="B96" s="14" t="s">
        <v>107</v>
      </c>
      <c r="C96" s="14" t="s">
        <v>171</v>
      </c>
      <c r="D96" s="14" t="s">
        <v>127</v>
      </c>
      <c r="E96" s="20">
        <v>15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15</v>
      </c>
      <c r="R96" s="20">
        <v>4730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4730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 x14ac:dyDescent="0.25">
      <c r="A97" s="1" t="s">
        <v>50</v>
      </c>
      <c r="B97" s="1" t="s">
        <v>107</v>
      </c>
      <c r="C97" s="1" t="s">
        <v>172</v>
      </c>
      <c r="D97" s="1" t="s">
        <v>129</v>
      </c>
      <c r="E97" s="18">
        <v>84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84</v>
      </c>
      <c r="R97" s="18">
        <v>11525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11525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50</v>
      </c>
      <c r="B98" s="14" t="s">
        <v>107</v>
      </c>
      <c r="C98" s="14" t="s">
        <v>173</v>
      </c>
      <c r="D98" s="14" t="s">
        <v>109</v>
      </c>
      <c r="E98" s="20">
        <v>169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169</v>
      </c>
      <c r="R98" s="20">
        <v>25394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25394</v>
      </c>
      <c r="AE98" s="20">
        <v>209193.33628870008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209193.33628870008</v>
      </c>
    </row>
    <row r="99" spans="1:43" x14ac:dyDescent="0.25">
      <c r="A99" s="1" t="s">
        <v>50</v>
      </c>
      <c r="B99" s="1" t="s">
        <v>107</v>
      </c>
      <c r="C99" s="1" t="s">
        <v>174</v>
      </c>
      <c r="D99" s="1" t="s">
        <v>175</v>
      </c>
      <c r="E99" s="18">
        <v>4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4</v>
      </c>
      <c r="R99" s="18">
        <v>1159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1159</v>
      </c>
      <c r="AE99" s="18">
        <v>14900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14900</v>
      </c>
    </row>
    <row r="100" spans="1:43" x14ac:dyDescent="0.25">
      <c r="A100" s="14" t="s">
        <v>50</v>
      </c>
      <c r="B100" s="14" t="s">
        <v>107</v>
      </c>
      <c r="C100" s="14" t="s">
        <v>176</v>
      </c>
      <c r="D100" s="14" t="s">
        <v>109</v>
      </c>
      <c r="E100" s="20">
        <v>4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4</v>
      </c>
      <c r="R100" s="20">
        <v>650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650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 x14ac:dyDescent="0.25">
      <c r="A101" s="1" t="s">
        <v>50</v>
      </c>
      <c r="B101" s="1" t="s">
        <v>107</v>
      </c>
      <c r="C101" s="1" t="s">
        <v>177</v>
      </c>
      <c r="D101" s="1" t="s">
        <v>109</v>
      </c>
      <c r="E101" s="18">
        <v>164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164</v>
      </c>
      <c r="R101" s="18">
        <v>27527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27527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50</v>
      </c>
      <c r="B102" s="14" t="s">
        <v>107</v>
      </c>
      <c r="C102" s="14" t="s">
        <v>111</v>
      </c>
      <c r="D102" s="14" t="s">
        <v>106</v>
      </c>
      <c r="E102" s="20">
        <v>113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113</v>
      </c>
      <c r="R102" s="20">
        <v>24701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24701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50</v>
      </c>
      <c r="B103" s="1" t="s">
        <v>107</v>
      </c>
      <c r="C103" s="1" t="s">
        <v>178</v>
      </c>
      <c r="D103" s="1" t="s">
        <v>109</v>
      </c>
      <c r="E103" s="18">
        <v>8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8</v>
      </c>
      <c r="R103" s="18">
        <v>1118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1118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0</v>
      </c>
    </row>
    <row r="104" spans="1:43" x14ac:dyDescent="0.25">
      <c r="A104" s="14" t="s">
        <v>50</v>
      </c>
      <c r="B104" s="14" t="s">
        <v>107</v>
      </c>
      <c r="C104" s="14" t="s">
        <v>179</v>
      </c>
      <c r="D104" s="14" t="s">
        <v>109</v>
      </c>
      <c r="E104" s="20">
        <v>130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130</v>
      </c>
      <c r="R104" s="20">
        <v>21726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21726</v>
      </c>
      <c r="AE104" s="20">
        <v>86033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86033</v>
      </c>
    </row>
    <row r="105" spans="1:43" x14ac:dyDescent="0.25">
      <c r="A105" s="1" t="s">
        <v>50</v>
      </c>
      <c r="B105" s="1" t="s">
        <v>107</v>
      </c>
      <c r="C105" s="1" t="s">
        <v>180</v>
      </c>
      <c r="D105" s="1" t="s">
        <v>109</v>
      </c>
      <c r="E105" s="18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21</v>
      </c>
      <c r="R105" s="18">
        <v>2179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2179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50</v>
      </c>
      <c r="B106" s="14" t="s">
        <v>107</v>
      </c>
      <c r="C106" s="14" t="s">
        <v>181</v>
      </c>
      <c r="D106" s="14" t="s">
        <v>109</v>
      </c>
      <c r="E106" s="20">
        <v>217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217</v>
      </c>
      <c r="R106" s="20">
        <v>37269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37269</v>
      </c>
      <c r="AE106" s="20">
        <v>101967.114084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101967.114084</v>
      </c>
    </row>
    <row r="107" spans="1:43" x14ac:dyDescent="0.25">
      <c r="A107" s="1" t="s">
        <v>50</v>
      </c>
      <c r="B107" s="1" t="s">
        <v>107</v>
      </c>
      <c r="C107" s="1" t="s">
        <v>182</v>
      </c>
      <c r="D107" s="1" t="s">
        <v>109</v>
      </c>
      <c r="E107" s="18">
        <v>122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122</v>
      </c>
      <c r="R107" s="18">
        <v>17490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17490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50</v>
      </c>
      <c r="B108" s="14" t="s">
        <v>107</v>
      </c>
      <c r="C108" s="14" t="s">
        <v>183</v>
      </c>
      <c r="D108" s="14" t="s">
        <v>106</v>
      </c>
      <c r="E108" s="20">
        <v>47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47</v>
      </c>
      <c r="R108" s="20">
        <v>7503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7503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50</v>
      </c>
      <c r="B109" s="1" t="s">
        <v>107</v>
      </c>
      <c r="C109" s="1" t="s">
        <v>184</v>
      </c>
      <c r="D109" s="1" t="s">
        <v>185</v>
      </c>
      <c r="E109" s="18">
        <v>245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245</v>
      </c>
      <c r="R109" s="18">
        <v>30981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30981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50</v>
      </c>
      <c r="B110" s="14" t="s">
        <v>107</v>
      </c>
      <c r="C110" s="14" t="s">
        <v>186</v>
      </c>
      <c r="D110" s="14" t="s">
        <v>187</v>
      </c>
      <c r="E110" s="20">
        <v>44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44</v>
      </c>
      <c r="R110" s="20">
        <v>17488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17488</v>
      </c>
      <c r="AE110" s="20">
        <v>15963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15963</v>
      </c>
    </row>
    <row r="111" spans="1:43" x14ac:dyDescent="0.25">
      <c r="A111" s="1" t="s">
        <v>50</v>
      </c>
      <c r="B111" s="1" t="s">
        <v>107</v>
      </c>
      <c r="C111" s="1" t="s">
        <v>188</v>
      </c>
      <c r="D111" s="1" t="s">
        <v>109</v>
      </c>
      <c r="E111" s="18">
        <v>131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131</v>
      </c>
      <c r="R111" s="18">
        <v>23234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23234</v>
      </c>
      <c r="AE111" s="18">
        <v>3288.5446824999999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3288.5446824999999</v>
      </c>
    </row>
    <row r="112" spans="1:43" x14ac:dyDescent="0.25">
      <c r="A112" s="14" t="s">
        <v>50</v>
      </c>
      <c r="B112" s="14" t="s">
        <v>107</v>
      </c>
      <c r="C112" s="14" t="s">
        <v>189</v>
      </c>
      <c r="D112" s="14" t="s">
        <v>109</v>
      </c>
      <c r="E112" s="20">
        <v>61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61</v>
      </c>
      <c r="R112" s="20">
        <v>9918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9918</v>
      </c>
      <c r="AE112" s="20">
        <v>44.905644630000005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44.905644630000005</v>
      </c>
    </row>
    <row r="113" spans="1:43" x14ac:dyDescent="0.25">
      <c r="A113" s="1" t="s">
        <v>50</v>
      </c>
      <c r="B113" s="1" t="s">
        <v>107</v>
      </c>
      <c r="C113" s="1" t="s">
        <v>190</v>
      </c>
      <c r="D113" s="1" t="s">
        <v>109</v>
      </c>
      <c r="E113" s="18">
        <v>5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5</v>
      </c>
      <c r="R113" s="18">
        <v>828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828</v>
      </c>
      <c r="AE113" s="18">
        <v>112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112</v>
      </c>
    </row>
    <row r="114" spans="1:43" x14ac:dyDescent="0.25">
      <c r="A114" s="14" t="s">
        <v>50</v>
      </c>
      <c r="B114" s="14" t="s">
        <v>107</v>
      </c>
      <c r="C114" s="14" t="s">
        <v>191</v>
      </c>
      <c r="D114" s="14" t="s">
        <v>106</v>
      </c>
      <c r="E114" s="20">
        <v>31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31</v>
      </c>
      <c r="R114" s="20">
        <v>5143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5143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0</v>
      </c>
    </row>
    <row r="115" spans="1:43" x14ac:dyDescent="0.25">
      <c r="A115" s="1" t="s">
        <v>50</v>
      </c>
      <c r="B115" s="1" t="s">
        <v>107</v>
      </c>
      <c r="C115" s="1" t="s">
        <v>192</v>
      </c>
      <c r="D115" s="1" t="s">
        <v>109</v>
      </c>
      <c r="E115" s="18">
        <v>7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7</v>
      </c>
      <c r="R115" s="18">
        <v>719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719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 x14ac:dyDescent="0.25">
      <c r="A116" s="14" t="s">
        <v>50</v>
      </c>
      <c r="B116" s="14" t="s">
        <v>107</v>
      </c>
      <c r="C116" s="14" t="s">
        <v>193</v>
      </c>
      <c r="D116" s="14" t="s">
        <v>106</v>
      </c>
      <c r="E116" s="20">
        <v>10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10</v>
      </c>
      <c r="R116" s="20">
        <v>1525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1525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0</v>
      </c>
    </row>
    <row r="117" spans="1:43" x14ac:dyDescent="0.25">
      <c r="A117" s="1" t="s">
        <v>50</v>
      </c>
      <c r="B117" s="1" t="s">
        <v>107</v>
      </c>
      <c r="C117" s="1" t="s">
        <v>194</v>
      </c>
      <c r="D117" s="1" t="s">
        <v>175</v>
      </c>
      <c r="E117" s="18">
        <v>5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5</v>
      </c>
      <c r="R117" s="18">
        <v>767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767</v>
      </c>
      <c r="AE117" s="18">
        <v>1753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1753</v>
      </c>
    </row>
    <row r="118" spans="1:43" x14ac:dyDescent="0.25">
      <c r="A118" s="14" t="s">
        <v>50</v>
      </c>
      <c r="B118" s="14" t="s">
        <v>107</v>
      </c>
      <c r="C118" s="14" t="s">
        <v>195</v>
      </c>
      <c r="D118" s="14" t="s">
        <v>109</v>
      </c>
      <c r="E118" s="20">
        <v>55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55</v>
      </c>
      <c r="R118" s="20">
        <v>9250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9250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 x14ac:dyDescent="0.25">
      <c r="A119" s="1" t="s">
        <v>50</v>
      </c>
      <c r="B119" s="1" t="s">
        <v>107</v>
      </c>
      <c r="C119" s="1" t="s">
        <v>196</v>
      </c>
      <c r="D119" s="1" t="s">
        <v>109</v>
      </c>
      <c r="E119" s="18">
        <v>4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4</v>
      </c>
      <c r="R119" s="18">
        <v>369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369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0</v>
      </c>
    </row>
    <row r="120" spans="1:43" x14ac:dyDescent="0.25">
      <c r="A120" s="14" t="s">
        <v>50</v>
      </c>
      <c r="B120" s="14" t="s">
        <v>107</v>
      </c>
      <c r="C120" s="14" t="s">
        <v>197</v>
      </c>
      <c r="D120" s="14" t="s">
        <v>109</v>
      </c>
      <c r="E120" s="20">
        <v>5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5</v>
      </c>
      <c r="R120" s="20">
        <v>731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731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0</v>
      </c>
    </row>
    <row r="121" spans="1:43" x14ac:dyDescent="0.25">
      <c r="A121" s="1" t="s">
        <v>50</v>
      </c>
      <c r="B121" s="1" t="s">
        <v>107</v>
      </c>
      <c r="C121" s="1" t="s">
        <v>198</v>
      </c>
      <c r="D121" s="1" t="s">
        <v>109</v>
      </c>
      <c r="E121" s="18">
        <v>73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73</v>
      </c>
      <c r="R121" s="18">
        <v>12192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12192</v>
      </c>
      <c r="AE121" s="18">
        <v>504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504</v>
      </c>
    </row>
    <row r="122" spans="1:43" x14ac:dyDescent="0.25">
      <c r="A122" s="14" t="s">
        <v>50</v>
      </c>
      <c r="B122" s="14" t="s">
        <v>107</v>
      </c>
      <c r="C122" s="14" t="s">
        <v>199</v>
      </c>
      <c r="D122" s="14" t="s">
        <v>200</v>
      </c>
      <c r="E122" s="20">
        <v>75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75</v>
      </c>
      <c r="R122" s="20">
        <v>11529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11529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50</v>
      </c>
      <c r="B123" s="1" t="s">
        <v>107</v>
      </c>
      <c r="C123" s="1" t="s">
        <v>201</v>
      </c>
      <c r="D123" s="1" t="s">
        <v>202</v>
      </c>
      <c r="E123" s="18">
        <v>9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9</v>
      </c>
      <c r="R123" s="18">
        <v>908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908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50</v>
      </c>
      <c r="B124" s="14" t="s">
        <v>107</v>
      </c>
      <c r="C124" s="14" t="s">
        <v>203</v>
      </c>
      <c r="D124" s="14" t="s">
        <v>204</v>
      </c>
      <c r="E124" s="20">
        <v>10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10</v>
      </c>
      <c r="R124" s="20">
        <v>2656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2656</v>
      </c>
      <c r="AE124" s="20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0</v>
      </c>
    </row>
    <row r="125" spans="1:43" x14ac:dyDescent="0.25">
      <c r="A125" s="1" t="s">
        <v>50</v>
      </c>
      <c r="B125" s="1" t="s">
        <v>107</v>
      </c>
      <c r="C125" s="1" t="s">
        <v>205</v>
      </c>
      <c r="D125" s="1" t="s">
        <v>206</v>
      </c>
      <c r="E125" s="18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14</v>
      </c>
      <c r="R125" s="18">
        <v>1107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1107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50</v>
      </c>
      <c r="B126" s="14" t="s">
        <v>107</v>
      </c>
      <c r="C126" s="14" t="s">
        <v>207</v>
      </c>
      <c r="D126" s="14" t="s">
        <v>106</v>
      </c>
      <c r="E126" s="20">
        <v>11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11</v>
      </c>
      <c r="R126" s="20">
        <v>1594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1594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50</v>
      </c>
      <c r="B127" s="1" t="s">
        <v>107</v>
      </c>
      <c r="C127" s="1" t="s">
        <v>208</v>
      </c>
      <c r="D127" s="1" t="s">
        <v>109</v>
      </c>
      <c r="E127" s="18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64</v>
      </c>
      <c r="R127" s="18">
        <v>11289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11289</v>
      </c>
      <c r="AE127" s="18">
        <v>54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54</v>
      </c>
    </row>
    <row r="128" spans="1:43" x14ac:dyDescent="0.25">
      <c r="A128" s="14" t="s">
        <v>50</v>
      </c>
      <c r="B128" s="14" t="s">
        <v>107</v>
      </c>
      <c r="C128" s="14" t="s">
        <v>209</v>
      </c>
      <c r="D128" s="14" t="s">
        <v>109</v>
      </c>
      <c r="E128" s="20">
        <v>61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61</v>
      </c>
      <c r="R128" s="20">
        <v>10321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10321</v>
      </c>
      <c r="AE128" s="20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0</v>
      </c>
    </row>
    <row r="129" spans="1:43" x14ac:dyDescent="0.25">
      <c r="A129" s="1" t="s">
        <v>50</v>
      </c>
      <c r="B129" s="1" t="s">
        <v>107</v>
      </c>
      <c r="C129" s="1" t="s">
        <v>210</v>
      </c>
      <c r="D129" s="1" t="s">
        <v>109</v>
      </c>
      <c r="E129" s="18">
        <v>22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22</v>
      </c>
      <c r="R129" s="18">
        <v>2714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2714</v>
      </c>
      <c r="AE129" s="1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0</v>
      </c>
    </row>
    <row r="130" spans="1:43" x14ac:dyDescent="0.25">
      <c r="A130" s="14" t="s">
        <v>50</v>
      </c>
      <c r="B130" s="14" t="s">
        <v>107</v>
      </c>
      <c r="C130" s="14" t="s">
        <v>211</v>
      </c>
      <c r="D130" s="14" t="s">
        <v>106</v>
      </c>
      <c r="E130" s="20">
        <v>4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4</v>
      </c>
      <c r="R130" s="20">
        <v>636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636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50</v>
      </c>
      <c r="B131" s="1" t="s">
        <v>107</v>
      </c>
      <c r="C131" s="1" t="s">
        <v>112</v>
      </c>
      <c r="D131" s="1" t="s">
        <v>106</v>
      </c>
      <c r="E131" s="18">
        <v>202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202</v>
      </c>
      <c r="R131" s="18">
        <v>42166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42166</v>
      </c>
      <c r="AE131" s="18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0</v>
      </c>
    </row>
    <row r="132" spans="1:43" x14ac:dyDescent="0.25">
      <c r="A132" s="14" t="s">
        <v>50</v>
      </c>
      <c r="B132" s="14" t="s">
        <v>107</v>
      </c>
      <c r="C132" s="14" t="s">
        <v>212</v>
      </c>
      <c r="D132" s="14" t="s">
        <v>106</v>
      </c>
      <c r="E132" s="20">
        <v>74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74</v>
      </c>
      <c r="R132" s="20">
        <v>11694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11694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 x14ac:dyDescent="0.25">
      <c r="A133" s="1" t="s">
        <v>50</v>
      </c>
      <c r="B133" s="1" t="s">
        <v>107</v>
      </c>
      <c r="C133" s="1" t="s">
        <v>213</v>
      </c>
      <c r="D133" s="1" t="s">
        <v>106</v>
      </c>
      <c r="E133" s="18">
        <v>4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4</v>
      </c>
      <c r="R133" s="18">
        <v>524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524</v>
      </c>
      <c r="AE133" s="18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0</v>
      </c>
    </row>
    <row r="134" spans="1:43" x14ac:dyDescent="0.25">
      <c r="A134" s="14" t="s">
        <v>50</v>
      </c>
      <c r="B134" s="14" t="s">
        <v>107</v>
      </c>
      <c r="C134" s="14" t="s">
        <v>214</v>
      </c>
      <c r="D134" s="14" t="s">
        <v>109</v>
      </c>
      <c r="E134" s="20">
        <v>66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66</v>
      </c>
      <c r="R134" s="20">
        <v>11267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11267</v>
      </c>
      <c r="AE134" s="20">
        <v>180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180</v>
      </c>
    </row>
    <row r="135" spans="1:43" x14ac:dyDescent="0.25">
      <c r="A135" s="1" t="s">
        <v>50</v>
      </c>
      <c r="B135" s="1" t="s">
        <v>107</v>
      </c>
      <c r="C135" s="1" t="s">
        <v>215</v>
      </c>
      <c r="D135" s="1" t="s">
        <v>216</v>
      </c>
      <c r="E135" s="18">
        <v>12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12</v>
      </c>
      <c r="R135" s="18">
        <v>3357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3357</v>
      </c>
      <c r="AE135" s="18">
        <v>14159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14159</v>
      </c>
    </row>
    <row r="136" spans="1:43" x14ac:dyDescent="0.25">
      <c r="A136" s="14" t="s">
        <v>50</v>
      </c>
      <c r="B136" s="14" t="s">
        <v>107</v>
      </c>
      <c r="C136" s="14" t="s">
        <v>217</v>
      </c>
      <c r="D136" s="14" t="s">
        <v>106</v>
      </c>
      <c r="E136" s="20">
        <v>5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5</v>
      </c>
      <c r="R136" s="20">
        <v>710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710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50</v>
      </c>
      <c r="B137" s="1" t="s">
        <v>107</v>
      </c>
      <c r="C137" s="1" t="s">
        <v>218</v>
      </c>
      <c r="D137" s="1" t="s">
        <v>106</v>
      </c>
      <c r="E137" s="18">
        <v>28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28</v>
      </c>
      <c r="R137" s="18">
        <v>4617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4617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0</v>
      </c>
    </row>
    <row r="138" spans="1:43" x14ac:dyDescent="0.25">
      <c r="A138" s="14" t="s">
        <v>219</v>
      </c>
      <c r="B138" s="14" t="s">
        <v>129</v>
      </c>
      <c r="C138" s="14" t="s">
        <v>52</v>
      </c>
      <c r="D138" s="14" t="s">
        <v>107</v>
      </c>
      <c r="E138" s="20">
        <v>9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9</v>
      </c>
      <c r="R138" s="20">
        <v>1483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1483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141</v>
      </c>
      <c r="B139" s="1" t="s">
        <v>109</v>
      </c>
      <c r="C139" s="1" t="s">
        <v>50</v>
      </c>
      <c r="D139" s="1" t="s">
        <v>107</v>
      </c>
      <c r="E139" s="18">
        <v>114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114</v>
      </c>
      <c r="R139" s="18">
        <v>18534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18534</v>
      </c>
      <c r="AE139" s="18">
        <v>13.607771100000001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13.607771100000001</v>
      </c>
    </row>
    <row r="140" spans="1:43" x14ac:dyDescent="0.25">
      <c r="A140" s="14" t="s">
        <v>141</v>
      </c>
      <c r="B140" s="14" t="s">
        <v>109</v>
      </c>
      <c r="C140" s="14" t="s">
        <v>86</v>
      </c>
      <c r="D140" s="14" t="s">
        <v>107</v>
      </c>
      <c r="E140" s="20">
        <v>4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4</v>
      </c>
      <c r="R140" s="20">
        <v>483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483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141</v>
      </c>
      <c r="B141" s="1" t="s">
        <v>109</v>
      </c>
      <c r="C141" s="1" t="s">
        <v>51</v>
      </c>
      <c r="D141" s="1" t="s">
        <v>107</v>
      </c>
      <c r="E141" s="18">
        <v>9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9</v>
      </c>
      <c r="R141" s="18">
        <v>1394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1394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0</v>
      </c>
    </row>
    <row r="142" spans="1:43" x14ac:dyDescent="0.25">
      <c r="A142" s="14" t="s">
        <v>141</v>
      </c>
      <c r="B142" s="14" t="s">
        <v>109</v>
      </c>
      <c r="C142" s="14" t="s">
        <v>52</v>
      </c>
      <c r="D142" s="14" t="s">
        <v>107</v>
      </c>
      <c r="E142" s="20">
        <v>31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31</v>
      </c>
      <c r="R142" s="20">
        <v>3667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3667</v>
      </c>
      <c r="AE142" s="20">
        <v>890.85541468000008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890.85541468000008</v>
      </c>
    </row>
    <row r="143" spans="1:43" x14ac:dyDescent="0.25">
      <c r="A143" s="1" t="s">
        <v>141</v>
      </c>
      <c r="B143" s="1" t="s">
        <v>109</v>
      </c>
      <c r="C143" s="1" t="s">
        <v>88</v>
      </c>
      <c r="D143" s="1" t="s">
        <v>107</v>
      </c>
      <c r="E143" s="18">
        <v>31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31</v>
      </c>
      <c r="R143" s="18">
        <v>4160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4160</v>
      </c>
      <c r="AE143" s="18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0</v>
      </c>
    </row>
    <row r="144" spans="1:43" x14ac:dyDescent="0.25">
      <c r="A144" s="14" t="s">
        <v>113</v>
      </c>
      <c r="B144" s="14" t="s">
        <v>109</v>
      </c>
      <c r="C144" s="14" t="s">
        <v>56</v>
      </c>
      <c r="D144" s="14" t="s">
        <v>107</v>
      </c>
      <c r="E144" s="20">
        <v>16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16</v>
      </c>
      <c r="R144" s="20">
        <v>2018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2018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 x14ac:dyDescent="0.25">
      <c r="A145" s="1" t="s">
        <v>113</v>
      </c>
      <c r="B145" s="1" t="s">
        <v>109</v>
      </c>
      <c r="C145" s="1" t="s">
        <v>50</v>
      </c>
      <c r="D145" s="1" t="s">
        <v>107</v>
      </c>
      <c r="E145" s="18">
        <v>316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316</v>
      </c>
      <c r="R145" s="18">
        <v>50215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50215</v>
      </c>
      <c r="AE145" s="18">
        <v>5411.37066736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5411.37066736</v>
      </c>
    </row>
    <row r="146" spans="1:43" x14ac:dyDescent="0.25">
      <c r="A146" s="14" t="s">
        <v>113</v>
      </c>
      <c r="B146" s="14" t="s">
        <v>109</v>
      </c>
      <c r="C146" s="14" t="s">
        <v>86</v>
      </c>
      <c r="D146" s="14" t="s">
        <v>107</v>
      </c>
      <c r="E146" s="20">
        <v>8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8</v>
      </c>
      <c r="R146" s="20">
        <v>1271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1271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113</v>
      </c>
      <c r="B147" s="1" t="s">
        <v>109</v>
      </c>
      <c r="C147" s="1" t="s">
        <v>62</v>
      </c>
      <c r="D147" s="1" t="s">
        <v>107</v>
      </c>
      <c r="E147" s="18">
        <v>46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46</v>
      </c>
      <c r="R147" s="18">
        <v>5779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5779</v>
      </c>
      <c r="AE147" s="18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0</v>
      </c>
    </row>
    <row r="148" spans="1:43" x14ac:dyDescent="0.25">
      <c r="A148" s="14" t="s">
        <v>113</v>
      </c>
      <c r="B148" s="14" t="s">
        <v>109</v>
      </c>
      <c r="C148" s="14" t="s">
        <v>82</v>
      </c>
      <c r="D148" s="14" t="s">
        <v>107</v>
      </c>
      <c r="E148" s="20">
        <v>9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9</v>
      </c>
      <c r="R148" s="20">
        <v>1153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1153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113</v>
      </c>
      <c r="B149" s="1" t="s">
        <v>109</v>
      </c>
      <c r="C149" s="1" t="s">
        <v>51</v>
      </c>
      <c r="D149" s="1" t="s">
        <v>107</v>
      </c>
      <c r="E149" s="18">
        <v>144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144</v>
      </c>
      <c r="R149" s="18">
        <v>20426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20426</v>
      </c>
      <c r="AE149" s="18">
        <v>1713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1713</v>
      </c>
    </row>
    <row r="150" spans="1:43" x14ac:dyDescent="0.25">
      <c r="A150" s="14" t="s">
        <v>113</v>
      </c>
      <c r="B150" s="14" t="s">
        <v>109</v>
      </c>
      <c r="C150" s="14" t="s">
        <v>91</v>
      </c>
      <c r="D150" s="14" t="s">
        <v>107</v>
      </c>
      <c r="E150" s="20">
        <v>4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4</v>
      </c>
      <c r="R150" s="20">
        <v>623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623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113</v>
      </c>
      <c r="B151" s="1" t="s">
        <v>109</v>
      </c>
      <c r="C151" s="1" t="s">
        <v>92</v>
      </c>
      <c r="D151" s="1" t="s">
        <v>107</v>
      </c>
      <c r="E151" s="18">
        <v>4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4</v>
      </c>
      <c r="R151" s="18">
        <v>460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460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0</v>
      </c>
    </row>
    <row r="152" spans="1:43" x14ac:dyDescent="0.25">
      <c r="A152" s="14" t="s">
        <v>113</v>
      </c>
      <c r="B152" s="14" t="s">
        <v>109</v>
      </c>
      <c r="C152" s="14" t="s">
        <v>52</v>
      </c>
      <c r="D152" s="14" t="s">
        <v>107</v>
      </c>
      <c r="E152" s="20">
        <v>196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196</v>
      </c>
      <c r="R152" s="20">
        <v>28347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28347</v>
      </c>
      <c r="AE152" s="20">
        <v>218532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218532</v>
      </c>
    </row>
    <row r="153" spans="1:43" x14ac:dyDescent="0.25">
      <c r="A153" s="1" t="s">
        <v>113</v>
      </c>
      <c r="B153" s="1" t="s">
        <v>109</v>
      </c>
      <c r="C153" s="1" t="s">
        <v>53</v>
      </c>
      <c r="D153" s="1" t="s">
        <v>107</v>
      </c>
      <c r="E153" s="18">
        <v>44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44</v>
      </c>
      <c r="R153" s="18">
        <v>2953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2953</v>
      </c>
      <c r="AE153" s="18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0</v>
      </c>
    </row>
    <row r="154" spans="1:43" x14ac:dyDescent="0.25">
      <c r="A154" s="14" t="s">
        <v>113</v>
      </c>
      <c r="B154" s="14" t="s">
        <v>109</v>
      </c>
      <c r="C154" s="14" t="s">
        <v>65</v>
      </c>
      <c r="D154" s="14" t="s">
        <v>107</v>
      </c>
      <c r="E154" s="20">
        <v>62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62</v>
      </c>
      <c r="R154" s="20">
        <v>8947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8947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0</v>
      </c>
    </row>
    <row r="155" spans="1:43" x14ac:dyDescent="0.25">
      <c r="A155" s="1" t="s">
        <v>113</v>
      </c>
      <c r="B155" s="1" t="s">
        <v>109</v>
      </c>
      <c r="C155" s="1" t="s">
        <v>57</v>
      </c>
      <c r="D155" s="1" t="s">
        <v>107</v>
      </c>
      <c r="E155" s="18">
        <v>69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69</v>
      </c>
      <c r="R155" s="18">
        <v>10212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10212</v>
      </c>
      <c r="AE155" s="18">
        <v>468.55505461000001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468.55505461000001</v>
      </c>
    </row>
    <row r="156" spans="1:43" x14ac:dyDescent="0.25">
      <c r="A156" s="14" t="s">
        <v>113</v>
      </c>
      <c r="B156" s="14" t="s">
        <v>109</v>
      </c>
      <c r="C156" s="14" t="s">
        <v>68</v>
      </c>
      <c r="D156" s="14" t="s">
        <v>107</v>
      </c>
      <c r="E156" s="20">
        <v>9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9</v>
      </c>
      <c r="R156" s="20">
        <v>1142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1142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113</v>
      </c>
      <c r="B157" s="1" t="s">
        <v>109</v>
      </c>
      <c r="C157" s="1" t="s">
        <v>88</v>
      </c>
      <c r="D157" s="1" t="s">
        <v>107</v>
      </c>
      <c r="E157" s="18">
        <v>101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101</v>
      </c>
      <c r="R157" s="18">
        <v>12630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12630</v>
      </c>
      <c r="AE157" s="18">
        <v>399.18995401000001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399.18995401000001</v>
      </c>
    </row>
    <row r="158" spans="1:43" x14ac:dyDescent="0.25">
      <c r="A158" s="14" t="s">
        <v>113</v>
      </c>
      <c r="B158" s="14" t="s">
        <v>109</v>
      </c>
      <c r="C158" s="14" t="s">
        <v>102</v>
      </c>
      <c r="D158" s="14" t="s">
        <v>107</v>
      </c>
      <c r="E158" s="20">
        <v>29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29</v>
      </c>
      <c r="R158" s="20">
        <v>2505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2505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59</v>
      </c>
      <c r="B159" s="1" t="s">
        <v>107</v>
      </c>
      <c r="C159" s="1" t="s">
        <v>108</v>
      </c>
      <c r="D159" s="1" t="s">
        <v>109</v>
      </c>
      <c r="E159" s="18">
        <v>60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60</v>
      </c>
      <c r="R159" s="18">
        <v>3509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3509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0</v>
      </c>
    </row>
    <row r="160" spans="1:43" x14ac:dyDescent="0.25">
      <c r="A160" s="14" t="s">
        <v>59</v>
      </c>
      <c r="B160" s="14" t="s">
        <v>107</v>
      </c>
      <c r="C160" s="14" t="s">
        <v>144</v>
      </c>
      <c r="D160" s="14" t="s">
        <v>109</v>
      </c>
      <c r="E160" s="20">
        <v>9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9</v>
      </c>
      <c r="R160" s="20">
        <v>1145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1145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 x14ac:dyDescent="0.25">
      <c r="A161" s="1" t="s">
        <v>142</v>
      </c>
      <c r="B161" s="1" t="s">
        <v>109</v>
      </c>
      <c r="C161" s="1" t="s">
        <v>50</v>
      </c>
      <c r="D161" s="1" t="s">
        <v>107</v>
      </c>
      <c r="E161" s="18">
        <v>36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36</v>
      </c>
      <c r="R161" s="18">
        <v>4023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4023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220</v>
      </c>
      <c r="B162" s="14" t="s">
        <v>221</v>
      </c>
      <c r="C162" s="14" t="s">
        <v>52</v>
      </c>
      <c r="D162" s="14" t="s">
        <v>107</v>
      </c>
      <c r="E162" s="20">
        <v>13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13</v>
      </c>
      <c r="R162" s="20">
        <v>523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523</v>
      </c>
      <c r="AE162" s="20">
        <v>19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19</v>
      </c>
    </row>
    <row r="163" spans="1:43" x14ac:dyDescent="0.25">
      <c r="A163" s="1" t="s">
        <v>222</v>
      </c>
      <c r="B163" s="1" t="s">
        <v>106</v>
      </c>
      <c r="C163" s="1" t="s">
        <v>57</v>
      </c>
      <c r="D163" s="1" t="s">
        <v>107</v>
      </c>
      <c r="E163" s="18">
        <v>4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4</v>
      </c>
      <c r="R163" s="18">
        <v>678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678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0</v>
      </c>
    </row>
    <row r="164" spans="1:43" x14ac:dyDescent="0.25">
      <c r="A164" s="14" t="s">
        <v>143</v>
      </c>
      <c r="B164" s="14" t="s">
        <v>109</v>
      </c>
      <c r="C164" s="14" t="s">
        <v>50</v>
      </c>
      <c r="D164" s="14" t="s">
        <v>107</v>
      </c>
      <c r="E164" s="20">
        <v>13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13</v>
      </c>
      <c r="R164" s="20">
        <v>1474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1474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 x14ac:dyDescent="0.25">
      <c r="A165" s="1" t="s">
        <v>143</v>
      </c>
      <c r="B165" s="1" t="s">
        <v>109</v>
      </c>
      <c r="C165" s="1" t="s">
        <v>51</v>
      </c>
      <c r="D165" s="1" t="s">
        <v>107</v>
      </c>
      <c r="E165" s="18">
        <v>20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20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633690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633690</v>
      </c>
    </row>
    <row r="166" spans="1:43" x14ac:dyDescent="0.25">
      <c r="A166" s="14" t="s">
        <v>143</v>
      </c>
      <c r="B166" s="14" t="s">
        <v>109</v>
      </c>
      <c r="C166" s="14" t="s">
        <v>52</v>
      </c>
      <c r="D166" s="14" t="s">
        <v>107</v>
      </c>
      <c r="E166" s="20">
        <v>1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1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31828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31828</v>
      </c>
    </row>
    <row r="167" spans="1:43" x14ac:dyDescent="0.25">
      <c r="A167" s="1" t="s">
        <v>143</v>
      </c>
      <c r="B167" s="1" t="s">
        <v>109</v>
      </c>
      <c r="C167" s="1" t="s">
        <v>53</v>
      </c>
      <c r="D167" s="1" t="s">
        <v>107</v>
      </c>
      <c r="E167" s="18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1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30100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30100</v>
      </c>
    </row>
    <row r="168" spans="1:43" x14ac:dyDescent="0.25">
      <c r="A168" s="14" t="s">
        <v>86</v>
      </c>
      <c r="B168" s="14" t="s">
        <v>107</v>
      </c>
      <c r="C168" s="14" t="s">
        <v>141</v>
      </c>
      <c r="D168" s="14" t="s">
        <v>109</v>
      </c>
      <c r="E168" s="20">
        <v>4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4</v>
      </c>
      <c r="R168" s="20">
        <v>508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508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0</v>
      </c>
    </row>
    <row r="169" spans="1:43" x14ac:dyDescent="0.25">
      <c r="A169" s="1" t="s">
        <v>86</v>
      </c>
      <c r="B169" s="1" t="s">
        <v>107</v>
      </c>
      <c r="C169" s="1" t="s">
        <v>113</v>
      </c>
      <c r="D169" s="1" t="s">
        <v>109</v>
      </c>
      <c r="E169" s="18">
        <v>8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8</v>
      </c>
      <c r="R169" s="18">
        <v>1291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1291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 x14ac:dyDescent="0.25">
      <c r="A170" s="14" t="s">
        <v>86</v>
      </c>
      <c r="B170" s="14" t="s">
        <v>107</v>
      </c>
      <c r="C170" s="14" t="s">
        <v>108</v>
      </c>
      <c r="D170" s="14" t="s">
        <v>109</v>
      </c>
      <c r="E170" s="20">
        <v>40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40</v>
      </c>
      <c r="R170" s="20">
        <v>6472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6472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86</v>
      </c>
      <c r="B171" s="1" t="s">
        <v>107</v>
      </c>
      <c r="C171" s="1" t="s">
        <v>144</v>
      </c>
      <c r="D171" s="1" t="s">
        <v>109</v>
      </c>
      <c r="E171" s="18">
        <v>4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4</v>
      </c>
      <c r="R171" s="18">
        <v>621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621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86</v>
      </c>
      <c r="B172" s="14" t="s">
        <v>107</v>
      </c>
      <c r="C172" s="14" t="s">
        <v>110</v>
      </c>
      <c r="D172" s="14" t="s">
        <v>109</v>
      </c>
      <c r="E172" s="20">
        <v>55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6"/>
        <v>55</v>
      </c>
      <c r="R172" s="20">
        <v>8074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8074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 x14ac:dyDescent="0.25">
      <c r="A173" s="1" t="s">
        <v>86</v>
      </c>
      <c r="B173" s="1" t="s">
        <v>107</v>
      </c>
      <c r="C173" s="1" t="s">
        <v>173</v>
      </c>
      <c r="D173" s="1" t="s">
        <v>109</v>
      </c>
      <c r="E173" s="18">
        <v>31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19">
        <f t="shared" si="6"/>
        <v>31</v>
      </c>
      <c r="R173" s="18">
        <v>4582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4582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19">
        <f t="shared" si="8"/>
        <v>0</v>
      </c>
    </row>
    <row r="174" spans="1:43" x14ac:dyDescent="0.25">
      <c r="A174" s="14" t="s">
        <v>86</v>
      </c>
      <c r="B174" s="14" t="s">
        <v>107</v>
      </c>
      <c r="C174" s="14" t="s">
        <v>177</v>
      </c>
      <c r="D174" s="14" t="s">
        <v>109</v>
      </c>
      <c r="E174" s="20">
        <v>8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21">
        <f t="shared" si="6"/>
        <v>8</v>
      </c>
      <c r="R174" s="20">
        <v>1284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1284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0</v>
      </c>
    </row>
    <row r="175" spans="1:43" x14ac:dyDescent="0.25">
      <c r="A175" s="1" t="s">
        <v>86</v>
      </c>
      <c r="B175" s="1" t="s">
        <v>107</v>
      </c>
      <c r="C175" s="1" t="s">
        <v>112</v>
      </c>
      <c r="D175" s="1" t="s">
        <v>106</v>
      </c>
      <c r="E175" s="18">
        <v>4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19">
        <f t="shared" si="6"/>
        <v>4</v>
      </c>
      <c r="R175" s="18">
        <v>613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613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0</v>
      </c>
    </row>
    <row r="176" spans="1:43" x14ac:dyDescent="0.25">
      <c r="A176" s="14" t="s">
        <v>61</v>
      </c>
      <c r="B176" s="14" t="s">
        <v>107</v>
      </c>
      <c r="C176" s="14" t="s">
        <v>189</v>
      </c>
      <c r="D176" s="14" t="s">
        <v>109</v>
      </c>
      <c r="E176" s="20">
        <v>11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11</v>
      </c>
      <c r="R176" s="20">
        <v>825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825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0</v>
      </c>
    </row>
    <row r="177" spans="1:43" x14ac:dyDescent="0.25">
      <c r="A177" s="1" t="s">
        <v>108</v>
      </c>
      <c r="B177" s="1" t="s">
        <v>109</v>
      </c>
      <c r="C177" s="1" t="s">
        <v>49</v>
      </c>
      <c r="D177" s="1" t="s">
        <v>107</v>
      </c>
      <c r="E177" s="18">
        <v>9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19">
        <f t="shared" si="6"/>
        <v>9</v>
      </c>
      <c r="R177" s="18">
        <v>570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570</v>
      </c>
      <c r="AE177" s="18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19">
        <f t="shared" si="8"/>
        <v>0</v>
      </c>
    </row>
    <row r="178" spans="1:43" x14ac:dyDescent="0.25">
      <c r="A178" s="14" t="s">
        <v>108</v>
      </c>
      <c r="B178" s="14" t="s">
        <v>109</v>
      </c>
      <c r="C178" s="14" t="s">
        <v>56</v>
      </c>
      <c r="D178" s="14" t="s">
        <v>107</v>
      </c>
      <c r="E178" s="20">
        <v>62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21">
        <f t="shared" si="6"/>
        <v>62</v>
      </c>
      <c r="R178" s="20">
        <v>3642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3642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108</v>
      </c>
      <c r="B179" s="1" t="s">
        <v>109</v>
      </c>
      <c r="C179" s="1" t="s">
        <v>50</v>
      </c>
      <c r="D179" s="1" t="s">
        <v>107</v>
      </c>
      <c r="E179" s="18">
        <v>281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281</v>
      </c>
      <c r="R179" s="18">
        <v>43295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43295</v>
      </c>
      <c r="AE179" s="18">
        <v>16925.345694180007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16925.345694180007</v>
      </c>
    </row>
    <row r="180" spans="1:43" x14ac:dyDescent="0.25">
      <c r="A180" s="14" t="s">
        <v>108</v>
      </c>
      <c r="B180" s="14" t="s">
        <v>109</v>
      </c>
      <c r="C180" s="14" t="s">
        <v>59</v>
      </c>
      <c r="D180" s="14" t="s">
        <v>107</v>
      </c>
      <c r="E180" s="20">
        <v>59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59</v>
      </c>
      <c r="R180" s="20">
        <v>3107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3107</v>
      </c>
      <c r="AE180" s="20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0</v>
      </c>
    </row>
    <row r="181" spans="1:43" x14ac:dyDescent="0.25">
      <c r="A181" s="1" t="s">
        <v>108</v>
      </c>
      <c r="B181" s="1" t="s">
        <v>109</v>
      </c>
      <c r="C181" s="1" t="s">
        <v>86</v>
      </c>
      <c r="D181" s="1" t="s">
        <v>107</v>
      </c>
      <c r="E181" s="18">
        <v>40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19">
        <f t="shared" si="6"/>
        <v>40</v>
      </c>
      <c r="R181" s="18">
        <v>5910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5910</v>
      </c>
      <c r="AE181" s="18">
        <v>380.11040606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380.11040606</v>
      </c>
    </row>
    <row r="182" spans="1:43" x14ac:dyDescent="0.25">
      <c r="A182" s="14" t="s">
        <v>108</v>
      </c>
      <c r="B182" s="14" t="s">
        <v>109</v>
      </c>
      <c r="C182" s="14" t="s">
        <v>62</v>
      </c>
      <c r="D182" s="14" t="s">
        <v>107</v>
      </c>
      <c r="E182" s="20">
        <v>86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86</v>
      </c>
      <c r="R182" s="20">
        <v>9077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9077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108</v>
      </c>
      <c r="B183" s="1" t="s">
        <v>109</v>
      </c>
      <c r="C183" s="1" t="s">
        <v>82</v>
      </c>
      <c r="D183" s="1" t="s">
        <v>107</v>
      </c>
      <c r="E183" s="18">
        <v>30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30</v>
      </c>
      <c r="R183" s="18">
        <v>1943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1943</v>
      </c>
      <c r="AE183" s="18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0</v>
      </c>
    </row>
    <row r="184" spans="1:43" x14ac:dyDescent="0.25">
      <c r="A184" s="14" t="s">
        <v>108</v>
      </c>
      <c r="B184" s="14" t="s">
        <v>109</v>
      </c>
      <c r="C184" s="14" t="s">
        <v>51</v>
      </c>
      <c r="D184" s="14" t="s">
        <v>107</v>
      </c>
      <c r="E184" s="20">
        <v>117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117</v>
      </c>
      <c r="R184" s="20">
        <v>16248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16248</v>
      </c>
      <c r="AE184" s="20">
        <v>4290.0766354599991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4290.0766354599991</v>
      </c>
    </row>
    <row r="185" spans="1:43" x14ac:dyDescent="0.25">
      <c r="A185" s="1" t="s">
        <v>108</v>
      </c>
      <c r="B185" s="1" t="s">
        <v>109</v>
      </c>
      <c r="C185" s="1" t="s">
        <v>91</v>
      </c>
      <c r="D185" s="1" t="s">
        <v>107</v>
      </c>
      <c r="E185" s="18">
        <v>9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19">
        <f t="shared" si="6"/>
        <v>9</v>
      </c>
      <c r="R185" s="18">
        <v>606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606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0</v>
      </c>
    </row>
    <row r="186" spans="1:43" x14ac:dyDescent="0.25">
      <c r="A186" s="14" t="s">
        <v>108</v>
      </c>
      <c r="B186" s="14" t="s">
        <v>109</v>
      </c>
      <c r="C186" s="14" t="s">
        <v>92</v>
      </c>
      <c r="D186" s="14" t="s">
        <v>107</v>
      </c>
      <c r="E186" s="20">
        <v>4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4</v>
      </c>
      <c r="R186" s="20">
        <v>623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623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0</v>
      </c>
    </row>
    <row r="187" spans="1:43" x14ac:dyDescent="0.25">
      <c r="A187" s="1" t="s">
        <v>108</v>
      </c>
      <c r="B187" s="1" t="s">
        <v>109</v>
      </c>
      <c r="C187" s="1" t="s">
        <v>94</v>
      </c>
      <c r="D187" s="1" t="s">
        <v>107</v>
      </c>
      <c r="E187" s="18">
        <v>4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4</v>
      </c>
      <c r="R187" s="18">
        <v>230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230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108</v>
      </c>
      <c r="B188" s="14" t="s">
        <v>109</v>
      </c>
      <c r="C188" s="14" t="s">
        <v>96</v>
      </c>
      <c r="D188" s="14" t="s">
        <v>107</v>
      </c>
      <c r="E188" s="20">
        <v>4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21">
        <f t="shared" si="6"/>
        <v>4</v>
      </c>
      <c r="R188" s="20">
        <v>281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281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0</v>
      </c>
    </row>
    <row r="189" spans="1:43" x14ac:dyDescent="0.25">
      <c r="A189" s="1" t="s">
        <v>108</v>
      </c>
      <c r="B189" s="1" t="s">
        <v>109</v>
      </c>
      <c r="C189" s="1" t="s">
        <v>80</v>
      </c>
      <c r="D189" s="1" t="s">
        <v>107</v>
      </c>
      <c r="E189" s="18">
        <v>28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28</v>
      </c>
      <c r="R189" s="18">
        <v>3220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3220</v>
      </c>
      <c r="AE189" s="18">
        <v>58.967008100000001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58.967008100000001</v>
      </c>
    </row>
    <row r="190" spans="1:43" x14ac:dyDescent="0.25">
      <c r="A190" s="14" t="s">
        <v>108</v>
      </c>
      <c r="B190" s="14" t="s">
        <v>109</v>
      </c>
      <c r="C190" s="14" t="s">
        <v>63</v>
      </c>
      <c r="D190" s="14" t="s">
        <v>107</v>
      </c>
      <c r="E190" s="20">
        <v>20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21">
        <f t="shared" si="6"/>
        <v>20</v>
      </c>
      <c r="R190" s="20">
        <v>1703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1703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 x14ac:dyDescent="0.25">
      <c r="A191" s="1" t="s">
        <v>108</v>
      </c>
      <c r="B191" s="1" t="s">
        <v>109</v>
      </c>
      <c r="C191" s="1" t="s">
        <v>52</v>
      </c>
      <c r="D191" s="1" t="s">
        <v>107</v>
      </c>
      <c r="E191" s="18">
        <v>161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19">
        <f t="shared" si="6"/>
        <v>161</v>
      </c>
      <c r="R191" s="18">
        <v>21885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21885</v>
      </c>
      <c r="AE191" s="18">
        <v>7343.2068779300025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19">
        <f t="shared" si="8"/>
        <v>7343.2068779300025</v>
      </c>
    </row>
    <row r="192" spans="1:43" x14ac:dyDescent="0.25">
      <c r="A192" s="14" t="s">
        <v>108</v>
      </c>
      <c r="B192" s="14" t="s">
        <v>109</v>
      </c>
      <c r="C192" s="14" t="s">
        <v>53</v>
      </c>
      <c r="D192" s="14" t="s">
        <v>107</v>
      </c>
      <c r="E192" s="20">
        <v>160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21">
        <f t="shared" si="6"/>
        <v>160</v>
      </c>
      <c r="R192" s="20">
        <v>14249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14249</v>
      </c>
      <c r="AE192" s="20">
        <v>53.977492030000001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53.977492030000001</v>
      </c>
    </row>
    <row r="193" spans="1:43" x14ac:dyDescent="0.25">
      <c r="A193" s="1" t="s">
        <v>108</v>
      </c>
      <c r="B193" s="1" t="s">
        <v>109</v>
      </c>
      <c r="C193" s="1" t="s">
        <v>65</v>
      </c>
      <c r="D193" s="1" t="s">
        <v>107</v>
      </c>
      <c r="E193" s="18">
        <v>31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19">
        <f t="shared" si="6"/>
        <v>31</v>
      </c>
      <c r="R193" s="18">
        <v>2916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2916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 x14ac:dyDescent="0.25">
      <c r="A194" s="14" t="s">
        <v>108</v>
      </c>
      <c r="B194" s="14" t="s">
        <v>109</v>
      </c>
      <c r="C194" s="14" t="s">
        <v>66</v>
      </c>
      <c r="D194" s="14" t="s">
        <v>107</v>
      </c>
      <c r="E194" s="20">
        <v>31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31</v>
      </c>
      <c r="R194" s="20">
        <v>3417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3417</v>
      </c>
      <c r="AE194" s="20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0</v>
      </c>
    </row>
    <row r="195" spans="1:43" x14ac:dyDescent="0.25">
      <c r="A195" s="1" t="s">
        <v>108</v>
      </c>
      <c r="B195" s="1" t="s">
        <v>109</v>
      </c>
      <c r="C195" s="1" t="s">
        <v>57</v>
      </c>
      <c r="D195" s="1" t="s">
        <v>107</v>
      </c>
      <c r="E195" s="18">
        <v>89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19">
        <f t="shared" si="6"/>
        <v>89</v>
      </c>
      <c r="R195" s="18">
        <v>14375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14375</v>
      </c>
      <c r="AE195" s="18">
        <v>1724.5581907400001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19">
        <f t="shared" si="8"/>
        <v>1724.5581907400001</v>
      </c>
    </row>
    <row r="196" spans="1:43" x14ac:dyDescent="0.25">
      <c r="A196" s="14" t="s">
        <v>108</v>
      </c>
      <c r="B196" s="14" t="s">
        <v>109</v>
      </c>
      <c r="C196" s="14" t="s">
        <v>68</v>
      </c>
      <c r="D196" s="14" t="s">
        <v>107</v>
      </c>
      <c r="E196" s="20">
        <v>61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61</v>
      </c>
      <c r="R196" s="20">
        <v>8321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8321</v>
      </c>
      <c r="AE196" s="20">
        <v>744.34507917000008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744.34507917000008</v>
      </c>
    </row>
    <row r="197" spans="1:43" x14ac:dyDescent="0.25">
      <c r="A197" s="1" t="s">
        <v>108</v>
      </c>
      <c r="B197" s="1" t="s">
        <v>109</v>
      </c>
      <c r="C197" s="1" t="s">
        <v>88</v>
      </c>
      <c r="D197" s="1" t="s">
        <v>107</v>
      </c>
      <c r="E197" s="18">
        <v>119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119</v>
      </c>
      <c r="R197" s="18">
        <v>16749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16749</v>
      </c>
      <c r="AE197" s="18">
        <v>2030.7330404899999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2030.7330404899999</v>
      </c>
    </row>
    <row r="198" spans="1:43" x14ac:dyDescent="0.25">
      <c r="A198" s="14" t="s">
        <v>108</v>
      </c>
      <c r="B198" s="14" t="s">
        <v>109</v>
      </c>
      <c r="C198" s="14" t="s">
        <v>70</v>
      </c>
      <c r="D198" s="14" t="s">
        <v>107</v>
      </c>
      <c r="E198" s="20">
        <v>61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61</v>
      </c>
      <c r="R198" s="20">
        <v>4791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4791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0</v>
      </c>
    </row>
    <row r="199" spans="1:43" x14ac:dyDescent="0.25">
      <c r="A199" s="1" t="s">
        <v>108</v>
      </c>
      <c r="B199" s="1" t="s">
        <v>109</v>
      </c>
      <c r="C199" s="1" t="s">
        <v>73</v>
      </c>
      <c r="D199" s="1" t="s">
        <v>107</v>
      </c>
      <c r="E199" s="18">
        <v>31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19">
        <f t="shared" si="6"/>
        <v>31</v>
      </c>
      <c r="R199" s="18">
        <v>1622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1622</v>
      </c>
      <c r="AE199" s="18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0</v>
      </c>
    </row>
    <row r="200" spans="1:43" x14ac:dyDescent="0.25">
      <c r="A200" s="14" t="s">
        <v>108</v>
      </c>
      <c r="B200" s="14" t="s">
        <v>109</v>
      </c>
      <c r="C200" s="14" t="s">
        <v>102</v>
      </c>
      <c r="D200" s="14" t="s">
        <v>107</v>
      </c>
      <c r="E200" s="20">
        <v>8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8</v>
      </c>
      <c r="R200" s="20">
        <v>382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382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0</v>
      </c>
    </row>
    <row r="201" spans="1:43" x14ac:dyDescent="0.25">
      <c r="A201" s="1" t="s">
        <v>62</v>
      </c>
      <c r="B201" s="1" t="s">
        <v>107</v>
      </c>
      <c r="C201" s="1" t="s">
        <v>113</v>
      </c>
      <c r="D201" s="1" t="s">
        <v>109</v>
      </c>
      <c r="E201" s="18">
        <v>45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45</v>
      </c>
      <c r="R201" s="18">
        <v>7743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7743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62</v>
      </c>
      <c r="B202" s="14" t="s">
        <v>107</v>
      </c>
      <c r="C202" s="14" t="s">
        <v>108</v>
      </c>
      <c r="D202" s="14" t="s">
        <v>109</v>
      </c>
      <c r="E202" s="20">
        <v>87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87</v>
      </c>
      <c r="R202" s="20">
        <v>10412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10412</v>
      </c>
      <c r="AE202" s="20">
        <v>16.782917690000001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16.782917690000001</v>
      </c>
    </row>
    <row r="203" spans="1:43" x14ac:dyDescent="0.25">
      <c r="A203" s="1" t="s">
        <v>62</v>
      </c>
      <c r="B203" s="1" t="s">
        <v>107</v>
      </c>
      <c r="C203" s="1" t="s">
        <v>223</v>
      </c>
      <c r="D203" s="1" t="s">
        <v>109</v>
      </c>
      <c r="E203" s="18">
        <v>4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4</v>
      </c>
      <c r="R203" s="18">
        <v>713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713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62</v>
      </c>
      <c r="B204" s="14" t="s">
        <v>107</v>
      </c>
      <c r="C204" s="14" t="s">
        <v>110</v>
      </c>
      <c r="D204" s="14" t="s">
        <v>109</v>
      </c>
      <c r="E204" s="20">
        <v>75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75</v>
      </c>
      <c r="R204" s="20">
        <v>7885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7885</v>
      </c>
      <c r="AE204" s="20">
        <v>1394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1394</v>
      </c>
    </row>
    <row r="205" spans="1:43" x14ac:dyDescent="0.25">
      <c r="A205" s="1" t="s">
        <v>62</v>
      </c>
      <c r="B205" s="1" t="s">
        <v>107</v>
      </c>
      <c r="C205" s="1" t="s">
        <v>114</v>
      </c>
      <c r="D205" s="1" t="s">
        <v>109</v>
      </c>
      <c r="E205" s="18">
        <v>18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19">
        <f t="shared" si="9"/>
        <v>18</v>
      </c>
      <c r="R205" s="18">
        <v>3164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19">
        <f t="shared" si="10"/>
        <v>3164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62</v>
      </c>
      <c r="B206" s="14" t="s">
        <v>107</v>
      </c>
      <c r="C206" s="14" t="s">
        <v>224</v>
      </c>
      <c r="D206" s="14" t="s">
        <v>109</v>
      </c>
      <c r="E206" s="20">
        <v>22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22</v>
      </c>
      <c r="R206" s="20">
        <v>3878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3878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 x14ac:dyDescent="0.25">
      <c r="A207" s="1" t="s">
        <v>62</v>
      </c>
      <c r="B207" s="1" t="s">
        <v>107</v>
      </c>
      <c r="C207" s="1" t="s">
        <v>225</v>
      </c>
      <c r="D207" s="1" t="s">
        <v>109</v>
      </c>
      <c r="E207" s="18">
        <v>9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9</v>
      </c>
      <c r="R207" s="18">
        <v>1621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1621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62</v>
      </c>
      <c r="B208" s="14" t="s">
        <v>107</v>
      </c>
      <c r="C208" s="14" t="s">
        <v>196</v>
      </c>
      <c r="D208" s="14" t="s">
        <v>109</v>
      </c>
      <c r="E208" s="20">
        <v>9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21">
        <f t="shared" si="9"/>
        <v>9</v>
      </c>
      <c r="R208" s="20">
        <v>1094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21">
        <f t="shared" si="10"/>
        <v>1094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62</v>
      </c>
      <c r="B209" s="1" t="s">
        <v>107</v>
      </c>
      <c r="C209" s="1" t="s">
        <v>226</v>
      </c>
      <c r="D209" s="1" t="s">
        <v>109</v>
      </c>
      <c r="E209" s="18">
        <v>9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9</v>
      </c>
      <c r="R209" s="18">
        <v>1586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1586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144</v>
      </c>
      <c r="B210" s="14" t="s">
        <v>109</v>
      </c>
      <c r="C210" s="14" t="s">
        <v>50</v>
      </c>
      <c r="D210" s="14" t="s">
        <v>107</v>
      </c>
      <c r="E210" s="20">
        <v>159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21">
        <f t="shared" si="9"/>
        <v>159</v>
      </c>
      <c r="R210" s="20">
        <v>25145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21">
        <f t="shared" si="10"/>
        <v>25145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144</v>
      </c>
      <c r="B211" s="1" t="s">
        <v>109</v>
      </c>
      <c r="C211" s="1" t="s">
        <v>59</v>
      </c>
      <c r="D211" s="1" t="s">
        <v>107</v>
      </c>
      <c r="E211" s="18">
        <v>9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9</v>
      </c>
      <c r="R211" s="18">
        <v>1052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1052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144</v>
      </c>
      <c r="B212" s="14" t="s">
        <v>109</v>
      </c>
      <c r="C212" s="14" t="s">
        <v>86</v>
      </c>
      <c r="D212" s="14" t="s">
        <v>107</v>
      </c>
      <c r="E212" s="20">
        <v>4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4</v>
      </c>
      <c r="R212" s="20">
        <v>629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629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144</v>
      </c>
      <c r="B213" s="1" t="s">
        <v>109</v>
      </c>
      <c r="C213" s="1" t="s">
        <v>51</v>
      </c>
      <c r="D213" s="1" t="s">
        <v>107</v>
      </c>
      <c r="E213" s="18">
        <v>22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19">
        <f t="shared" si="9"/>
        <v>22</v>
      </c>
      <c r="R213" s="18">
        <v>3175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19">
        <f t="shared" si="10"/>
        <v>3175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0</v>
      </c>
    </row>
    <row r="214" spans="1:43" x14ac:dyDescent="0.25">
      <c r="A214" s="14" t="s">
        <v>144</v>
      </c>
      <c r="B214" s="14" t="s">
        <v>109</v>
      </c>
      <c r="C214" s="14" t="s">
        <v>52</v>
      </c>
      <c r="D214" s="14" t="s">
        <v>107</v>
      </c>
      <c r="E214" s="20">
        <v>77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21">
        <f t="shared" si="9"/>
        <v>77</v>
      </c>
      <c r="R214" s="20">
        <v>10397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21">
        <f t="shared" si="10"/>
        <v>10397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144</v>
      </c>
      <c r="B215" s="1" t="s">
        <v>109</v>
      </c>
      <c r="C215" s="1" t="s">
        <v>57</v>
      </c>
      <c r="D215" s="1" t="s">
        <v>107</v>
      </c>
      <c r="E215" s="18">
        <v>69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19">
        <f t="shared" si="9"/>
        <v>69</v>
      </c>
      <c r="R215" s="18">
        <v>9803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9803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19">
        <f t="shared" si="11"/>
        <v>0</v>
      </c>
    </row>
    <row r="216" spans="1:43" x14ac:dyDescent="0.25">
      <c r="A216" s="14" t="s">
        <v>144</v>
      </c>
      <c r="B216" s="14" t="s">
        <v>109</v>
      </c>
      <c r="C216" s="14" t="s">
        <v>88</v>
      </c>
      <c r="D216" s="14" t="s">
        <v>107</v>
      </c>
      <c r="E216" s="20">
        <v>102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21">
        <f t="shared" si="9"/>
        <v>102</v>
      </c>
      <c r="R216" s="20">
        <v>12984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21">
        <f t="shared" si="10"/>
        <v>12984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145</v>
      </c>
      <c r="B217" s="1" t="s">
        <v>109</v>
      </c>
      <c r="C217" s="1" t="s">
        <v>50</v>
      </c>
      <c r="D217" s="1" t="s">
        <v>107</v>
      </c>
      <c r="E217" s="18">
        <v>124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124</v>
      </c>
      <c r="R217" s="18">
        <v>19196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19196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145</v>
      </c>
      <c r="B218" s="14" t="s">
        <v>109</v>
      </c>
      <c r="C218" s="14" t="s">
        <v>52</v>
      </c>
      <c r="D218" s="14" t="s">
        <v>107</v>
      </c>
      <c r="E218" s="20">
        <v>30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30</v>
      </c>
      <c r="R218" s="20">
        <v>3498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3498</v>
      </c>
      <c r="AE218" s="20">
        <v>890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890</v>
      </c>
    </row>
    <row r="219" spans="1:43" x14ac:dyDescent="0.25">
      <c r="A219" s="1" t="s">
        <v>145</v>
      </c>
      <c r="B219" s="1" t="s">
        <v>109</v>
      </c>
      <c r="C219" s="1" t="s">
        <v>53</v>
      </c>
      <c r="D219" s="1" t="s">
        <v>107</v>
      </c>
      <c r="E219" s="18">
        <v>27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19">
        <f t="shared" si="9"/>
        <v>27</v>
      </c>
      <c r="R219" s="18">
        <v>1552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1552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145</v>
      </c>
      <c r="B220" s="14" t="s">
        <v>109</v>
      </c>
      <c r="C220" s="14" t="s">
        <v>57</v>
      </c>
      <c r="D220" s="14" t="s">
        <v>107</v>
      </c>
      <c r="E220" s="20">
        <v>31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21">
        <f t="shared" si="9"/>
        <v>31</v>
      </c>
      <c r="R220" s="20">
        <v>4484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21">
        <f t="shared" si="10"/>
        <v>4484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 x14ac:dyDescent="0.25">
      <c r="A221" s="1" t="s">
        <v>145</v>
      </c>
      <c r="B221" s="1" t="s">
        <v>109</v>
      </c>
      <c r="C221" s="1" t="s">
        <v>88</v>
      </c>
      <c r="D221" s="1" t="s">
        <v>107</v>
      </c>
      <c r="E221" s="18">
        <v>31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31</v>
      </c>
      <c r="R221" s="18">
        <v>3489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3489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227</v>
      </c>
      <c r="B222" s="14" t="s">
        <v>228</v>
      </c>
      <c r="C222" s="14" t="s">
        <v>52</v>
      </c>
      <c r="D222" s="14" t="s">
        <v>107</v>
      </c>
      <c r="E222" s="20">
        <v>20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21">
        <f t="shared" si="9"/>
        <v>20</v>
      </c>
      <c r="R222" s="20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0</v>
      </c>
      <c r="AE222" s="20">
        <v>910146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910146</v>
      </c>
    </row>
    <row r="223" spans="1:43" x14ac:dyDescent="0.25">
      <c r="A223" s="1" t="s">
        <v>229</v>
      </c>
      <c r="B223" s="1" t="s">
        <v>230</v>
      </c>
      <c r="C223" s="1" t="s">
        <v>52</v>
      </c>
      <c r="D223" s="1" t="s">
        <v>107</v>
      </c>
      <c r="E223" s="18">
        <v>30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30</v>
      </c>
      <c r="R223" s="18">
        <v>3364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3364</v>
      </c>
      <c r="AE223" s="18">
        <v>140111.07999999999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140111.07999999999</v>
      </c>
    </row>
    <row r="224" spans="1:43" x14ac:dyDescent="0.25">
      <c r="A224" s="14" t="s">
        <v>82</v>
      </c>
      <c r="B224" s="14" t="s">
        <v>107</v>
      </c>
      <c r="C224" s="14" t="s">
        <v>113</v>
      </c>
      <c r="D224" s="14" t="s">
        <v>109</v>
      </c>
      <c r="E224" s="20">
        <v>9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21">
        <f t="shared" si="9"/>
        <v>9</v>
      </c>
      <c r="R224" s="20">
        <v>1524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1524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0</v>
      </c>
    </row>
    <row r="225" spans="1:43" x14ac:dyDescent="0.25">
      <c r="A225" s="1" t="s">
        <v>82</v>
      </c>
      <c r="B225" s="1" t="s">
        <v>107</v>
      </c>
      <c r="C225" s="1" t="s">
        <v>108</v>
      </c>
      <c r="D225" s="1" t="s">
        <v>109</v>
      </c>
      <c r="E225" s="18">
        <v>29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29</v>
      </c>
      <c r="R225" s="18">
        <v>2693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2693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0</v>
      </c>
    </row>
    <row r="226" spans="1:43" x14ac:dyDescent="0.25">
      <c r="A226" s="14" t="s">
        <v>146</v>
      </c>
      <c r="B226" s="14" t="s">
        <v>106</v>
      </c>
      <c r="C226" s="14" t="s">
        <v>50</v>
      </c>
      <c r="D226" s="14" t="s">
        <v>107</v>
      </c>
      <c r="E226" s="20">
        <v>48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21">
        <f t="shared" si="9"/>
        <v>48</v>
      </c>
      <c r="R226" s="20">
        <v>8147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8147</v>
      </c>
      <c r="AE226" s="20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21">
        <f t="shared" si="11"/>
        <v>0</v>
      </c>
    </row>
    <row r="227" spans="1:43" x14ac:dyDescent="0.25">
      <c r="A227" s="1" t="s">
        <v>146</v>
      </c>
      <c r="B227" s="1" t="s">
        <v>106</v>
      </c>
      <c r="C227" s="1" t="s">
        <v>91</v>
      </c>
      <c r="D227" s="1" t="s">
        <v>107</v>
      </c>
      <c r="E227" s="18">
        <v>4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4</v>
      </c>
      <c r="R227" s="18">
        <v>676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676</v>
      </c>
      <c r="AE227" s="18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0</v>
      </c>
    </row>
    <row r="228" spans="1:43" x14ac:dyDescent="0.25">
      <c r="A228" s="14" t="s">
        <v>146</v>
      </c>
      <c r="B228" s="14" t="s">
        <v>106</v>
      </c>
      <c r="C228" s="14" t="s">
        <v>80</v>
      </c>
      <c r="D228" s="14" t="s">
        <v>107</v>
      </c>
      <c r="E228" s="20">
        <v>14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21">
        <f t="shared" si="9"/>
        <v>14</v>
      </c>
      <c r="R228" s="20">
        <v>2088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21">
        <f t="shared" si="10"/>
        <v>2088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146</v>
      </c>
      <c r="B229" s="1" t="s">
        <v>106</v>
      </c>
      <c r="C229" s="1" t="s">
        <v>57</v>
      </c>
      <c r="D229" s="1" t="s">
        <v>107</v>
      </c>
      <c r="E229" s="18">
        <v>54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54</v>
      </c>
      <c r="R229" s="18">
        <v>8749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8749</v>
      </c>
      <c r="AE229" s="18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0</v>
      </c>
    </row>
    <row r="230" spans="1:43" x14ac:dyDescent="0.25">
      <c r="A230" s="14" t="s">
        <v>146</v>
      </c>
      <c r="B230" s="14" t="s">
        <v>106</v>
      </c>
      <c r="C230" s="14" t="s">
        <v>88</v>
      </c>
      <c r="D230" s="14" t="s">
        <v>107</v>
      </c>
      <c r="E230" s="20">
        <v>24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24</v>
      </c>
      <c r="R230" s="20">
        <v>3407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3407</v>
      </c>
      <c r="AE230" s="20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0</v>
      </c>
    </row>
    <row r="231" spans="1:43" x14ac:dyDescent="0.25">
      <c r="A231" s="1" t="s">
        <v>147</v>
      </c>
      <c r="B231" s="1" t="s">
        <v>148</v>
      </c>
      <c r="C231" s="1" t="s">
        <v>50</v>
      </c>
      <c r="D231" s="1" t="s">
        <v>107</v>
      </c>
      <c r="E231" s="18">
        <v>46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19">
        <f t="shared" si="9"/>
        <v>46</v>
      </c>
      <c r="R231" s="18">
        <v>6407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6407</v>
      </c>
      <c r="AE231" s="18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19">
        <f t="shared" si="11"/>
        <v>0</v>
      </c>
    </row>
    <row r="232" spans="1:43" x14ac:dyDescent="0.25">
      <c r="A232" s="14" t="s">
        <v>147</v>
      </c>
      <c r="B232" s="14" t="s">
        <v>148</v>
      </c>
      <c r="C232" s="14" t="s">
        <v>52</v>
      </c>
      <c r="D232" s="14" t="s">
        <v>107</v>
      </c>
      <c r="E232" s="20">
        <v>46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46</v>
      </c>
      <c r="R232" s="20">
        <v>7974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7974</v>
      </c>
      <c r="AE232" s="20">
        <v>340600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340600</v>
      </c>
    </row>
    <row r="233" spans="1:43" x14ac:dyDescent="0.25">
      <c r="A233" s="1" t="s">
        <v>231</v>
      </c>
      <c r="B233" s="1" t="s">
        <v>148</v>
      </c>
      <c r="C233" s="1" t="s">
        <v>52</v>
      </c>
      <c r="D233" s="1" t="s">
        <v>107</v>
      </c>
      <c r="E233" s="18">
        <v>9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9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350956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350956</v>
      </c>
    </row>
    <row r="234" spans="1:43" x14ac:dyDescent="0.25">
      <c r="A234" s="14" t="s">
        <v>149</v>
      </c>
      <c r="B234" s="14" t="s">
        <v>150</v>
      </c>
      <c r="C234" s="14" t="s">
        <v>50</v>
      </c>
      <c r="D234" s="14" t="s">
        <v>107</v>
      </c>
      <c r="E234" s="20">
        <v>17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17</v>
      </c>
      <c r="R234" s="20">
        <v>176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176</v>
      </c>
      <c r="AE234" s="20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0</v>
      </c>
    </row>
    <row r="235" spans="1:43" x14ac:dyDescent="0.25">
      <c r="A235" s="1" t="s">
        <v>149</v>
      </c>
      <c r="B235" s="1" t="s">
        <v>150</v>
      </c>
      <c r="C235" s="1" t="s">
        <v>63</v>
      </c>
      <c r="D235" s="1" t="s">
        <v>107</v>
      </c>
      <c r="E235" s="18">
        <v>7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7</v>
      </c>
      <c r="R235" s="18">
        <v>53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53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 x14ac:dyDescent="0.25">
      <c r="A236" s="14" t="s">
        <v>151</v>
      </c>
      <c r="B236" s="14" t="s">
        <v>109</v>
      </c>
      <c r="C236" s="14" t="s">
        <v>50</v>
      </c>
      <c r="D236" s="14" t="s">
        <v>107</v>
      </c>
      <c r="E236" s="20">
        <v>155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21">
        <f t="shared" si="9"/>
        <v>155</v>
      </c>
      <c r="R236" s="20">
        <v>20204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20204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152</v>
      </c>
      <c r="B237" s="1" t="s">
        <v>153</v>
      </c>
      <c r="C237" s="1" t="s">
        <v>50</v>
      </c>
      <c r="D237" s="1" t="s">
        <v>107</v>
      </c>
      <c r="E237" s="18">
        <v>61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19">
        <f t="shared" si="9"/>
        <v>61</v>
      </c>
      <c r="R237" s="18">
        <v>15449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19">
        <f t="shared" si="10"/>
        <v>15449</v>
      </c>
      <c r="AE237" s="18">
        <v>133307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133307</v>
      </c>
    </row>
    <row r="238" spans="1:43" x14ac:dyDescent="0.25">
      <c r="A238" s="14" t="s">
        <v>152</v>
      </c>
      <c r="B238" s="14" t="s">
        <v>153</v>
      </c>
      <c r="C238" s="14" t="s">
        <v>52</v>
      </c>
      <c r="D238" s="14" t="s">
        <v>107</v>
      </c>
      <c r="E238" s="20">
        <v>59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59</v>
      </c>
      <c r="R238" s="20">
        <v>10202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10202</v>
      </c>
      <c r="AE238" s="20">
        <v>1753186.79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1753186.79</v>
      </c>
    </row>
    <row r="239" spans="1:43" x14ac:dyDescent="0.25">
      <c r="A239" s="1" t="s">
        <v>223</v>
      </c>
      <c r="B239" s="1" t="s">
        <v>109</v>
      </c>
      <c r="C239" s="1" t="s">
        <v>62</v>
      </c>
      <c r="D239" s="1" t="s">
        <v>107</v>
      </c>
      <c r="E239" s="18">
        <v>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4</v>
      </c>
      <c r="R239" s="18">
        <v>619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619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223</v>
      </c>
      <c r="B240" s="14" t="s">
        <v>109</v>
      </c>
      <c r="C240" s="14" t="s">
        <v>51</v>
      </c>
      <c r="D240" s="14" t="s">
        <v>107</v>
      </c>
      <c r="E240" s="20">
        <v>77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77</v>
      </c>
      <c r="R240" s="20">
        <v>11641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11641</v>
      </c>
      <c r="AE240" s="20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0</v>
      </c>
    </row>
    <row r="241" spans="1:43" x14ac:dyDescent="0.25">
      <c r="A241" s="1" t="s">
        <v>223</v>
      </c>
      <c r="B241" s="1" t="s">
        <v>109</v>
      </c>
      <c r="C241" s="1" t="s">
        <v>65</v>
      </c>
      <c r="D241" s="1" t="s">
        <v>107</v>
      </c>
      <c r="E241" s="18">
        <v>15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15</v>
      </c>
      <c r="R241" s="18">
        <v>2306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2306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51</v>
      </c>
      <c r="B242" s="14" t="s">
        <v>107</v>
      </c>
      <c r="C242" s="14" t="s">
        <v>118</v>
      </c>
      <c r="D242" s="14" t="s">
        <v>109</v>
      </c>
      <c r="E242" s="20">
        <v>27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27</v>
      </c>
      <c r="R242" s="20">
        <v>4049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4049</v>
      </c>
      <c r="AE242" s="20">
        <v>1143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1143</v>
      </c>
    </row>
    <row r="243" spans="1:43" x14ac:dyDescent="0.25">
      <c r="A243" s="1" t="s">
        <v>51</v>
      </c>
      <c r="B243" s="1" t="s">
        <v>107</v>
      </c>
      <c r="C243" s="1" t="s">
        <v>128</v>
      </c>
      <c r="D243" s="1" t="s">
        <v>129</v>
      </c>
      <c r="E243" s="18">
        <v>8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8</v>
      </c>
      <c r="R243" s="18">
        <v>800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800</v>
      </c>
      <c r="AE243" s="1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0</v>
      </c>
    </row>
    <row r="244" spans="1:43" x14ac:dyDescent="0.25">
      <c r="A244" s="14" t="s">
        <v>51</v>
      </c>
      <c r="B244" s="14" t="s">
        <v>107</v>
      </c>
      <c r="C244" s="14" t="s">
        <v>141</v>
      </c>
      <c r="D244" s="14" t="s">
        <v>109</v>
      </c>
      <c r="E244" s="20">
        <v>9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21">
        <f t="shared" si="9"/>
        <v>9</v>
      </c>
      <c r="R244" s="20">
        <v>1566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1566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0</v>
      </c>
    </row>
    <row r="245" spans="1:43" x14ac:dyDescent="0.25">
      <c r="A245" s="1" t="s">
        <v>51</v>
      </c>
      <c r="B245" s="1" t="s">
        <v>107</v>
      </c>
      <c r="C245" s="1" t="s">
        <v>113</v>
      </c>
      <c r="D245" s="1" t="s">
        <v>109</v>
      </c>
      <c r="E245" s="18">
        <v>145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145</v>
      </c>
      <c r="R245" s="18">
        <v>23870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23870</v>
      </c>
      <c r="AE245" s="18">
        <v>507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507</v>
      </c>
    </row>
    <row r="246" spans="1:43" x14ac:dyDescent="0.25">
      <c r="A246" s="14" t="s">
        <v>51</v>
      </c>
      <c r="B246" s="14" t="s">
        <v>107</v>
      </c>
      <c r="C246" s="14" t="s">
        <v>108</v>
      </c>
      <c r="D246" s="14" t="s">
        <v>109</v>
      </c>
      <c r="E246" s="20">
        <v>117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117</v>
      </c>
      <c r="R246" s="20">
        <v>18438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18438</v>
      </c>
      <c r="AE246" s="20">
        <v>5046.6687086200009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5046.6687086200009</v>
      </c>
    </row>
    <row r="247" spans="1:43" x14ac:dyDescent="0.25">
      <c r="A247" s="1" t="s">
        <v>51</v>
      </c>
      <c r="B247" s="1" t="s">
        <v>107</v>
      </c>
      <c r="C247" s="1" t="s">
        <v>144</v>
      </c>
      <c r="D247" s="1" t="s">
        <v>109</v>
      </c>
      <c r="E247" s="18">
        <v>22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19">
        <f t="shared" si="9"/>
        <v>22</v>
      </c>
      <c r="R247" s="18">
        <v>3675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3675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0</v>
      </c>
    </row>
    <row r="248" spans="1:43" x14ac:dyDescent="0.25">
      <c r="A248" s="14" t="s">
        <v>51</v>
      </c>
      <c r="B248" s="14" t="s">
        <v>107</v>
      </c>
      <c r="C248" s="14" t="s">
        <v>223</v>
      </c>
      <c r="D248" s="14" t="s">
        <v>109</v>
      </c>
      <c r="E248" s="20">
        <v>77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21">
        <f t="shared" si="9"/>
        <v>77</v>
      </c>
      <c r="R248" s="20">
        <v>12916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12916</v>
      </c>
      <c r="AE248" s="20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0</v>
      </c>
    </row>
    <row r="249" spans="1:43" x14ac:dyDescent="0.25">
      <c r="A249" s="1" t="s">
        <v>51</v>
      </c>
      <c r="B249" s="1" t="s">
        <v>107</v>
      </c>
      <c r="C249" s="1" t="s">
        <v>232</v>
      </c>
      <c r="D249" s="1" t="s">
        <v>233</v>
      </c>
      <c r="E249" s="18">
        <v>28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28</v>
      </c>
      <c r="R249" s="18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0</v>
      </c>
      <c r="AE249" s="18">
        <v>614083.49999999988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614083.49999999988</v>
      </c>
    </row>
    <row r="250" spans="1:43" x14ac:dyDescent="0.25">
      <c r="A250" s="14" t="s">
        <v>51</v>
      </c>
      <c r="B250" s="14" t="s">
        <v>107</v>
      </c>
      <c r="C250" s="14" t="s">
        <v>110</v>
      </c>
      <c r="D250" s="14" t="s">
        <v>109</v>
      </c>
      <c r="E250" s="20">
        <v>115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115</v>
      </c>
      <c r="R250" s="20">
        <v>15217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15217</v>
      </c>
      <c r="AE250" s="20">
        <v>2273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2273</v>
      </c>
    </row>
    <row r="251" spans="1:43" x14ac:dyDescent="0.25">
      <c r="A251" s="1" t="s">
        <v>51</v>
      </c>
      <c r="B251" s="1" t="s">
        <v>107</v>
      </c>
      <c r="C251" s="1" t="s">
        <v>234</v>
      </c>
      <c r="D251" s="1" t="s">
        <v>109</v>
      </c>
      <c r="E251" s="18">
        <v>57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19">
        <f t="shared" si="9"/>
        <v>57</v>
      </c>
      <c r="R251" s="18">
        <v>9654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19">
        <f t="shared" si="10"/>
        <v>9654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51</v>
      </c>
      <c r="B252" s="14" t="s">
        <v>107</v>
      </c>
      <c r="C252" s="14" t="s">
        <v>114</v>
      </c>
      <c r="D252" s="14" t="s">
        <v>109</v>
      </c>
      <c r="E252" s="20">
        <v>307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307</v>
      </c>
      <c r="R252" s="20">
        <v>47350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47350</v>
      </c>
      <c r="AE252" s="20">
        <v>443039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443039</v>
      </c>
    </row>
    <row r="253" spans="1:43" x14ac:dyDescent="0.25">
      <c r="A253" s="1" t="s">
        <v>51</v>
      </c>
      <c r="B253" s="1" t="s">
        <v>107</v>
      </c>
      <c r="C253" s="1" t="s">
        <v>235</v>
      </c>
      <c r="D253" s="1" t="s">
        <v>109</v>
      </c>
      <c r="E253" s="18">
        <v>22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22</v>
      </c>
      <c r="R253" s="18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0</v>
      </c>
      <c r="AE253" s="18">
        <v>560482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560482</v>
      </c>
    </row>
    <row r="254" spans="1:43" x14ac:dyDescent="0.25">
      <c r="A254" s="14" t="s">
        <v>51</v>
      </c>
      <c r="B254" s="14" t="s">
        <v>107</v>
      </c>
      <c r="C254" s="14" t="s">
        <v>236</v>
      </c>
      <c r="D254" s="14" t="s">
        <v>237</v>
      </c>
      <c r="E254" s="20">
        <v>16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16</v>
      </c>
      <c r="R254" s="20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0</v>
      </c>
      <c r="AE254" s="20">
        <v>618952.70000000007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618952.70000000007</v>
      </c>
    </row>
    <row r="255" spans="1:43" x14ac:dyDescent="0.25">
      <c r="A255" s="1" t="s">
        <v>51</v>
      </c>
      <c r="B255" s="1" t="s">
        <v>107</v>
      </c>
      <c r="C255" s="1" t="s">
        <v>170</v>
      </c>
      <c r="D255" s="1" t="s">
        <v>123</v>
      </c>
      <c r="E255" s="18">
        <v>17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17</v>
      </c>
      <c r="R255" s="18">
        <v>2751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2751</v>
      </c>
      <c r="AE255" s="18">
        <v>122602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122602</v>
      </c>
    </row>
    <row r="256" spans="1:43" x14ac:dyDescent="0.25">
      <c r="A256" s="14" t="s">
        <v>51</v>
      </c>
      <c r="B256" s="14" t="s">
        <v>107</v>
      </c>
      <c r="C256" s="14" t="s">
        <v>238</v>
      </c>
      <c r="D256" s="14" t="s">
        <v>109</v>
      </c>
      <c r="E256" s="20">
        <v>34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34</v>
      </c>
      <c r="R256" s="20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0</v>
      </c>
      <c r="AE256" s="20">
        <v>1491192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1491192</v>
      </c>
    </row>
    <row r="257" spans="1:43" x14ac:dyDescent="0.25">
      <c r="A257" s="1" t="s">
        <v>51</v>
      </c>
      <c r="B257" s="1" t="s">
        <v>107</v>
      </c>
      <c r="C257" s="1" t="s">
        <v>173</v>
      </c>
      <c r="D257" s="1" t="s">
        <v>109</v>
      </c>
      <c r="E257" s="18">
        <v>9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9</v>
      </c>
      <c r="R257" s="18">
        <v>1357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1357</v>
      </c>
      <c r="AE257" s="18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0</v>
      </c>
    </row>
    <row r="258" spans="1:43" x14ac:dyDescent="0.25">
      <c r="A258" s="14" t="s">
        <v>51</v>
      </c>
      <c r="B258" s="14" t="s">
        <v>107</v>
      </c>
      <c r="C258" s="14" t="s">
        <v>181</v>
      </c>
      <c r="D258" s="14" t="s">
        <v>109</v>
      </c>
      <c r="E258" s="20">
        <v>18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21">
        <f t="shared" si="9"/>
        <v>18</v>
      </c>
      <c r="R258" s="20">
        <v>3048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3048</v>
      </c>
      <c r="AE258" s="20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21">
        <f t="shared" si="11"/>
        <v>0</v>
      </c>
    </row>
    <row r="259" spans="1:43" x14ac:dyDescent="0.25">
      <c r="A259" s="1" t="s">
        <v>51</v>
      </c>
      <c r="B259" s="1" t="s">
        <v>107</v>
      </c>
      <c r="C259" s="1" t="s">
        <v>224</v>
      </c>
      <c r="D259" s="1" t="s">
        <v>109</v>
      </c>
      <c r="E259" s="18">
        <v>58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58</v>
      </c>
      <c r="R259" s="18">
        <v>10202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10202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0</v>
      </c>
    </row>
    <row r="260" spans="1:43" x14ac:dyDescent="0.25">
      <c r="A260" s="14" t="s">
        <v>51</v>
      </c>
      <c r="B260" s="14" t="s">
        <v>107</v>
      </c>
      <c r="C260" s="14" t="s">
        <v>239</v>
      </c>
      <c r="D260" s="14" t="s">
        <v>109</v>
      </c>
      <c r="E260" s="20">
        <v>35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35</v>
      </c>
      <c r="R260" s="20">
        <v>5969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5969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0</v>
      </c>
    </row>
    <row r="261" spans="1:43" x14ac:dyDescent="0.25">
      <c r="A261" s="1" t="s">
        <v>51</v>
      </c>
      <c r="B261" s="1" t="s">
        <v>107</v>
      </c>
      <c r="C261" s="1" t="s">
        <v>182</v>
      </c>
      <c r="D261" s="1" t="s">
        <v>109</v>
      </c>
      <c r="E261" s="18">
        <v>22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19">
        <f t="shared" si="9"/>
        <v>22</v>
      </c>
      <c r="R261" s="18">
        <v>3535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19">
        <f t="shared" si="10"/>
        <v>3535</v>
      </c>
      <c r="AE261" s="18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19">
        <f t="shared" si="11"/>
        <v>0</v>
      </c>
    </row>
    <row r="262" spans="1:43" x14ac:dyDescent="0.25">
      <c r="A262" s="14" t="s">
        <v>51</v>
      </c>
      <c r="B262" s="14" t="s">
        <v>107</v>
      </c>
      <c r="C262" s="14" t="s">
        <v>184</v>
      </c>
      <c r="D262" s="14" t="s">
        <v>185</v>
      </c>
      <c r="E262" s="20">
        <v>21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21</v>
      </c>
      <c r="R262" s="20">
        <v>2033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2033</v>
      </c>
      <c r="AE262" s="20">
        <v>8939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8939</v>
      </c>
    </row>
    <row r="263" spans="1:43" x14ac:dyDescent="0.25">
      <c r="A263" s="1" t="s">
        <v>51</v>
      </c>
      <c r="B263" s="1" t="s">
        <v>107</v>
      </c>
      <c r="C263" s="1" t="s">
        <v>186</v>
      </c>
      <c r="D263" s="1" t="s">
        <v>187</v>
      </c>
      <c r="E263" s="18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19">
        <f t="shared" si="9"/>
        <v>1</v>
      </c>
      <c r="R263" s="18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19">
        <f t="shared" si="10"/>
        <v>0</v>
      </c>
      <c r="AE263" s="18">
        <v>54700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54700</v>
      </c>
    </row>
    <row r="264" spans="1:43" x14ac:dyDescent="0.25">
      <c r="A264" s="14" t="s">
        <v>51</v>
      </c>
      <c r="B264" s="14" t="s">
        <v>107</v>
      </c>
      <c r="C264" s="14" t="s">
        <v>189</v>
      </c>
      <c r="D264" s="14" t="s">
        <v>109</v>
      </c>
      <c r="E264" s="20">
        <v>59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59</v>
      </c>
      <c r="R264" s="20">
        <v>9068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9068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0</v>
      </c>
    </row>
    <row r="265" spans="1:43" x14ac:dyDescent="0.25">
      <c r="A265" s="1" t="s">
        <v>51</v>
      </c>
      <c r="B265" s="1" t="s">
        <v>107</v>
      </c>
      <c r="C265" s="1" t="s">
        <v>190</v>
      </c>
      <c r="D265" s="1" t="s">
        <v>109</v>
      </c>
      <c r="E265" s="18">
        <v>30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30</v>
      </c>
      <c r="R265" s="18">
        <v>5239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5239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 x14ac:dyDescent="0.25">
      <c r="A266" s="14" t="s">
        <v>51</v>
      </c>
      <c r="B266" s="14" t="s">
        <v>107</v>
      </c>
      <c r="C266" s="14" t="s">
        <v>240</v>
      </c>
      <c r="D266" s="14" t="s">
        <v>109</v>
      </c>
      <c r="E266" s="20">
        <v>22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22</v>
      </c>
      <c r="R266" s="20">
        <v>3764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3764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 x14ac:dyDescent="0.25">
      <c r="A267" s="1" t="s">
        <v>51</v>
      </c>
      <c r="B267" s="1" t="s">
        <v>107</v>
      </c>
      <c r="C267" s="1" t="s">
        <v>225</v>
      </c>
      <c r="D267" s="1" t="s">
        <v>109</v>
      </c>
      <c r="E267" s="18">
        <v>78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19">
        <f t="shared" si="12"/>
        <v>78</v>
      </c>
      <c r="R267" s="18">
        <v>12997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19">
        <f t="shared" si="13"/>
        <v>12997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51</v>
      </c>
      <c r="B268" s="14" t="s">
        <v>107</v>
      </c>
      <c r="C268" s="14" t="s">
        <v>195</v>
      </c>
      <c r="D268" s="14" t="s">
        <v>109</v>
      </c>
      <c r="E268" s="20">
        <v>24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21">
        <f t="shared" si="12"/>
        <v>24</v>
      </c>
      <c r="R268" s="20">
        <v>2313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21">
        <f t="shared" si="13"/>
        <v>2313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51</v>
      </c>
      <c r="B269" s="1" t="s">
        <v>107</v>
      </c>
      <c r="C269" s="1" t="s">
        <v>196</v>
      </c>
      <c r="D269" s="1" t="s">
        <v>109</v>
      </c>
      <c r="E269" s="18">
        <v>30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30</v>
      </c>
      <c r="R269" s="18">
        <v>4099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4099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51</v>
      </c>
      <c r="B270" s="14" t="s">
        <v>107</v>
      </c>
      <c r="C270" s="14" t="s">
        <v>198</v>
      </c>
      <c r="D270" s="14" t="s">
        <v>109</v>
      </c>
      <c r="E270" s="20">
        <v>26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26</v>
      </c>
      <c r="R270" s="20">
        <v>3980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3980</v>
      </c>
      <c r="AE270" s="20">
        <v>13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13</v>
      </c>
    </row>
    <row r="271" spans="1:43" x14ac:dyDescent="0.25">
      <c r="A271" s="1" t="s">
        <v>51</v>
      </c>
      <c r="B271" s="1" t="s">
        <v>107</v>
      </c>
      <c r="C271" s="1" t="s">
        <v>226</v>
      </c>
      <c r="D271" s="1" t="s">
        <v>109</v>
      </c>
      <c r="E271" s="18">
        <v>90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9">
        <f t="shared" si="12"/>
        <v>90</v>
      </c>
      <c r="R271" s="18">
        <v>15414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15414</v>
      </c>
      <c r="AE271" s="18">
        <v>146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146</v>
      </c>
    </row>
    <row r="272" spans="1:43" x14ac:dyDescent="0.25">
      <c r="A272" s="14" t="s">
        <v>51</v>
      </c>
      <c r="B272" s="14" t="s">
        <v>107</v>
      </c>
      <c r="C272" s="14" t="s">
        <v>208</v>
      </c>
      <c r="D272" s="14" t="s">
        <v>109</v>
      </c>
      <c r="E272" s="20">
        <v>35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21">
        <f t="shared" si="12"/>
        <v>35</v>
      </c>
      <c r="R272" s="20">
        <v>6109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6109</v>
      </c>
      <c r="AE272" s="20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0</v>
      </c>
    </row>
    <row r="273" spans="1:43" x14ac:dyDescent="0.25">
      <c r="A273" s="1" t="s">
        <v>51</v>
      </c>
      <c r="B273" s="1" t="s">
        <v>107</v>
      </c>
      <c r="C273" s="1" t="s">
        <v>241</v>
      </c>
      <c r="D273" s="1" t="s">
        <v>242</v>
      </c>
      <c r="E273" s="18">
        <v>12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12</v>
      </c>
      <c r="R273" s="18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0</v>
      </c>
      <c r="AE273" s="18">
        <v>287465.29999999993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287465.29999999993</v>
      </c>
    </row>
    <row r="274" spans="1:43" x14ac:dyDescent="0.25">
      <c r="A274" s="14" t="s">
        <v>154</v>
      </c>
      <c r="B274" s="14" t="s">
        <v>150</v>
      </c>
      <c r="C274" s="14" t="s">
        <v>50</v>
      </c>
      <c r="D274" s="14" t="s">
        <v>107</v>
      </c>
      <c r="E274" s="20">
        <v>69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21">
        <f t="shared" si="12"/>
        <v>69</v>
      </c>
      <c r="R274" s="20">
        <v>4973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4973</v>
      </c>
      <c r="AE274" s="20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0</v>
      </c>
    </row>
    <row r="275" spans="1:43" x14ac:dyDescent="0.25">
      <c r="A275" s="1" t="s">
        <v>154</v>
      </c>
      <c r="B275" s="1" t="s">
        <v>150</v>
      </c>
      <c r="C275" s="1" t="s">
        <v>63</v>
      </c>
      <c r="D275" s="1" t="s">
        <v>107</v>
      </c>
      <c r="E275" s="18">
        <v>21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19">
        <f t="shared" si="12"/>
        <v>21</v>
      </c>
      <c r="R275" s="18">
        <v>337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337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 x14ac:dyDescent="0.25">
      <c r="A276" s="14" t="s">
        <v>154</v>
      </c>
      <c r="B276" s="14" t="s">
        <v>150</v>
      </c>
      <c r="C276" s="14" t="s">
        <v>52</v>
      </c>
      <c r="D276" s="14" t="s">
        <v>107</v>
      </c>
      <c r="E276" s="20">
        <v>156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21">
        <f t="shared" si="12"/>
        <v>156</v>
      </c>
      <c r="R276" s="20">
        <v>20341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20341</v>
      </c>
      <c r="AE276" s="20">
        <v>397443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21">
        <f t="shared" si="14"/>
        <v>397443</v>
      </c>
    </row>
    <row r="277" spans="1:43" x14ac:dyDescent="0.25">
      <c r="A277" s="1" t="s">
        <v>154</v>
      </c>
      <c r="B277" s="1" t="s">
        <v>150</v>
      </c>
      <c r="C277" s="1" t="s">
        <v>66</v>
      </c>
      <c r="D277" s="1" t="s">
        <v>107</v>
      </c>
      <c r="E277" s="18">
        <v>14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14</v>
      </c>
      <c r="R277" s="18">
        <v>205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205</v>
      </c>
      <c r="AE277" s="18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0</v>
      </c>
    </row>
    <row r="278" spans="1:43" x14ac:dyDescent="0.25">
      <c r="A278" s="14" t="s">
        <v>154</v>
      </c>
      <c r="B278" s="14" t="s">
        <v>150</v>
      </c>
      <c r="C278" s="14" t="s">
        <v>74</v>
      </c>
      <c r="D278" s="14" t="s">
        <v>107</v>
      </c>
      <c r="E278" s="20">
        <v>16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16</v>
      </c>
      <c r="R278" s="20">
        <v>182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182</v>
      </c>
      <c r="AE278" s="20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0</v>
      </c>
    </row>
    <row r="279" spans="1:43" x14ac:dyDescent="0.25">
      <c r="A279" s="1" t="s">
        <v>155</v>
      </c>
      <c r="B279" s="1" t="s">
        <v>106</v>
      </c>
      <c r="C279" s="1" t="s">
        <v>50</v>
      </c>
      <c r="D279" s="1" t="s">
        <v>107</v>
      </c>
      <c r="E279" s="18">
        <v>8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8</v>
      </c>
      <c r="R279" s="18">
        <v>1167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1167</v>
      </c>
      <c r="AE279" s="18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0</v>
      </c>
    </row>
    <row r="280" spans="1:43" x14ac:dyDescent="0.25">
      <c r="A280" s="14" t="s">
        <v>156</v>
      </c>
      <c r="B280" s="14" t="s">
        <v>106</v>
      </c>
      <c r="C280" s="14" t="s">
        <v>50</v>
      </c>
      <c r="D280" s="14" t="s">
        <v>107</v>
      </c>
      <c r="E280" s="20">
        <v>18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18</v>
      </c>
      <c r="R280" s="20">
        <v>2850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2850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 x14ac:dyDescent="0.25">
      <c r="A281" s="1" t="s">
        <v>156</v>
      </c>
      <c r="B281" s="1" t="s">
        <v>106</v>
      </c>
      <c r="C281" s="1" t="s">
        <v>57</v>
      </c>
      <c r="D281" s="1" t="s">
        <v>107</v>
      </c>
      <c r="E281" s="18">
        <v>8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8</v>
      </c>
      <c r="R281" s="18">
        <v>1241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1241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 x14ac:dyDescent="0.25">
      <c r="A282" s="14" t="s">
        <v>157</v>
      </c>
      <c r="B282" s="14" t="s">
        <v>109</v>
      </c>
      <c r="C282" s="14" t="s">
        <v>50</v>
      </c>
      <c r="D282" s="14" t="s">
        <v>107</v>
      </c>
      <c r="E282" s="20">
        <v>2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21">
        <f t="shared" si="12"/>
        <v>2</v>
      </c>
      <c r="R282" s="20">
        <v>90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90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78</v>
      </c>
      <c r="B283" s="1" t="s">
        <v>107</v>
      </c>
      <c r="C283" s="1" t="s">
        <v>189</v>
      </c>
      <c r="D283" s="1" t="s">
        <v>109</v>
      </c>
      <c r="E283" s="18">
        <v>32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19">
        <f t="shared" si="12"/>
        <v>32</v>
      </c>
      <c r="R283" s="18">
        <v>1920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1920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 x14ac:dyDescent="0.25">
      <c r="A284" s="14" t="s">
        <v>158</v>
      </c>
      <c r="B284" s="14" t="s">
        <v>140</v>
      </c>
      <c r="C284" s="14" t="s">
        <v>50</v>
      </c>
      <c r="D284" s="14" t="s">
        <v>107</v>
      </c>
      <c r="E284" s="20">
        <v>4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4</v>
      </c>
      <c r="R284" s="20">
        <v>420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420</v>
      </c>
      <c r="AE284" s="20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0</v>
      </c>
    </row>
    <row r="285" spans="1:43" x14ac:dyDescent="0.25">
      <c r="A285" s="1" t="s">
        <v>232</v>
      </c>
      <c r="B285" s="1" t="s">
        <v>233</v>
      </c>
      <c r="C285" s="1" t="s">
        <v>51</v>
      </c>
      <c r="D285" s="1" t="s">
        <v>107</v>
      </c>
      <c r="E285" s="18">
        <v>38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38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0</v>
      </c>
      <c r="AE285" s="18">
        <v>1426421.2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1426421.2</v>
      </c>
    </row>
    <row r="286" spans="1:43" x14ac:dyDescent="0.25">
      <c r="A286" s="14" t="s">
        <v>232</v>
      </c>
      <c r="B286" s="14" t="s">
        <v>233</v>
      </c>
      <c r="C286" s="14" t="s">
        <v>52</v>
      </c>
      <c r="D286" s="14" t="s">
        <v>107</v>
      </c>
      <c r="E286" s="20">
        <v>28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21">
        <f t="shared" si="12"/>
        <v>28</v>
      </c>
      <c r="R286" s="20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0</v>
      </c>
      <c r="AE286" s="20">
        <v>2278188.9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21">
        <f t="shared" si="14"/>
        <v>2278188.9</v>
      </c>
    </row>
    <row r="287" spans="1:43" x14ac:dyDescent="0.25">
      <c r="A287" s="1" t="s">
        <v>110</v>
      </c>
      <c r="B287" s="1" t="s">
        <v>109</v>
      </c>
      <c r="C287" s="1" t="s">
        <v>49</v>
      </c>
      <c r="D287" s="1" t="s">
        <v>107</v>
      </c>
      <c r="E287" s="18">
        <v>11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11</v>
      </c>
      <c r="R287" s="18">
        <v>620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620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0</v>
      </c>
    </row>
    <row r="288" spans="1:43" x14ac:dyDescent="0.25">
      <c r="A288" s="14" t="s">
        <v>110</v>
      </c>
      <c r="B288" s="14" t="s">
        <v>109</v>
      </c>
      <c r="C288" s="14" t="s">
        <v>56</v>
      </c>
      <c r="D288" s="14" t="s">
        <v>107</v>
      </c>
      <c r="E288" s="20">
        <v>31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21">
        <f t="shared" si="12"/>
        <v>31</v>
      </c>
      <c r="R288" s="20">
        <v>1499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1499</v>
      </c>
      <c r="AE288" s="20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21">
        <f t="shared" si="14"/>
        <v>0</v>
      </c>
    </row>
    <row r="289" spans="1:43" x14ac:dyDescent="0.25">
      <c r="A289" s="1" t="s">
        <v>110</v>
      </c>
      <c r="B289" s="1" t="s">
        <v>109</v>
      </c>
      <c r="C289" s="1" t="s">
        <v>50</v>
      </c>
      <c r="D289" s="1" t="s">
        <v>107</v>
      </c>
      <c r="E289" s="18">
        <v>282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19">
        <f t="shared" si="12"/>
        <v>282</v>
      </c>
      <c r="R289" s="18">
        <v>38266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19">
        <f t="shared" si="13"/>
        <v>38266</v>
      </c>
      <c r="AE289" s="18">
        <v>18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19">
        <f t="shared" si="14"/>
        <v>18</v>
      </c>
    </row>
    <row r="290" spans="1:43" x14ac:dyDescent="0.25">
      <c r="A290" s="14" t="s">
        <v>110</v>
      </c>
      <c r="B290" s="14" t="s">
        <v>109</v>
      </c>
      <c r="C290" s="14" t="s">
        <v>86</v>
      </c>
      <c r="D290" s="14" t="s">
        <v>107</v>
      </c>
      <c r="E290" s="20">
        <v>55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55</v>
      </c>
      <c r="R290" s="20">
        <v>6879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6879</v>
      </c>
      <c r="AE290" s="20">
        <v>85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85</v>
      </c>
    </row>
    <row r="291" spans="1:43" x14ac:dyDescent="0.25">
      <c r="A291" s="1" t="s">
        <v>110</v>
      </c>
      <c r="B291" s="1" t="s">
        <v>109</v>
      </c>
      <c r="C291" s="1" t="s">
        <v>62</v>
      </c>
      <c r="D291" s="1" t="s">
        <v>107</v>
      </c>
      <c r="E291" s="18">
        <v>76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76</v>
      </c>
      <c r="R291" s="18">
        <v>6287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6287</v>
      </c>
      <c r="AE291" s="18">
        <v>692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692</v>
      </c>
    </row>
    <row r="292" spans="1:43" x14ac:dyDescent="0.25">
      <c r="A292" s="14" t="s">
        <v>110</v>
      </c>
      <c r="B292" s="14" t="s">
        <v>109</v>
      </c>
      <c r="C292" s="14" t="s">
        <v>51</v>
      </c>
      <c r="D292" s="14" t="s">
        <v>107</v>
      </c>
      <c r="E292" s="20">
        <v>114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114</v>
      </c>
      <c r="R292" s="20">
        <v>13171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13171</v>
      </c>
      <c r="AE292" s="20">
        <v>6080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6080</v>
      </c>
    </row>
    <row r="293" spans="1:43" x14ac:dyDescent="0.25">
      <c r="A293" s="1" t="s">
        <v>110</v>
      </c>
      <c r="B293" s="1" t="s">
        <v>109</v>
      </c>
      <c r="C293" s="1" t="s">
        <v>92</v>
      </c>
      <c r="D293" s="1" t="s">
        <v>107</v>
      </c>
      <c r="E293" s="18">
        <v>31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19">
        <f t="shared" si="12"/>
        <v>31</v>
      </c>
      <c r="R293" s="18">
        <v>1698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19">
        <f t="shared" si="13"/>
        <v>1698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0</v>
      </c>
    </row>
    <row r="294" spans="1:43" x14ac:dyDescent="0.25">
      <c r="A294" s="14" t="s">
        <v>110</v>
      </c>
      <c r="B294" s="14" t="s">
        <v>109</v>
      </c>
      <c r="C294" s="14" t="s">
        <v>96</v>
      </c>
      <c r="D294" s="14" t="s">
        <v>107</v>
      </c>
      <c r="E294" s="20">
        <v>4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21">
        <f t="shared" si="12"/>
        <v>4</v>
      </c>
      <c r="R294" s="20">
        <v>243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243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21">
        <f t="shared" si="14"/>
        <v>0</v>
      </c>
    </row>
    <row r="295" spans="1:43" x14ac:dyDescent="0.25">
      <c r="A295" s="1" t="s">
        <v>110</v>
      </c>
      <c r="B295" s="1" t="s">
        <v>109</v>
      </c>
      <c r="C295" s="1" t="s">
        <v>80</v>
      </c>
      <c r="D295" s="1" t="s">
        <v>107</v>
      </c>
      <c r="E295" s="18">
        <v>7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7</v>
      </c>
      <c r="R295" s="18">
        <v>218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218</v>
      </c>
      <c r="AE295" s="18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0</v>
      </c>
    </row>
    <row r="296" spans="1:43" x14ac:dyDescent="0.25">
      <c r="A296" s="14" t="s">
        <v>110</v>
      </c>
      <c r="B296" s="14" t="s">
        <v>109</v>
      </c>
      <c r="C296" s="14" t="s">
        <v>63</v>
      </c>
      <c r="D296" s="14" t="s">
        <v>107</v>
      </c>
      <c r="E296" s="20">
        <v>31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31</v>
      </c>
      <c r="R296" s="20">
        <v>4377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4377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0</v>
      </c>
    </row>
    <row r="297" spans="1:43" x14ac:dyDescent="0.25">
      <c r="A297" s="1" t="s">
        <v>110</v>
      </c>
      <c r="B297" s="1" t="s">
        <v>109</v>
      </c>
      <c r="C297" s="1" t="s">
        <v>52</v>
      </c>
      <c r="D297" s="1" t="s">
        <v>107</v>
      </c>
      <c r="E297" s="18">
        <v>343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19">
        <f t="shared" si="12"/>
        <v>343</v>
      </c>
      <c r="R297" s="18">
        <v>38745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19">
        <f t="shared" si="13"/>
        <v>38745</v>
      </c>
      <c r="AE297" s="18">
        <v>11374.5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11374.5</v>
      </c>
    </row>
    <row r="298" spans="1:43" x14ac:dyDescent="0.25">
      <c r="A298" s="14" t="s">
        <v>110</v>
      </c>
      <c r="B298" s="14" t="s">
        <v>109</v>
      </c>
      <c r="C298" s="14" t="s">
        <v>53</v>
      </c>
      <c r="D298" s="14" t="s">
        <v>107</v>
      </c>
      <c r="E298" s="20">
        <v>188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21">
        <f t="shared" si="12"/>
        <v>188</v>
      </c>
      <c r="R298" s="20">
        <v>13060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21">
        <f t="shared" si="13"/>
        <v>13060</v>
      </c>
      <c r="AE298" s="20">
        <v>2775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2775</v>
      </c>
    </row>
    <row r="299" spans="1:43" x14ac:dyDescent="0.25">
      <c r="A299" s="1" t="s">
        <v>110</v>
      </c>
      <c r="B299" s="1" t="s">
        <v>109</v>
      </c>
      <c r="C299" s="1" t="s">
        <v>65</v>
      </c>
      <c r="D299" s="1" t="s">
        <v>107</v>
      </c>
      <c r="E299" s="18">
        <v>31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31</v>
      </c>
      <c r="R299" s="18">
        <v>1735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1735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0</v>
      </c>
    </row>
    <row r="300" spans="1:43" x14ac:dyDescent="0.25">
      <c r="A300" s="14" t="s">
        <v>110</v>
      </c>
      <c r="B300" s="14" t="s">
        <v>109</v>
      </c>
      <c r="C300" s="14" t="s">
        <v>66</v>
      </c>
      <c r="D300" s="14" t="s">
        <v>107</v>
      </c>
      <c r="E300" s="20">
        <v>31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21">
        <f t="shared" si="12"/>
        <v>31</v>
      </c>
      <c r="R300" s="20">
        <v>1809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1809</v>
      </c>
      <c r="AE300" s="20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21">
        <f t="shared" si="14"/>
        <v>0</v>
      </c>
    </row>
    <row r="301" spans="1:43" x14ac:dyDescent="0.25">
      <c r="A301" s="1" t="s">
        <v>110</v>
      </c>
      <c r="B301" s="1" t="s">
        <v>109</v>
      </c>
      <c r="C301" s="1" t="s">
        <v>67</v>
      </c>
      <c r="D301" s="1" t="s">
        <v>107</v>
      </c>
      <c r="E301" s="18">
        <v>11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11</v>
      </c>
      <c r="R301" s="18">
        <v>455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455</v>
      </c>
      <c r="AE301" s="18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0</v>
      </c>
    </row>
    <row r="302" spans="1:43" x14ac:dyDescent="0.25">
      <c r="A302" s="14" t="s">
        <v>110</v>
      </c>
      <c r="B302" s="14" t="s">
        <v>109</v>
      </c>
      <c r="C302" s="14" t="s">
        <v>57</v>
      </c>
      <c r="D302" s="14" t="s">
        <v>107</v>
      </c>
      <c r="E302" s="20">
        <v>97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21">
        <f t="shared" si="12"/>
        <v>97</v>
      </c>
      <c r="R302" s="20">
        <v>12631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12631</v>
      </c>
      <c r="AE302" s="20">
        <v>1250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1250</v>
      </c>
    </row>
    <row r="303" spans="1:43" x14ac:dyDescent="0.25">
      <c r="A303" s="1" t="s">
        <v>110</v>
      </c>
      <c r="B303" s="1" t="s">
        <v>109</v>
      </c>
      <c r="C303" s="1" t="s">
        <v>68</v>
      </c>
      <c r="D303" s="1" t="s">
        <v>107</v>
      </c>
      <c r="E303" s="18">
        <v>65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65</v>
      </c>
      <c r="R303" s="18">
        <v>5680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5680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0</v>
      </c>
    </row>
    <row r="304" spans="1:43" x14ac:dyDescent="0.25">
      <c r="A304" s="14" t="s">
        <v>110</v>
      </c>
      <c r="B304" s="14" t="s">
        <v>109</v>
      </c>
      <c r="C304" s="14" t="s">
        <v>88</v>
      </c>
      <c r="D304" s="14" t="s">
        <v>107</v>
      </c>
      <c r="E304" s="20">
        <v>154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154</v>
      </c>
      <c r="R304" s="20">
        <v>16036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16036</v>
      </c>
      <c r="AE304" s="20">
        <v>157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157</v>
      </c>
    </row>
    <row r="305" spans="1:43" x14ac:dyDescent="0.25">
      <c r="A305" s="1" t="s">
        <v>110</v>
      </c>
      <c r="B305" s="1" t="s">
        <v>109</v>
      </c>
      <c r="C305" s="1" t="s">
        <v>70</v>
      </c>
      <c r="D305" s="1" t="s">
        <v>107</v>
      </c>
      <c r="E305" s="18">
        <v>31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19">
        <f t="shared" si="12"/>
        <v>31</v>
      </c>
      <c r="R305" s="18">
        <v>1906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19">
        <f t="shared" si="13"/>
        <v>1906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 x14ac:dyDescent="0.25">
      <c r="A306" s="14" t="s">
        <v>110</v>
      </c>
      <c r="B306" s="14" t="s">
        <v>109</v>
      </c>
      <c r="C306" s="14" t="s">
        <v>71</v>
      </c>
      <c r="D306" s="14" t="s">
        <v>107</v>
      </c>
      <c r="E306" s="20">
        <v>30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21">
        <f t="shared" si="12"/>
        <v>30</v>
      </c>
      <c r="R306" s="20">
        <v>1373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21">
        <f t="shared" si="13"/>
        <v>1373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 x14ac:dyDescent="0.25">
      <c r="A307" s="1" t="s">
        <v>110</v>
      </c>
      <c r="B307" s="1" t="s">
        <v>109</v>
      </c>
      <c r="C307" s="1" t="s">
        <v>75</v>
      </c>
      <c r="D307" s="1" t="s">
        <v>107</v>
      </c>
      <c r="E307" s="18">
        <v>31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19">
        <f t="shared" si="12"/>
        <v>31</v>
      </c>
      <c r="R307" s="18">
        <v>1737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19">
        <f t="shared" si="13"/>
        <v>1737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 x14ac:dyDescent="0.25">
      <c r="A308" s="14" t="s">
        <v>110</v>
      </c>
      <c r="B308" s="14" t="s">
        <v>109</v>
      </c>
      <c r="C308" s="14" t="s">
        <v>76</v>
      </c>
      <c r="D308" s="14" t="s">
        <v>107</v>
      </c>
      <c r="E308" s="20">
        <v>9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21">
        <f t="shared" si="12"/>
        <v>9</v>
      </c>
      <c r="R308" s="20">
        <v>34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21">
        <f t="shared" si="13"/>
        <v>34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 x14ac:dyDescent="0.25">
      <c r="A309" s="1" t="s">
        <v>91</v>
      </c>
      <c r="B309" s="1" t="s">
        <v>107</v>
      </c>
      <c r="C309" s="1" t="s">
        <v>137</v>
      </c>
      <c r="D309" s="1" t="s">
        <v>106</v>
      </c>
      <c r="E309" s="18">
        <v>12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12</v>
      </c>
      <c r="R309" s="18">
        <v>1859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1859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0</v>
      </c>
    </row>
    <row r="310" spans="1:43" x14ac:dyDescent="0.25">
      <c r="A310" s="14" t="s">
        <v>91</v>
      </c>
      <c r="B310" s="14" t="s">
        <v>107</v>
      </c>
      <c r="C310" s="14" t="s">
        <v>113</v>
      </c>
      <c r="D310" s="14" t="s">
        <v>109</v>
      </c>
      <c r="E310" s="20">
        <v>4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21">
        <f t="shared" si="12"/>
        <v>4</v>
      </c>
      <c r="R310" s="20">
        <v>647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647</v>
      </c>
      <c r="AE310" s="20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21">
        <f t="shared" si="14"/>
        <v>0</v>
      </c>
    </row>
    <row r="311" spans="1:43" x14ac:dyDescent="0.25">
      <c r="A311" s="1" t="s">
        <v>91</v>
      </c>
      <c r="B311" s="1" t="s">
        <v>107</v>
      </c>
      <c r="C311" s="1" t="s">
        <v>108</v>
      </c>
      <c r="D311" s="1" t="s">
        <v>109</v>
      </c>
      <c r="E311" s="18">
        <v>9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9</v>
      </c>
      <c r="R311" s="18">
        <v>628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628</v>
      </c>
      <c r="AE311" s="18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0</v>
      </c>
    </row>
    <row r="312" spans="1:43" x14ac:dyDescent="0.25">
      <c r="A312" s="14" t="s">
        <v>91</v>
      </c>
      <c r="B312" s="14" t="s">
        <v>107</v>
      </c>
      <c r="C312" s="14" t="s">
        <v>146</v>
      </c>
      <c r="D312" s="14" t="s">
        <v>106</v>
      </c>
      <c r="E312" s="20">
        <v>4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21">
        <f t="shared" si="12"/>
        <v>4</v>
      </c>
      <c r="R312" s="20">
        <v>600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600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91</v>
      </c>
      <c r="B313" s="1" t="s">
        <v>107</v>
      </c>
      <c r="C313" s="1" t="s">
        <v>112</v>
      </c>
      <c r="D313" s="1" t="s">
        <v>106</v>
      </c>
      <c r="E313" s="18">
        <v>4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4</v>
      </c>
      <c r="R313" s="18">
        <v>578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578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91</v>
      </c>
      <c r="B314" s="14" t="s">
        <v>107</v>
      </c>
      <c r="C314" s="14" t="s">
        <v>212</v>
      </c>
      <c r="D314" s="14" t="s">
        <v>106</v>
      </c>
      <c r="E314" s="20">
        <v>18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18</v>
      </c>
      <c r="R314" s="20">
        <v>2284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2284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0</v>
      </c>
    </row>
    <row r="315" spans="1:43" x14ac:dyDescent="0.25">
      <c r="A315" s="1" t="s">
        <v>159</v>
      </c>
      <c r="B315" s="1" t="s">
        <v>109</v>
      </c>
      <c r="C315" s="1" t="s">
        <v>50</v>
      </c>
      <c r="D315" s="1" t="s">
        <v>107</v>
      </c>
      <c r="E315" s="18">
        <v>4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19">
        <f t="shared" si="12"/>
        <v>4</v>
      </c>
      <c r="R315" s="18">
        <v>538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538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 x14ac:dyDescent="0.25">
      <c r="A316" s="14" t="s">
        <v>92</v>
      </c>
      <c r="B316" s="14" t="s">
        <v>107</v>
      </c>
      <c r="C316" s="14" t="s">
        <v>137</v>
      </c>
      <c r="D316" s="14" t="s">
        <v>106</v>
      </c>
      <c r="E316" s="20">
        <v>17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17</v>
      </c>
      <c r="R316" s="20">
        <v>1989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1989</v>
      </c>
      <c r="AE316" s="20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0</v>
      </c>
    </row>
    <row r="317" spans="1:43" x14ac:dyDescent="0.25">
      <c r="A317" s="1" t="s">
        <v>92</v>
      </c>
      <c r="B317" s="1" t="s">
        <v>107</v>
      </c>
      <c r="C317" s="1" t="s">
        <v>113</v>
      </c>
      <c r="D317" s="1" t="s">
        <v>109</v>
      </c>
      <c r="E317" s="18">
        <v>4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4</v>
      </c>
      <c r="R317" s="18">
        <v>415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415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0</v>
      </c>
    </row>
    <row r="318" spans="1:43" x14ac:dyDescent="0.25">
      <c r="A318" s="14" t="s">
        <v>92</v>
      </c>
      <c r="B318" s="14" t="s">
        <v>107</v>
      </c>
      <c r="C318" s="14" t="s">
        <v>108</v>
      </c>
      <c r="D318" s="14" t="s">
        <v>109</v>
      </c>
      <c r="E318" s="20">
        <v>4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21">
        <f t="shared" si="12"/>
        <v>4</v>
      </c>
      <c r="R318" s="20">
        <v>673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21">
        <f t="shared" si="13"/>
        <v>673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 x14ac:dyDescent="0.25">
      <c r="A319" s="1" t="s">
        <v>92</v>
      </c>
      <c r="B319" s="1" t="s">
        <v>107</v>
      </c>
      <c r="C319" s="1" t="s">
        <v>110</v>
      </c>
      <c r="D319" s="1" t="s">
        <v>109</v>
      </c>
      <c r="E319" s="18">
        <v>31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9">
        <f t="shared" si="12"/>
        <v>31</v>
      </c>
      <c r="R319" s="18">
        <v>1837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1837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92</v>
      </c>
      <c r="B320" s="14" t="s">
        <v>107</v>
      </c>
      <c r="C320" s="14" t="s">
        <v>114</v>
      </c>
      <c r="D320" s="14" t="s">
        <v>109</v>
      </c>
      <c r="E320" s="20">
        <v>24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21">
        <f t="shared" si="12"/>
        <v>24</v>
      </c>
      <c r="R320" s="20">
        <v>3868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3868</v>
      </c>
      <c r="AE320" s="20">
        <v>121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21">
        <f t="shared" si="14"/>
        <v>121</v>
      </c>
    </row>
    <row r="321" spans="1:43" x14ac:dyDescent="0.25">
      <c r="A321" s="1" t="s">
        <v>92</v>
      </c>
      <c r="B321" s="1" t="s">
        <v>107</v>
      </c>
      <c r="C321" s="1" t="s">
        <v>177</v>
      </c>
      <c r="D321" s="1" t="s">
        <v>109</v>
      </c>
      <c r="E321" s="18">
        <v>9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19">
        <f t="shared" si="12"/>
        <v>9</v>
      </c>
      <c r="R321" s="18">
        <v>1404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19">
        <f t="shared" si="13"/>
        <v>1404</v>
      </c>
      <c r="AE321" s="18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0</v>
      </c>
    </row>
    <row r="322" spans="1:43" x14ac:dyDescent="0.25">
      <c r="A322" s="14" t="s">
        <v>92</v>
      </c>
      <c r="B322" s="14" t="s">
        <v>107</v>
      </c>
      <c r="C322" s="14" t="s">
        <v>189</v>
      </c>
      <c r="D322" s="14" t="s">
        <v>109</v>
      </c>
      <c r="E322" s="20">
        <v>6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21">
        <f t="shared" si="12"/>
        <v>6</v>
      </c>
      <c r="R322" s="20">
        <v>857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21">
        <f t="shared" si="13"/>
        <v>857</v>
      </c>
      <c r="AE322" s="20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0</v>
      </c>
    </row>
    <row r="323" spans="1:43" x14ac:dyDescent="0.25">
      <c r="A323" s="1" t="s">
        <v>92</v>
      </c>
      <c r="B323" s="1" t="s">
        <v>107</v>
      </c>
      <c r="C323" s="1" t="s">
        <v>198</v>
      </c>
      <c r="D323" s="1" t="s">
        <v>109</v>
      </c>
      <c r="E323" s="18">
        <v>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19">
        <f t="shared" si="12"/>
        <v>8</v>
      </c>
      <c r="R323" s="18">
        <v>1214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1214</v>
      </c>
      <c r="AE323" s="18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0</v>
      </c>
    </row>
    <row r="324" spans="1:43" x14ac:dyDescent="0.25">
      <c r="A324" s="14" t="s">
        <v>243</v>
      </c>
      <c r="B324" s="14" t="s">
        <v>230</v>
      </c>
      <c r="C324" s="14" t="s">
        <v>52</v>
      </c>
      <c r="D324" s="14" t="s">
        <v>107</v>
      </c>
      <c r="E324" s="20">
        <v>14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21">
        <f t="shared" si="12"/>
        <v>14</v>
      </c>
      <c r="R324" s="20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0</v>
      </c>
      <c r="AE324" s="20">
        <v>305557.16000000003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305557.16000000003</v>
      </c>
    </row>
    <row r="325" spans="1:43" x14ac:dyDescent="0.25">
      <c r="A325" s="1" t="s">
        <v>160</v>
      </c>
      <c r="B325" s="1" t="s">
        <v>109</v>
      </c>
      <c r="C325" s="1" t="s">
        <v>50</v>
      </c>
      <c r="D325" s="1" t="s">
        <v>107</v>
      </c>
      <c r="E325" s="18">
        <v>26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19">
        <f t="shared" si="12"/>
        <v>26</v>
      </c>
      <c r="R325" s="18">
        <v>3704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19">
        <f t="shared" si="13"/>
        <v>3704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 x14ac:dyDescent="0.25">
      <c r="A326" s="14" t="s">
        <v>161</v>
      </c>
      <c r="B326" s="14" t="s">
        <v>106</v>
      </c>
      <c r="C326" s="14" t="s">
        <v>50</v>
      </c>
      <c r="D326" s="14" t="s">
        <v>107</v>
      </c>
      <c r="E326" s="20">
        <v>14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21">
        <f t="shared" si="12"/>
        <v>14</v>
      </c>
      <c r="R326" s="20">
        <v>2312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2312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 x14ac:dyDescent="0.25">
      <c r="A327" s="1" t="s">
        <v>161</v>
      </c>
      <c r="B327" s="1" t="s">
        <v>106</v>
      </c>
      <c r="C327" s="1" t="s">
        <v>80</v>
      </c>
      <c r="D327" s="1" t="s">
        <v>107</v>
      </c>
      <c r="E327" s="18">
        <v>3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19">
        <f t="shared" si="12"/>
        <v>3</v>
      </c>
      <c r="R327" s="18">
        <v>519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519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 x14ac:dyDescent="0.25">
      <c r="A328" s="14" t="s">
        <v>161</v>
      </c>
      <c r="B328" s="14" t="s">
        <v>106</v>
      </c>
      <c r="C328" s="14" t="s">
        <v>57</v>
      </c>
      <c r="D328" s="14" t="s">
        <v>107</v>
      </c>
      <c r="E328" s="20">
        <v>9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21">
        <f t="shared" ref="Q328:Q391" si="15">SUM(E328:P328)</f>
        <v>9</v>
      </c>
      <c r="R328" s="20">
        <v>1537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21">
        <f t="shared" ref="AD328:AD391" si="16">SUM(R328:AC328)</f>
        <v>1537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 x14ac:dyDescent="0.25">
      <c r="A329" s="1" t="s">
        <v>161</v>
      </c>
      <c r="B329" s="1" t="s">
        <v>106</v>
      </c>
      <c r="C329" s="1" t="s">
        <v>88</v>
      </c>
      <c r="D329" s="1" t="s">
        <v>107</v>
      </c>
      <c r="E329" s="18">
        <v>4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9">
        <f t="shared" si="15"/>
        <v>4</v>
      </c>
      <c r="R329" s="18">
        <v>680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19">
        <f t="shared" si="16"/>
        <v>680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162</v>
      </c>
      <c r="B330" s="14" t="s">
        <v>106</v>
      </c>
      <c r="C330" s="14" t="s">
        <v>50</v>
      </c>
      <c r="D330" s="14" t="s">
        <v>107</v>
      </c>
      <c r="E330" s="20">
        <v>7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21">
        <f t="shared" si="15"/>
        <v>7</v>
      </c>
      <c r="R330" s="20">
        <v>769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769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163</v>
      </c>
      <c r="B331" s="1" t="s">
        <v>140</v>
      </c>
      <c r="C331" s="1" t="s">
        <v>50</v>
      </c>
      <c r="D331" s="1" t="s">
        <v>107</v>
      </c>
      <c r="E331" s="18">
        <v>30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9">
        <f t="shared" si="15"/>
        <v>30</v>
      </c>
      <c r="R331" s="18">
        <v>2804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2804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 x14ac:dyDescent="0.25">
      <c r="A332" s="14" t="s">
        <v>163</v>
      </c>
      <c r="B332" s="14" t="s">
        <v>140</v>
      </c>
      <c r="C332" s="14" t="s">
        <v>63</v>
      </c>
      <c r="D332" s="14" t="s">
        <v>107</v>
      </c>
      <c r="E332" s="20">
        <v>9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9</v>
      </c>
      <c r="R332" s="20">
        <v>828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828</v>
      </c>
      <c r="AE332" s="20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0</v>
      </c>
    </row>
    <row r="333" spans="1:43" x14ac:dyDescent="0.25">
      <c r="A333" s="1" t="s">
        <v>163</v>
      </c>
      <c r="B333" s="1" t="s">
        <v>140</v>
      </c>
      <c r="C333" s="1" t="s">
        <v>52</v>
      </c>
      <c r="D333" s="1" t="s">
        <v>107</v>
      </c>
      <c r="E333" s="18">
        <v>59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59</v>
      </c>
      <c r="R333" s="18">
        <v>5973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5973</v>
      </c>
      <c r="AE333" s="18">
        <v>26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26</v>
      </c>
    </row>
    <row r="334" spans="1:43" x14ac:dyDescent="0.25">
      <c r="A334" s="14" t="s">
        <v>163</v>
      </c>
      <c r="B334" s="14" t="s">
        <v>140</v>
      </c>
      <c r="C334" s="14" t="s">
        <v>53</v>
      </c>
      <c r="D334" s="14" t="s">
        <v>107</v>
      </c>
      <c r="E334" s="20">
        <v>9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21">
        <f t="shared" si="15"/>
        <v>9</v>
      </c>
      <c r="R334" s="20">
        <v>934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21">
        <f t="shared" si="16"/>
        <v>934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163</v>
      </c>
      <c r="B335" s="1" t="s">
        <v>140</v>
      </c>
      <c r="C335" s="1" t="s">
        <v>54</v>
      </c>
      <c r="D335" s="1" t="s">
        <v>107</v>
      </c>
      <c r="E335" s="18">
        <v>21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19">
        <f t="shared" si="15"/>
        <v>21</v>
      </c>
      <c r="R335" s="18">
        <v>919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19">
        <f t="shared" si="16"/>
        <v>919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 x14ac:dyDescent="0.25">
      <c r="A336" s="14" t="s">
        <v>87</v>
      </c>
      <c r="B336" s="14" t="s">
        <v>107</v>
      </c>
      <c r="C336" s="14" t="s">
        <v>189</v>
      </c>
      <c r="D336" s="14" t="s">
        <v>109</v>
      </c>
      <c r="E336" s="20">
        <v>3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21">
        <f t="shared" si="15"/>
        <v>3</v>
      </c>
      <c r="R336" s="20">
        <v>187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187</v>
      </c>
      <c r="AE336" s="20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21">
        <f t="shared" si="17"/>
        <v>0</v>
      </c>
    </row>
    <row r="337" spans="1:43" x14ac:dyDescent="0.25">
      <c r="A337" s="1" t="s">
        <v>244</v>
      </c>
      <c r="B337" s="1" t="s">
        <v>109</v>
      </c>
      <c r="C337" s="1" t="s">
        <v>52</v>
      </c>
      <c r="D337" s="1" t="s">
        <v>107</v>
      </c>
      <c r="E337" s="18">
        <v>2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19">
        <f t="shared" si="15"/>
        <v>2</v>
      </c>
      <c r="R337" s="18">
        <v>42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42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0</v>
      </c>
    </row>
    <row r="338" spans="1:43" x14ac:dyDescent="0.25">
      <c r="A338" s="14" t="s">
        <v>234</v>
      </c>
      <c r="B338" s="14" t="s">
        <v>109</v>
      </c>
      <c r="C338" s="14" t="s">
        <v>51</v>
      </c>
      <c r="D338" s="14" t="s">
        <v>107</v>
      </c>
      <c r="E338" s="20">
        <v>57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21">
        <f t="shared" si="15"/>
        <v>57</v>
      </c>
      <c r="R338" s="20">
        <v>8213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8213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 x14ac:dyDescent="0.25">
      <c r="A339" s="1" t="s">
        <v>234</v>
      </c>
      <c r="B339" s="1" t="s">
        <v>109</v>
      </c>
      <c r="C339" s="1" t="s">
        <v>52</v>
      </c>
      <c r="D339" s="1" t="s">
        <v>107</v>
      </c>
      <c r="E339" s="18">
        <v>109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19">
        <f t="shared" si="15"/>
        <v>109</v>
      </c>
      <c r="R339" s="18">
        <v>15139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15139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0</v>
      </c>
    </row>
    <row r="340" spans="1:43" x14ac:dyDescent="0.25">
      <c r="A340" s="14" t="s">
        <v>234</v>
      </c>
      <c r="B340" s="14" t="s">
        <v>109</v>
      </c>
      <c r="C340" s="14" t="s">
        <v>53</v>
      </c>
      <c r="D340" s="14" t="s">
        <v>107</v>
      </c>
      <c r="E340" s="20">
        <v>27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21">
        <f t="shared" si="15"/>
        <v>27</v>
      </c>
      <c r="R340" s="20">
        <v>4064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21">
        <f t="shared" si="16"/>
        <v>4064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 x14ac:dyDescent="0.25">
      <c r="A341" s="1" t="s">
        <v>164</v>
      </c>
      <c r="B341" s="1" t="s">
        <v>165</v>
      </c>
      <c r="C341" s="1" t="s">
        <v>50</v>
      </c>
      <c r="D341" s="1" t="s">
        <v>107</v>
      </c>
      <c r="E341" s="18">
        <v>137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19">
        <f t="shared" si="15"/>
        <v>137</v>
      </c>
      <c r="R341" s="18">
        <v>22071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19">
        <f t="shared" si="16"/>
        <v>22071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 x14ac:dyDescent="0.25">
      <c r="A342" s="14" t="s">
        <v>164</v>
      </c>
      <c r="B342" s="14" t="s">
        <v>165</v>
      </c>
      <c r="C342" s="14" t="s">
        <v>52</v>
      </c>
      <c r="D342" s="14" t="s">
        <v>107</v>
      </c>
      <c r="E342" s="20">
        <v>125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21">
        <f t="shared" si="15"/>
        <v>125</v>
      </c>
      <c r="R342" s="20">
        <v>19306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21">
        <f t="shared" si="16"/>
        <v>19306</v>
      </c>
      <c r="AE342" s="20">
        <v>448646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448646</v>
      </c>
    </row>
    <row r="343" spans="1:43" x14ac:dyDescent="0.25">
      <c r="A343" s="1" t="s">
        <v>166</v>
      </c>
      <c r="B343" s="1" t="s">
        <v>167</v>
      </c>
      <c r="C343" s="1" t="s">
        <v>50</v>
      </c>
      <c r="D343" s="1" t="s">
        <v>107</v>
      </c>
      <c r="E343" s="18">
        <v>22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9">
        <f t="shared" si="15"/>
        <v>22</v>
      </c>
      <c r="R343" s="18">
        <v>5845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5845</v>
      </c>
      <c r="AE343" s="18">
        <v>165866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165866</v>
      </c>
    </row>
    <row r="344" spans="1:43" x14ac:dyDescent="0.25">
      <c r="A344" s="14" t="s">
        <v>168</v>
      </c>
      <c r="B344" s="14" t="s">
        <v>106</v>
      </c>
      <c r="C344" s="14" t="s">
        <v>50</v>
      </c>
      <c r="D344" s="14" t="s">
        <v>107</v>
      </c>
      <c r="E344" s="20">
        <v>16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21">
        <f t="shared" si="15"/>
        <v>16</v>
      </c>
      <c r="R344" s="20">
        <v>2378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2378</v>
      </c>
      <c r="AE344" s="20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0</v>
      </c>
    </row>
    <row r="345" spans="1:43" x14ac:dyDescent="0.25">
      <c r="A345" s="1" t="s">
        <v>169</v>
      </c>
      <c r="B345" s="1" t="s">
        <v>127</v>
      </c>
      <c r="C345" s="1" t="s">
        <v>50</v>
      </c>
      <c r="D345" s="1" t="s">
        <v>107</v>
      </c>
      <c r="E345" s="18">
        <v>48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19">
        <f t="shared" si="15"/>
        <v>48</v>
      </c>
      <c r="R345" s="18">
        <v>14670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19">
        <f t="shared" si="16"/>
        <v>14670</v>
      </c>
      <c r="AE345" s="18">
        <v>83931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83931</v>
      </c>
    </row>
    <row r="346" spans="1:43" x14ac:dyDescent="0.25">
      <c r="A346" s="14" t="s">
        <v>169</v>
      </c>
      <c r="B346" s="14" t="s">
        <v>127</v>
      </c>
      <c r="C346" s="14" t="s">
        <v>52</v>
      </c>
      <c r="D346" s="14" t="s">
        <v>107</v>
      </c>
      <c r="E346" s="20">
        <v>53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53</v>
      </c>
      <c r="R346" s="20">
        <v>9694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9694</v>
      </c>
      <c r="AE346" s="20">
        <v>318518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318518</v>
      </c>
    </row>
    <row r="347" spans="1:43" x14ac:dyDescent="0.25">
      <c r="A347" s="1" t="s">
        <v>94</v>
      </c>
      <c r="B347" s="1" t="s">
        <v>107</v>
      </c>
      <c r="C347" s="1" t="s">
        <v>137</v>
      </c>
      <c r="D347" s="1" t="s">
        <v>106</v>
      </c>
      <c r="E347" s="18">
        <v>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19">
        <f t="shared" si="15"/>
        <v>4</v>
      </c>
      <c r="R347" s="18">
        <v>533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533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19">
        <f t="shared" si="17"/>
        <v>0</v>
      </c>
    </row>
    <row r="348" spans="1:43" x14ac:dyDescent="0.25">
      <c r="A348" s="14" t="s">
        <v>94</v>
      </c>
      <c r="B348" s="14" t="s">
        <v>107</v>
      </c>
      <c r="C348" s="14" t="s">
        <v>108</v>
      </c>
      <c r="D348" s="14" t="s">
        <v>109</v>
      </c>
      <c r="E348" s="20">
        <v>4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21">
        <f t="shared" si="15"/>
        <v>4</v>
      </c>
      <c r="R348" s="20">
        <v>182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182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21">
        <f t="shared" si="17"/>
        <v>0</v>
      </c>
    </row>
    <row r="349" spans="1:43" x14ac:dyDescent="0.25">
      <c r="A349" s="1" t="s">
        <v>94</v>
      </c>
      <c r="B349" s="1" t="s">
        <v>107</v>
      </c>
      <c r="C349" s="1" t="s">
        <v>114</v>
      </c>
      <c r="D349" s="1" t="s">
        <v>109</v>
      </c>
      <c r="E349" s="18">
        <v>23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23</v>
      </c>
      <c r="R349" s="18">
        <v>2366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2366</v>
      </c>
      <c r="AE349" s="18">
        <v>72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72</v>
      </c>
    </row>
    <row r="350" spans="1:43" x14ac:dyDescent="0.25">
      <c r="A350" s="14" t="s">
        <v>94</v>
      </c>
      <c r="B350" s="14" t="s">
        <v>107</v>
      </c>
      <c r="C350" s="14" t="s">
        <v>189</v>
      </c>
      <c r="D350" s="14" t="s">
        <v>109</v>
      </c>
      <c r="E350" s="20">
        <v>23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21">
        <f t="shared" si="15"/>
        <v>23</v>
      </c>
      <c r="R350" s="20">
        <v>1181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21">
        <f t="shared" si="16"/>
        <v>1181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 x14ac:dyDescent="0.25">
      <c r="A351" s="1" t="s">
        <v>94</v>
      </c>
      <c r="B351" s="1" t="s">
        <v>107</v>
      </c>
      <c r="C351" s="1" t="s">
        <v>198</v>
      </c>
      <c r="D351" s="1" t="s">
        <v>109</v>
      </c>
      <c r="E351" s="18">
        <v>4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9">
        <f t="shared" si="15"/>
        <v>4</v>
      </c>
      <c r="R351" s="18">
        <v>457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19">
        <f t="shared" si="16"/>
        <v>457</v>
      </c>
      <c r="AE351" s="18">
        <v>70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70</v>
      </c>
    </row>
    <row r="352" spans="1:43" x14ac:dyDescent="0.25">
      <c r="A352" s="14" t="s">
        <v>114</v>
      </c>
      <c r="B352" s="14" t="s">
        <v>109</v>
      </c>
      <c r="C352" s="14" t="s">
        <v>56</v>
      </c>
      <c r="D352" s="14" t="s">
        <v>107</v>
      </c>
      <c r="E352" s="20">
        <v>13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21">
        <f t="shared" si="15"/>
        <v>13</v>
      </c>
      <c r="R352" s="20">
        <v>1888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21">
        <f t="shared" si="16"/>
        <v>1888</v>
      </c>
      <c r="AE352" s="20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0</v>
      </c>
    </row>
    <row r="353" spans="1:43" x14ac:dyDescent="0.25">
      <c r="A353" s="1" t="s">
        <v>114</v>
      </c>
      <c r="B353" s="1" t="s">
        <v>109</v>
      </c>
      <c r="C353" s="1" t="s">
        <v>50</v>
      </c>
      <c r="D353" s="1" t="s">
        <v>107</v>
      </c>
      <c r="E353" s="18">
        <v>176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19">
        <f t="shared" si="15"/>
        <v>176</v>
      </c>
      <c r="R353" s="18">
        <v>24291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24291</v>
      </c>
      <c r="AE353" s="18">
        <v>732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19">
        <f t="shared" si="17"/>
        <v>732</v>
      </c>
    </row>
    <row r="354" spans="1:43" x14ac:dyDescent="0.25">
      <c r="A354" s="14" t="s">
        <v>114</v>
      </c>
      <c r="B354" s="14" t="s">
        <v>109</v>
      </c>
      <c r="C354" s="14" t="s">
        <v>62</v>
      </c>
      <c r="D354" s="14" t="s">
        <v>107</v>
      </c>
      <c r="E354" s="20">
        <v>18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21">
        <f t="shared" si="15"/>
        <v>18</v>
      </c>
      <c r="R354" s="20">
        <v>2663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21">
        <f t="shared" si="16"/>
        <v>2663</v>
      </c>
      <c r="AE354" s="20">
        <v>1231.5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1231.5</v>
      </c>
    </row>
    <row r="355" spans="1:43" x14ac:dyDescent="0.25">
      <c r="A355" s="1" t="s">
        <v>114</v>
      </c>
      <c r="B355" s="1" t="s">
        <v>109</v>
      </c>
      <c r="C355" s="1" t="s">
        <v>51</v>
      </c>
      <c r="D355" s="1" t="s">
        <v>107</v>
      </c>
      <c r="E355" s="18">
        <v>332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9">
        <f t="shared" si="15"/>
        <v>332</v>
      </c>
      <c r="R355" s="18">
        <v>43084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43084</v>
      </c>
      <c r="AE355" s="18">
        <v>1410835.18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1410835.18</v>
      </c>
    </row>
    <row r="356" spans="1:43" x14ac:dyDescent="0.25">
      <c r="A356" s="14" t="s">
        <v>114</v>
      </c>
      <c r="B356" s="14" t="s">
        <v>109</v>
      </c>
      <c r="C356" s="14" t="s">
        <v>92</v>
      </c>
      <c r="D356" s="14" t="s">
        <v>107</v>
      </c>
      <c r="E356" s="20">
        <v>24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24</v>
      </c>
      <c r="R356" s="20">
        <v>3847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3847</v>
      </c>
      <c r="AE356" s="20">
        <v>77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77</v>
      </c>
    </row>
    <row r="357" spans="1:43" x14ac:dyDescent="0.25">
      <c r="A357" s="1" t="s">
        <v>114</v>
      </c>
      <c r="B357" s="1" t="s">
        <v>109</v>
      </c>
      <c r="C357" s="1" t="s">
        <v>94</v>
      </c>
      <c r="D357" s="1" t="s">
        <v>107</v>
      </c>
      <c r="E357" s="18">
        <v>23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19">
        <f t="shared" si="15"/>
        <v>23</v>
      </c>
      <c r="R357" s="18">
        <v>2534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19">
        <f t="shared" si="16"/>
        <v>2534</v>
      </c>
      <c r="AE357" s="18">
        <v>54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54</v>
      </c>
    </row>
    <row r="358" spans="1:43" x14ac:dyDescent="0.25">
      <c r="A358" s="14" t="s">
        <v>114</v>
      </c>
      <c r="B358" s="14" t="s">
        <v>109</v>
      </c>
      <c r="C358" s="14" t="s">
        <v>96</v>
      </c>
      <c r="D358" s="14" t="s">
        <v>107</v>
      </c>
      <c r="E358" s="20">
        <v>8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21">
        <f t="shared" si="15"/>
        <v>8</v>
      </c>
      <c r="R358" s="20">
        <v>1324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21">
        <f t="shared" si="16"/>
        <v>1324</v>
      </c>
      <c r="AE358" s="20">
        <v>107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107</v>
      </c>
    </row>
    <row r="359" spans="1:43" x14ac:dyDescent="0.25">
      <c r="A359" s="1" t="s">
        <v>114</v>
      </c>
      <c r="B359" s="1" t="s">
        <v>109</v>
      </c>
      <c r="C359" s="1" t="s">
        <v>80</v>
      </c>
      <c r="D359" s="1" t="s">
        <v>107</v>
      </c>
      <c r="E359" s="18">
        <v>24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19">
        <f t="shared" si="15"/>
        <v>24</v>
      </c>
      <c r="R359" s="18">
        <v>2734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19">
        <f t="shared" si="16"/>
        <v>2734</v>
      </c>
      <c r="AE359" s="18">
        <v>1003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1003</v>
      </c>
    </row>
    <row r="360" spans="1:43" x14ac:dyDescent="0.25">
      <c r="A360" s="14" t="s">
        <v>114</v>
      </c>
      <c r="B360" s="14" t="s">
        <v>109</v>
      </c>
      <c r="C360" s="14" t="s">
        <v>52</v>
      </c>
      <c r="D360" s="14" t="s">
        <v>107</v>
      </c>
      <c r="E360" s="20">
        <v>230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21">
        <f t="shared" si="15"/>
        <v>230</v>
      </c>
      <c r="R360" s="20">
        <v>27970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21">
        <f t="shared" si="16"/>
        <v>27970</v>
      </c>
      <c r="AE360" s="20">
        <v>1161919.7553441301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1161919.7553441301</v>
      </c>
    </row>
    <row r="361" spans="1:43" x14ac:dyDescent="0.25">
      <c r="A361" s="1" t="s">
        <v>114</v>
      </c>
      <c r="B361" s="1" t="s">
        <v>109</v>
      </c>
      <c r="C361" s="1" t="s">
        <v>53</v>
      </c>
      <c r="D361" s="1" t="s">
        <v>107</v>
      </c>
      <c r="E361" s="18">
        <v>32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19">
        <f t="shared" si="15"/>
        <v>32</v>
      </c>
      <c r="R361" s="18">
        <v>2135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19">
        <f t="shared" si="16"/>
        <v>2135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0</v>
      </c>
    </row>
    <row r="362" spans="1:43" x14ac:dyDescent="0.25">
      <c r="A362" s="14" t="s">
        <v>114</v>
      </c>
      <c r="B362" s="14" t="s">
        <v>109</v>
      </c>
      <c r="C362" s="14" t="s">
        <v>65</v>
      </c>
      <c r="D362" s="14" t="s">
        <v>107</v>
      </c>
      <c r="E362" s="20">
        <v>22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22</v>
      </c>
      <c r="R362" s="20">
        <v>3316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3316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 x14ac:dyDescent="0.25">
      <c r="A363" s="1" t="s">
        <v>114</v>
      </c>
      <c r="B363" s="1" t="s">
        <v>109</v>
      </c>
      <c r="C363" s="1" t="s">
        <v>66</v>
      </c>
      <c r="D363" s="1" t="s">
        <v>107</v>
      </c>
      <c r="E363" s="18">
        <v>13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9">
        <f t="shared" si="15"/>
        <v>13</v>
      </c>
      <c r="R363" s="18">
        <v>1984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19">
        <f t="shared" si="16"/>
        <v>1984</v>
      </c>
      <c r="AE363" s="18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0</v>
      </c>
    </row>
    <row r="364" spans="1:43" x14ac:dyDescent="0.25">
      <c r="A364" s="14" t="s">
        <v>114</v>
      </c>
      <c r="B364" s="14" t="s">
        <v>109</v>
      </c>
      <c r="C364" s="14" t="s">
        <v>57</v>
      </c>
      <c r="D364" s="14" t="s">
        <v>107</v>
      </c>
      <c r="E364" s="20">
        <v>127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21">
        <f t="shared" si="15"/>
        <v>127</v>
      </c>
      <c r="R364" s="20">
        <v>18371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18371</v>
      </c>
      <c r="AE364" s="20">
        <v>607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607</v>
      </c>
    </row>
    <row r="365" spans="1:43" x14ac:dyDescent="0.25">
      <c r="A365" s="1" t="s">
        <v>114</v>
      </c>
      <c r="B365" s="1" t="s">
        <v>109</v>
      </c>
      <c r="C365" s="1" t="s">
        <v>88</v>
      </c>
      <c r="D365" s="1" t="s">
        <v>107</v>
      </c>
      <c r="E365" s="18">
        <v>205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19">
        <f t="shared" si="15"/>
        <v>205</v>
      </c>
      <c r="R365" s="18">
        <v>23278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19">
        <f t="shared" si="16"/>
        <v>23278</v>
      </c>
      <c r="AE365" s="18">
        <v>669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669</v>
      </c>
    </row>
    <row r="366" spans="1:43" x14ac:dyDescent="0.25">
      <c r="A366" s="14" t="s">
        <v>114</v>
      </c>
      <c r="B366" s="14" t="s">
        <v>109</v>
      </c>
      <c r="C366" s="14" t="s">
        <v>104</v>
      </c>
      <c r="D366" s="14" t="s">
        <v>107</v>
      </c>
      <c r="E366" s="20">
        <v>4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21">
        <f t="shared" si="15"/>
        <v>4</v>
      </c>
      <c r="R366" s="20">
        <v>572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21">
        <f t="shared" si="16"/>
        <v>572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 x14ac:dyDescent="0.25">
      <c r="A367" s="1" t="s">
        <v>114</v>
      </c>
      <c r="B367" s="1" t="s">
        <v>109</v>
      </c>
      <c r="C367" s="1" t="s">
        <v>102</v>
      </c>
      <c r="D367" s="1" t="s">
        <v>107</v>
      </c>
      <c r="E367" s="18">
        <v>22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22</v>
      </c>
      <c r="R367" s="18">
        <v>2117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2117</v>
      </c>
      <c r="AE367" s="1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0</v>
      </c>
    </row>
    <row r="368" spans="1:43" x14ac:dyDescent="0.25">
      <c r="A368" s="14" t="s">
        <v>235</v>
      </c>
      <c r="B368" s="14" t="s">
        <v>109</v>
      </c>
      <c r="C368" s="14" t="s">
        <v>51</v>
      </c>
      <c r="D368" s="14" t="s">
        <v>107</v>
      </c>
      <c r="E368" s="20">
        <v>5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21">
        <f t="shared" si="15"/>
        <v>5</v>
      </c>
      <c r="R368" s="20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21">
        <f t="shared" si="16"/>
        <v>0</v>
      </c>
      <c r="AE368" s="20">
        <v>137639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137639</v>
      </c>
    </row>
    <row r="369" spans="1:43" x14ac:dyDescent="0.25">
      <c r="A369" s="1" t="s">
        <v>235</v>
      </c>
      <c r="B369" s="1" t="s">
        <v>109</v>
      </c>
      <c r="C369" s="1" t="s">
        <v>52</v>
      </c>
      <c r="D369" s="1" t="s">
        <v>107</v>
      </c>
      <c r="E369" s="18">
        <v>22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22</v>
      </c>
      <c r="R369" s="18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0</v>
      </c>
      <c r="AE369" s="18">
        <v>830150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830150</v>
      </c>
    </row>
    <row r="370" spans="1:43" x14ac:dyDescent="0.25">
      <c r="A370" s="14" t="s">
        <v>235</v>
      </c>
      <c r="B370" s="14" t="s">
        <v>109</v>
      </c>
      <c r="C370" s="14" t="s">
        <v>53</v>
      </c>
      <c r="D370" s="14" t="s">
        <v>107</v>
      </c>
      <c r="E370" s="20">
        <v>22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21">
        <f t="shared" si="15"/>
        <v>22</v>
      </c>
      <c r="R370" s="20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21">
        <f t="shared" si="16"/>
        <v>0</v>
      </c>
      <c r="AE370" s="20">
        <v>413244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413244</v>
      </c>
    </row>
    <row r="371" spans="1:43" x14ac:dyDescent="0.25">
      <c r="A371" s="1" t="s">
        <v>236</v>
      </c>
      <c r="B371" s="1" t="s">
        <v>237</v>
      </c>
      <c r="C371" s="1" t="s">
        <v>51</v>
      </c>
      <c r="D371" s="1" t="s">
        <v>107</v>
      </c>
      <c r="E371" s="18">
        <v>19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19</v>
      </c>
      <c r="R371" s="18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0</v>
      </c>
      <c r="AE371" s="18">
        <v>534344.29999999993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534344.29999999993</v>
      </c>
    </row>
    <row r="372" spans="1:43" x14ac:dyDescent="0.25">
      <c r="A372" s="14" t="s">
        <v>236</v>
      </c>
      <c r="B372" s="14" t="s">
        <v>237</v>
      </c>
      <c r="C372" s="14" t="s">
        <v>52</v>
      </c>
      <c r="D372" s="14" t="s">
        <v>107</v>
      </c>
      <c r="E372" s="20">
        <v>26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21">
        <f t="shared" si="15"/>
        <v>26</v>
      </c>
      <c r="R372" s="20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0</v>
      </c>
      <c r="AE372" s="20">
        <v>1756276.8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1756276.8</v>
      </c>
    </row>
    <row r="373" spans="1:43" x14ac:dyDescent="0.25">
      <c r="A373" s="1" t="s">
        <v>170</v>
      </c>
      <c r="B373" s="1" t="s">
        <v>123</v>
      </c>
      <c r="C373" s="1" t="s">
        <v>50</v>
      </c>
      <c r="D373" s="1" t="s">
        <v>107</v>
      </c>
      <c r="E373" s="18">
        <v>39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39</v>
      </c>
      <c r="R373" s="18">
        <v>14089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14089</v>
      </c>
      <c r="AE373" s="18">
        <v>101505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101505</v>
      </c>
    </row>
    <row r="374" spans="1:43" x14ac:dyDescent="0.25">
      <c r="A374" s="14" t="s">
        <v>170</v>
      </c>
      <c r="B374" s="14" t="s">
        <v>123</v>
      </c>
      <c r="C374" s="14" t="s">
        <v>51</v>
      </c>
      <c r="D374" s="14" t="s">
        <v>107</v>
      </c>
      <c r="E374" s="20">
        <v>17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17</v>
      </c>
      <c r="R374" s="20">
        <v>3528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3528</v>
      </c>
      <c r="AE374" s="20">
        <v>118929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118929</v>
      </c>
    </row>
    <row r="375" spans="1:43" x14ac:dyDescent="0.25">
      <c r="A375" s="1" t="s">
        <v>170</v>
      </c>
      <c r="B375" s="1" t="s">
        <v>123</v>
      </c>
      <c r="C375" s="1" t="s">
        <v>52</v>
      </c>
      <c r="D375" s="1" t="s">
        <v>107</v>
      </c>
      <c r="E375" s="18">
        <v>155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19">
        <f t="shared" si="15"/>
        <v>155</v>
      </c>
      <c r="R375" s="18">
        <v>41250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41250</v>
      </c>
      <c r="AE375" s="18">
        <v>1374137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19">
        <f t="shared" si="17"/>
        <v>1374137</v>
      </c>
    </row>
    <row r="376" spans="1:43" x14ac:dyDescent="0.25">
      <c r="A376" s="14" t="s">
        <v>170</v>
      </c>
      <c r="B376" s="14" t="s">
        <v>123</v>
      </c>
      <c r="C376" s="14" t="s">
        <v>53</v>
      </c>
      <c r="D376" s="14" t="s">
        <v>107</v>
      </c>
      <c r="E376" s="20">
        <v>18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18</v>
      </c>
      <c r="R376" s="20">
        <v>3445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3445</v>
      </c>
      <c r="AE376" s="20">
        <v>110456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110456</v>
      </c>
    </row>
    <row r="377" spans="1:43" x14ac:dyDescent="0.25">
      <c r="A377" s="1" t="s">
        <v>245</v>
      </c>
      <c r="B377" s="1" t="s">
        <v>246</v>
      </c>
      <c r="C377" s="1" t="s">
        <v>52</v>
      </c>
      <c r="D377" s="1" t="s">
        <v>107</v>
      </c>
      <c r="E377" s="18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9">
        <f t="shared" si="15"/>
        <v>53</v>
      </c>
      <c r="R377" s="18">
        <v>1804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19">
        <f t="shared" si="16"/>
        <v>1804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 x14ac:dyDescent="0.25">
      <c r="A378" s="14" t="s">
        <v>171</v>
      </c>
      <c r="B378" s="14" t="s">
        <v>127</v>
      </c>
      <c r="C378" s="14" t="s">
        <v>50</v>
      </c>
      <c r="D378" s="14" t="s">
        <v>107</v>
      </c>
      <c r="E378" s="20">
        <v>15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21">
        <f t="shared" si="15"/>
        <v>15</v>
      </c>
      <c r="R378" s="20">
        <v>4655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4655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21">
        <f t="shared" si="17"/>
        <v>0</v>
      </c>
    </row>
    <row r="379" spans="1:43" x14ac:dyDescent="0.25">
      <c r="A379" s="1" t="s">
        <v>171</v>
      </c>
      <c r="B379" s="1" t="s">
        <v>127</v>
      </c>
      <c r="C379" s="1" t="s">
        <v>57</v>
      </c>
      <c r="D379" s="1" t="s">
        <v>107</v>
      </c>
      <c r="E379" s="18">
        <v>4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19">
        <f t="shared" si="15"/>
        <v>4</v>
      </c>
      <c r="R379" s="18">
        <v>1044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1044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0</v>
      </c>
    </row>
    <row r="380" spans="1:43" x14ac:dyDescent="0.25">
      <c r="A380" s="14" t="s">
        <v>96</v>
      </c>
      <c r="B380" s="14" t="s">
        <v>107</v>
      </c>
      <c r="C380" s="14" t="s">
        <v>137</v>
      </c>
      <c r="D380" s="14" t="s">
        <v>106</v>
      </c>
      <c r="E380" s="20">
        <v>13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13</v>
      </c>
      <c r="R380" s="20">
        <v>1463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1463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 x14ac:dyDescent="0.25">
      <c r="A381" s="1" t="s">
        <v>96</v>
      </c>
      <c r="B381" s="1" t="s">
        <v>107</v>
      </c>
      <c r="C381" s="1" t="s">
        <v>108</v>
      </c>
      <c r="D381" s="1" t="s">
        <v>109</v>
      </c>
      <c r="E381" s="18">
        <v>4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4</v>
      </c>
      <c r="R381" s="18">
        <v>290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290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0</v>
      </c>
    </row>
    <row r="382" spans="1:43" x14ac:dyDescent="0.25">
      <c r="A382" s="14" t="s">
        <v>96</v>
      </c>
      <c r="B382" s="14" t="s">
        <v>107</v>
      </c>
      <c r="C382" s="14" t="s">
        <v>110</v>
      </c>
      <c r="D382" s="14" t="s">
        <v>109</v>
      </c>
      <c r="E382" s="20">
        <v>4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21">
        <f t="shared" si="15"/>
        <v>4</v>
      </c>
      <c r="R382" s="20">
        <v>240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240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 x14ac:dyDescent="0.25">
      <c r="A383" s="1" t="s">
        <v>96</v>
      </c>
      <c r="B383" s="1" t="s">
        <v>107</v>
      </c>
      <c r="C383" s="1" t="s">
        <v>114</v>
      </c>
      <c r="D383" s="1" t="s">
        <v>109</v>
      </c>
      <c r="E383" s="18">
        <v>8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19">
        <f t="shared" si="15"/>
        <v>8</v>
      </c>
      <c r="R383" s="18">
        <v>1319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19">
        <f t="shared" si="16"/>
        <v>1319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 x14ac:dyDescent="0.25">
      <c r="A384" s="14" t="s">
        <v>96</v>
      </c>
      <c r="B384" s="14" t="s">
        <v>107</v>
      </c>
      <c r="C384" s="14" t="s">
        <v>189</v>
      </c>
      <c r="D384" s="14" t="s">
        <v>109</v>
      </c>
      <c r="E384" s="20">
        <v>4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21">
        <f t="shared" si="15"/>
        <v>4</v>
      </c>
      <c r="R384" s="20">
        <v>288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21">
        <f t="shared" si="16"/>
        <v>288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 x14ac:dyDescent="0.25">
      <c r="A385" s="1" t="s">
        <v>80</v>
      </c>
      <c r="B385" s="1" t="s">
        <v>107</v>
      </c>
      <c r="C385" s="1" t="s">
        <v>105</v>
      </c>
      <c r="D385" s="1" t="s">
        <v>106</v>
      </c>
      <c r="E385" s="18">
        <v>9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19">
        <f t="shared" si="15"/>
        <v>9</v>
      </c>
      <c r="R385" s="18">
        <v>1121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19">
        <f t="shared" si="16"/>
        <v>1121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 x14ac:dyDescent="0.25">
      <c r="A386" s="14" t="s">
        <v>80</v>
      </c>
      <c r="B386" s="14" t="s">
        <v>107</v>
      </c>
      <c r="C386" s="14" t="s">
        <v>137</v>
      </c>
      <c r="D386" s="14" t="s">
        <v>106</v>
      </c>
      <c r="E386" s="20">
        <v>22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22</v>
      </c>
      <c r="R386" s="20">
        <v>2560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2560</v>
      </c>
      <c r="AE386" s="20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0</v>
      </c>
    </row>
    <row r="387" spans="1:43" x14ac:dyDescent="0.25">
      <c r="A387" s="1" t="s">
        <v>80</v>
      </c>
      <c r="B387" s="1" t="s">
        <v>107</v>
      </c>
      <c r="C387" s="1" t="s">
        <v>108</v>
      </c>
      <c r="D387" s="1" t="s">
        <v>109</v>
      </c>
      <c r="E387" s="18">
        <v>27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9">
        <f t="shared" si="15"/>
        <v>27</v>
      </c>
      <c r="R387" s="18">
        <v>3382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19">
        <f t="shared" si="16"/>
        <v>3382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 x14ac:dyDescent="0.25">
      <c r="A388" s="14" t="s">
        <v>80</v>
      </c>
      <c r="B388" s="14" t="s">
        <v>107</v>
      </c>
      <c r="C388" s="14" t="s">
        <v>146</v>
      </c>
      <c r="D388" s="14" t="s">
        <v>106</v>
      </c>
      <c r="E388" s="20">
        <v>15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15</v>
      </c>
      <c r="R388" s="20">
        <v>1952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1952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 x14ac:dyDescent="0.25">
      <c r="A389" s="1" t="s">
        <v>80</v>
      </c>
      <c r="B389" s="1" t="s">
        <v>107</v>
      </c>
      <c r="C389" s="1" t="s">
        <v>110</v>
      </c>
      <c r="D389" s="1" t="s">
        <v>109</v>
      </c>
      <c r="E389" s="18">
        <v>7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7</v>
      </c>
      <c r="R389" s="18">
        <v>317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317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 x14ac:dyDescent="0.25">
      <c r="A390" s="14" t="s">
        <v>80</v>
      </c>
      <c r="B390" s="14" t="s">
        <v>107</v>
      </c>
      <c r="C390" s="14" t="s">
        <v>161</v>
      </c>
      <c r="D390" s="14" t="s">
        <v>106</v>
      </c>
      <c r="E390" s="20">
        <v>4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21">
        <f t="shared" si="15"/>
        <v>4</v>
      </c>
      <c r="R390" s="20">
        <v>486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486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0</v>
      </c>
    </row>
    <row r="391" spans="1:43" x14ac:dyDescent="0.25">
      <c r="A391" s="1" t="s">
        <v>80</v>
      </c>
      <c r="B391" s="1" t="s">
        <v>107</v>
      </c>
      <c r="C391" s="1" t="s">
        <v>114</v>
      </c>
      <c r="D391" s="1" t="s">
        <v>109</v>
      </c>
      <c r="E391" s="18">
        <v>24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24</v>
      </c>
      <c r="R391" s="18">
        <v>2965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2965</v>
      </c>
      <c r="AE391" s="18">
        <v>197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197</v>
      </c>
    </row>
    <row r="392" spans="1:43" x14ac:dyDescent="0.25">
      <c r="A392" s="14" t="s">
        <v>80</v>
      </c>
      <c r="B392" s="14" t="s">
        <v>107</v>
      </c>
      <c r="C392" s="14" t="s">
        <v>177</v>
      </c>
      <c r="D392" s="14" t="s">
        <v>109</v>
      </c>
      <c r="E392" s="20">
        <v>9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21">
        <f t="shared" ref="Q392:Q455" si="18">SUM(E392:P392)</f>
        <v>9</v>
      </c>
      <c r="R392" s="20">
        <v>1274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1274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0</v>
      </c>
    </row>
    <row r="393" spans="1:43" x14ac:dyDescent="0.25">
      <c r="A393" s="1" t="s">
        <v>80</v>
      </c>
      <c r="B393" s="1" t="s">
        <v>107</v>
      </c>
      <c r="C393" s="1" t="s">
        <v>111</v>
      </c>
      <c r="D393" s="1" t="s">
        <v>106</v>
      </c>
      <c r="E393" s="18">
        <v>5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9">
        <f t="shared" si="18"/>
        <v>5</v>
      </c>
      <c r="R393" s="18">
        <v>635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635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80</v>
      </c>
      <c r="B394" s="14" t="s">
        <v>107</v>
      </c>
      <c r="C394" s="14" t="s">
        <v>189</v>
      </c>
      <c r="D394" s="14" t="s">
        <v>109</v>
      </c>
      <c r="E394" s="20">
        <v>28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28</v>
      </c>
      <c r="R394" s="20">
        <v>3452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3452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 x14ac:dyDescent="0.25">
      <c r="A395" s="1" t="s">
        <v>80</v>
      </c>
      <c r="B395" s="1" t="s">
        <v>107</v>
      </c>
      <c r="C395" s="1" t="s">
        <v>198</v>
      </c>
      <c r="D395" s="1" t="s">
        <v>109</v>
      </c>
      <c r="E395" s="18">
        <v>3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19">
        <f t="shared" si="18"/>
        <v>3</v>
      </c>
      <c r="R395" s="18">
        <v>380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19">
        <f t="shared" si="19"/>
        <v>380</v>
      </c>
      <c r="AE395" s="18">
        <v>37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37</v>
      </c>
    </row>
    <row r="396" spans="1:43" x14ac:dyDescent="0.25">
      <c r="A396" s="14" t="s">
        <v>80</v>
      </c>
      <c r="B396" s="14" t="s">
        <v>107</v>
      </c>
      <c r="C396" s="14" t="s">
        <v>112</v>
      </c>
      <c r="D396" s="14" t="s">
        <v>106</v>
      </c>
      <c r="E396" s="20">
        <v>5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21">
        <f t="shared" si="18"/>
        <v>5</v>
      </c>
      <c r="R396" s="20">
        <v>681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21">
        <f t="shared" si="19"/>
        <v>681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80</v>
      </c>
      <c r="B397" s="1" t="s">
        <v>107</v>
      </c>
      <c r="C397" s="1" t="s">
        <v>212</v>
      </c>
      <c r="D397" s="1" t="s">
        <v>106</v>
      </c>
      <c r="E397" s="18">
        <v>8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8</v>
      </c>
      <c r="R397" s="18">
        <v>840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840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80</v>
      </c>
      <c r="B398" s="14" t="s">
        <v>107</v>
      </c>
      <c r="C398" s="14" t="s">
        <v>218</v>
      </c>
      <c r="D398" s="14" t="s">
        <v>106</v>
      </c>
      <c r="E398" s="20">
        <v>4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4</v>
      </c>
      <c r="R398" s="20">
        <v>499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499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 x14ac:dyDescent="0.25">
      <c r="A399" s="1" t="s">
        <v>247</v>
      </c>
      <c r="B399" s="1" t="s">
        <v>109</v>
      </c>
      <c r="C399" s="1" t="s">
        <v>52</v>
      </c>
      <c r="D399" s="1" t="s">
        <v>107</v>
      </c>
      <c r="E399" s="18">
        <v>13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13</v>
      </c>
      <c r="R399" s="18">
        <v>290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290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 x14ac:dyDescent="0.25">
      <c r="A400" s="14" t="s">
        <v>247</v>
      </c>
      <c r="B400" s="14" t="s">
        <v>109</v>
      </c>
      <c r="C400" s="14" t="s">
        <v>53</v>
      </c>
      <c r="D400" s="14" t="s">
        <v>107</v>
      </c>
      <c r="E400" s="20">
        <v>3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21">
        <f t="shared" si="18"/>
        <v>3</v>
      </c>
      <c r="R400" s="20">
        <v>39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21">
        <f t="shared" si="19"/>
        <v>39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0</v>
      </c>
    </row>
    <row r="401" spans="1:43" x14ac:dyDescent="0.25">
      <c r="A401" s="1" t="s">
        <v>172</v>
      </c>
      <c r="B401" s="1" t="s">
        <v>129</v>
      </c>
      <c r="C401" s="1" t="s">
        <v>50</v>
      </c>
      <c r="D401" s="1" t="s">
        <v>107</v>
      </c>
      <c r="E401" s="18">
        <v>84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19">
        <f t="shared" si="18"/>
        <v>84</v>
      </c>
      <c r="R401" s="18">
        <v>13544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19">
        <f t="shared" si="19"/>
        <v>13544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172</v>
      </c>
      <c r="B402" s="14" t="s">
        <v>129</v>
      </c>
      <c r="C402" s="14" t="s">
        <v>52</v>
      </c>
      <c r="D402" s="14" t="s">
        <v>107</v>
      </c>
      <c r="E402" s="20">
        <v>89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21">
        <f t="shared" si="18"/>
        <v>89</v>
      </c>
      <c r="R402" s="20">
        <v>12735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21">
        <f t="shared" si="19"/>
        <v>12735</v>
      </c>
      <c r="AE402" s="20">
        <v>40368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40368</v>
      </c>
    </row>
    <row r="403" spans="1:43" x14ac:dyDescent="0.25">
      <c r="A403" s="1" t="s">
        <v>238</v>
      </c>
      <c r="B403" s="1" t="s">
        <v>109</v>
      </c>
      <c r="C403" s="1" t="s">
        <v>51</v>
      </c>
      <c r="D403" s="1" t="s">
        <v>107</v>
      </c>
      <c r="E403" s="18">
        <v>27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9">
        <f t="shared" si="18"/>
        <v>27</v>
      </c>
      <c r="R403" s="18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19">
        <f t="shared" si="19"/>
        <v>0</v>
      </c>
      <c r="AE403" s="18">
        <v>1127867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1127867</v>
      </c>
    </row>
    <row r="404" spans="1:43" x14ac:dyDescent="0.25">
      <c r="A404" s="14" t="s">
        <v>238</v>
      </c>
      <c r="B404" s="14" t="s">
        <v>109</v>
      </c>
      <c r="C404" s="14" t="s">
        <v>53</v>
      </c>
      <c r="D404" s="14" t="s">
        <v>107</v>
      </c>
      <c r="E404" s="20">
        <v>27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21">
        <f t="shared" si="18"/>
        <v>27</v>
      </c>
      <c r="R404" s="20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0</v>
      </c>
      <c r="AE404" s="20">
        <v>693963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693963</v>
      </c>
    </row>
    <row r="405" spans="1:43" x14ac:dyDescent="0.25">
      <c r="A405" s="1" t="s">
        <v>238</v>
      </c>
      <c r="B405" s="1" t="s">
        <v>109</v>
      </c>
      <c r="C405" s="1" t="s">
        <v>72</v>
      </c>
      <c r="D405" s="1" t="s">
        <v>107</v>
      </c>
      <c r="E405" s="18">
        <v>33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9">
        <f t="shared" si="18"/>
        <v>33</v>
      </c>
      <c r="R405" s="18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0</v>
      </c>
      <c r="AE405" s="18">
        <v>1002638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1002638</v>
      </c>
    </row>
    <row r="406" spans="1:43" x14ac:dyDescent="0.25">
      <c r="A406" s="14" t="s">
        <v>63</v>
      </c>
      <c r="B406" s="14" t="s">
        <v>107</v>
      </c>
      <c r="C406" s="14" t="s">
        <v>139</v>
      </c>
      <c r="D406" s="14" t="s">
        <v>140</v>
      </c>
      <c r="E406" s="20">
        <v>4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21">
        <f t="shared" si="18"/>
        <v>4</v>
      </c>
      <c r="R406" s="20">
        <v>123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123</v>
      </c>
      <c r="AE406" s="20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21">
        <f t="shared" si="20"/>
        <v>0</v>
      </c>
    </row>
    <row r="407" spans="1:43" x14ac:dyDescent="0.25">
      <c r="A407" s="1" t="s">
        <v>63</v>
      </c>
      <c r="B407" s="1" t="s">
        <v>107</v>
      </c>
      <c r="C407" s="1" t="s">
        <v>108</v>
      </c>
      <c r="D407" s="1" t="s">
        <v>109</v>
      </c>
      <c r="E407" s="18">
        <v>21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19">
        <f t="shared" si="18"/>
        <v>21</v>
      </c>
      <c r="R407" s="18">
        <v>1512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19">
        <f t="shared" si="19"/>
        <v>1512</v>
      </c>
      <c r="AE407" s="18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19">
        <f t="shared" si="20"/>
        <v>0</v>
      </c>
    </row>
    <row r="408" spans="1:43" x14ac:dyDescent="0.25">
      <c r="A408" s="14" t="s">
        <v>63</v>
      </c>
      <c r="B408" s="14" t="s">
        <v>107</v>
      </c>
      <c r="C408" s="14" t="s">
        <v>149</v>
      </c>
      <c r="D408" s="14" t="s">
        <v>150</v>
      </c>
      <c r="E408" s="20">
        <v>7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7</v>
      </c>
      <c r="R408" s="20">
        <v>45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45</v>
      </c>
      <c r="AE408" s="20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0</v>
      </c>
    </row>
    <row r="409" spans="1:43" x14ac:dyDescent="0.25">
      <c r="A409" s="1" t="s">
        <v>63</v>
      </c>
      <c r="B409" s="1" t="s">
        <v>107</v>
      </c>
      <c r="C409" s="1" t="s">
        <v>154</v>
      </c>
      <c r="D409" s="1" t="s">
        <v>150</v>
      </c>
      <c r="E409" s="18">
        <v>21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21</v>
      </c>
      <c r="R409" s="18">
        <v>299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299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0</v>
      </c>
    </row>
    <row r="410" spans="1:43" x14ac:dyDescent="0.25">
      <c r="A410" s="14" t="s">
        <v>63</v>
      </c>
      <c r="B410" s="14" t="s">
        <v>107</v>
      </c>
      <c r="C410" s="14" t="s">
        <v>110</v>
      </c>
      <c r="D410" s="14" t="s">
        <v>109</v>
      </c>
      <c r="E410" s="20">
        <v>31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21">
        <f t="shared" si="18"/>
        <v>31</v>
      </c>
      <c r="R410" s="20">
        <v>4646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21">
        <f t="shared" si="19"/>
        <v>4646</v>
      </c>
      <c r="AE410" s="20">
        <v>3728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3728</v>
      </c>
    </row>
    <row r="411" spans="1:43" x14ac:dyDescent="0.25">
      <c r="A411" s="1" t="s">
        <v>63</v>
      </c>
      <c r="B411" s="1" t="s">
        <v>107</v>
      </c>
      <c r="C411" s="1" t="s">
        <v>163</v>
      </c>
      <c r="D411" s="1" t="s">
        <v>140</v>
      </c>
      <c r="E411" s="18">
        <v>9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9">
        <f t="shared" si="18"/>
        <v>9</v>
      </c>
      <c r="R411" s="18">
        <v>672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672</v>
      </c>
      <c r="AE411" s="18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0</v>
      </c>
    </row>
    <row r="412" spans="1:43" x14ac:dyDescent="0.25">
      <c r="A412" s="14" t="s">
        <v>63</v>
      </c>
      <c r="B412" s="14" t="s">
        <v>107</v>
      </c>
      <c r="C412" s="14" t="s">
        <v>173</v>
      </c>
      <c r="D412" s="14" t="s">
        <v>109</v>
      </c>
      <c r="E412" s="20">
        <v>43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21">
        <f t="shared" si="18"/>
        <v>43</v>
      </c>
      <c r="R412" s="20">
        <v>3379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3379</v>
      </c>
      <c r="AE412" s="20">
        <v>281883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281883</v>
      </c>
    </row>
    <row r="413" spans="1:43" x14ac:dyDescent="0.25">
      <c r="A413" s="1" t="s">
        <v>63</v>
      </c>
      <c r="B413" s="1" t="s">
        <v>107</v>
      </c>
      <c r="C413" s="1" t="s">
        <v>112</v>
      </c>
      <c r="D413" s="1" t="s">
        <v>106</v>
      </c>
      <c r="E413" s="18">
        <v>5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19">
        <f t="shared" si="18"/>
        <v>5</v>
      </c>
      <c r="R413" s="18">
        <v>734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734</v>
      </c>
      <c r="AE413" s="18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19">
        <f t="shared" si="20"/>
        <v>0</v>
      </c>
    </row>
    <row r="414" spans="1:43" x14ac:dyDescent="0.25">
      <c r="A414" s="14" t="s">
        <v>52</v>
      </c>
      <c r="B414" s="14" t="s">
        <v>107</v>
      </c>
      <c r="C414" s="14" t="s">
        <v>115</v>
      </c>
      <c r="D414" s="14" t="s">
        <v>116</v>
      </c>
      <c r="E414" s="20">
        <v>61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21">
        <f t="shared" si="18"/>
        <v>61</v>
      </c>
      <c r="R414" s="20">
        <v>13156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13156</v>
      </c>
      <c r="AE414" s="20">
        <v>331664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331664</v>
      </c>
    </row>
    <row r="415" spans="1:43" x14ac:dyDescent="0.25">
      <c r="A415" s="1" t="s">
        <v>52</v>
      </c>
      <c r="B415" s="1" t="s">
        <v>107</v>
      </c>
      <c r="C415" s="1" t="s">
        <v>117</v>
      </c>
      <c r="D415" s="1" t="s">
        <v>109</v>
      </c>
      <c r="E415" s="18">
        <v>6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19">
        <f t="shared" si="18"/>
        <v>6</v>
      </c>
      <c r="R415" s="18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19">
        <f t="shared" si="19"/>
        <v>0</v>
      </c>
      <c r="AE415" s="18">
        <v>98278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19">
        <f t="shared" si="20"/>
        <v>98278</v>
      </c>
    </row>
    <row r="416" spans="1:43" x14ac:dyDescent="0.25">
      <c r="A416" s="14" t="s">
        <v>52</v>
      </c>
      <c r="B416" s="14" t="s">
        <v>107</v>
      </c>
      <c r="C416" s="14" t="s">
        <v>118</v>
      </c>
      <c r="D416" s="14" t="s">
        <v>109</v>
      </c>
      <c r="E416" s="20">
        <v>124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21">
        <f t="shared" si="18"/>
        <v>124</v>
      </c>
      <c r="R416" s="20">
        <v>20572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20572</v>
      </c>
      <c r="AE416" s="20">
        <v>58833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58833</v>
      </c>
    </row>
    <row r="417" spans="1:43" x14ac:dyDescent="0.25">
      <c r="A417" s="1" t="s">
        <v>52</v>
      </c>
      <c r="B417" s="1" t="s">
        <v>107</v>
      </c>
      <c r="C417" s="1" t="s">
        <v>119</v>
      </c>
      <c r="D417" s="1" t="s">
        <v>109</v>
      </c>
      <c r="E417" s="18">
        <v>30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30</v>
      </c>
      <c r="R417" s="18">
        <v>2448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2448</v>
      </c>
      <c r="AE417" s="1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0</v>
      </c>
    </row>
    <row r="418" spans="1:43" x14ac:dyDescent="0.25">
      <c r="A418" s="14" t="s">
        <v>52</v>
      </c>
      <c r="B418" s="14" t="s">
        <v>107</v>
      </c>
      <c r="C418" s="14" t="s">
        <v>122</v>
      </c>
      <c r="D418" s="14" t="s">
        <v>123</v>
      </c>
      <c r="E418" s="20">
        <v>30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21">
        <f t="shared" si="18"/>
        <v>30</v>
      </c>
      <c r="R418" s="20">
        <v>3492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3492</v>
      </c>
      <c r="AE418" s="20">
        <v>31816.47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21">
        <f t="shared" si="20"/>
        <v>31816.47</v>
      </c>
    </row>
    <row r="419" spans="1:43" x14ac:dyDescent="0.25">
      <c r="A419" s="1" t="s">
        <v>52</v>
      </c>
      <c r="B419" s="1" t="s">
        <v>107</v>
      </c>
      <c r="C419" s="1" t="s">
        <v>128</v>
      </c>
      <c r="D419" s="1" t="s">
        <v>129</v>
      </c>
      <c r="E419" s="18">
        <v>312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9">
        <f t="shared" si="18"/>
        <v>312</v>
      </c>
      <c r="R419" s="18">
        <v>32569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32569</v>
      </c>
      <c r="AE419" s="18">
        <v>403892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19">
        <f t="shared" si="20"/>
        <v>403892</v>
      </c>
    </row>
    <row r="420" spans="1:43" x14ac:dyDescent="0.25">
      <c r="A420" s="14" t="s">
        <v>52</v>
      </c>
      <c r="B420" s="14" t="s">
        <v>107</v>
      </c>
      <c r="C420" s="14" t="s">
        <v>135</v>
      </c>
      <c r="D420" s="14" t="s">
        <v>136</v>
      </c>
      <c r="E420" s="20">
        <v>39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39</v>
      </c>
      <c r="R420" s="20">
        <v>7173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7173</v>
      </c>
      <c r="AE420" s="20">
        <v>87333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87333</v>
      </c>
    </row>
    <row r="421" spans="1:43" x14ac:dyDescent="0.25">
      <c r="A421" s="1" t="s">
        <v>52</v>
      </c>
      <c r="B421" s="1" t="s">
        <v>107</v>
      </c>
      <c r="C421" s="1" t="s">
        <v>248</v>
      </c>
      <c r="D421" s="1" t="s">
        <v>132</v>
      </c>
      <c r="E421" s="18">
        <v>4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9">
        <f t="shared" si="18"/>
        <v>4</v>
      </c>
      <c r="R421" s="18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19">
        <f t="shared" si="19"/>
        <v>0</v>
      </c>
      <c r="AE421" s="18">
        <v>42187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42187</v>
      </c>
    </row>
    <row r="422" spans="1:43" x14ac:dyDescent="0.25">
      <c r="A422" s="14" t="s">
        <v>52</v>
      </c>
      <c r="B422" s="14" t="s">
        <v>107</v>
      </c>
      <c r="C422" s="14" t="s">
        <v>219</v>
      </c>
      <c r="D422" s="14" t="s">
        <v>129</v>
      </c>
      <c r="E422" s="20">
        <v>9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9</v>
      </c>
      <c r="R422" s="20">
        <v>1076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1076</v>
      </c>
      <c r="AE422" s="20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0</v>
      </c>
    </row>
    <row r="423" spans="1:43" x14ac:dyDescent="0.25">
      <c r="A423" s="1" t="s">
        <v>52</v>
      </c>
      <c r="B423" s="1" t="s">
        <v>107</v>
      </c>
      <c r="C423" s="1" t="s">
        <v>141</v>
      </c>
      <c r="D423" s="1" t="s">
        <v>109</v>
      </c>
      <c r="E423" s="18">
        <v>31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31</v>
      </c>
      <c r="R423" s="18">
        <v>3736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3736</v>
      </c>
      <c r="AE423" s="18">
        <v>1306.3460256000003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1306.3460256000003</v>
      </c>
    </row>
    <row r="424" spans="1:43" x14ac:dyDescent="0.25">
      <c r="A424" s="14" t="s">
        <v>52</v>
      </c>
      <c r="B424" s="14" t="s">
        <v>107</v>
      </c>
      <c r="C424" s="14" t="s">
        <v>113</v>
      </c>
      <c r="D424" s="14" t="s">
        <v>109</v>
      </c>
      <c r="E424" s="20">
        <v>190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21">
        <f t="shared" si="18"/>
        <v>190</v>
      </c>
      <c r="R424" s="20">
        <v>29474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21">
        <f t="shared" si="19"/>
        <v>29474</v>
      </c>
      <c r="AE424" s="20">
        <v>46988.5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21">
        <f t="shared" si="20"/>
        <v>46988.5</v>
      </c>
    </row>
    <row r="425" spans="1:43" x14ac:dyDescent="0.25">
      <c r="A425" s="1" t="s">
        <v>52</v>
      </c>
      <c r="B425" s="1" t="s">
        <v>107</v>
      </c>
      <c r="C425" s="1" t="s">
        <v>220</v>
      </c>
      <c r="D425" s="1" t="s">
        <v>221</v>
      </c>
      <c r="E425" s="18">
        <v>13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19">
        <f t="shared" si="18"/>
        <v>13</v>
      </c>
      <c r="R425" s="18">
        <v>521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521</v>
      </c>
      <c r="AE425" s="18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0</v>
      </c>
    </row>
    <row r="426" spans="1:43" x14ac:dyDescent="0.25">
      <c r="A426" s="14" t="s">
        <v>52</v>
      </c>
      <c r="B426" s="14" t="s">
        <v>107</v>
      </c>
      <c r="C426" s="14" t="s">
        <v>143</v>
      </c>
      <c r="D426" s="14" t="s">
        <v>109</v>
      </c>
      <c r="E426" s="20">
        <v>21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21">
        <f t="shared" si="18"/>
        <v>21</v>
      </c>
      <c r="R426" s="20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0</v>
      </c>
      <c r="AE426" s="20">
        <v>295182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295182</v>
      </c>
    </row>
    <row r="427" spans="1:43" x14ac:dyDescent="0.25">
      <c r="A427" s="1" t="s">
        <v>52</v>
      </c>
      <c r="B427" s="1" t="s">
        <v>107</v>
      </c>
      <c r="C427" s="1" t="s">
        <v>108</v>
      </c>
      <c r="D427" s="1" t="s">
        <v>109</v>
      </c>
      <c r="E427" s="18">
        <v>162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9">
        <f t="shared" si="18"/>
        <v>162</v>
      </c>
      <c r="R427" s="18">
        <v>23377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23377</v>
      </c>
      <c r="AE427" s="18">
        <v>23945.594804669992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23945.594804669992</v>
      </c>
    </row>
    <row r="428" spans="1:43" x14ac:dyDescent="0.25">
      <c r="A428" s="14" t="s">
        <v>52</v>
      </c>
      <c r="B428" s="14" t="s">
        <v>107</v>
      </c>
      <c r="C428" s="14" t="s">
        <v>144</v>
      </c>
      <c r="D428" s="14" t="s">
        <v>109</v>
      </c>
      <c r="E428" s="20">
        <v>78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21">
        <f t="shared" si="18"/>
        <v>78</v>
      </c>
      <c r="R428" s="20">
        <v>11854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11854</v>
      </c>
      <c r="AE428" s="20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0</v>
      </c>
    </row>
    <row r="429" spans="1:43" x14ac:dyDescent="0.25">
      <c r="A429" s="1" t="s">
        <v>52</v>
      </c>
      <c r="B429" s="1" t="s">
        <v>107</v>
      </c>
      <c r="C429" s="1" t="s">
        <v>145</v>
      </c>
      <c r="D429" s="1" t="s">
        <v>109</v>
      </c>
      <c r="E429" s="18">
        <v>30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9">
        <f t="shared" si="18"/>
        <v>30</v>
      </c>
      <c r="R429" s="18">
        <v>3726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3726</v>
      </c>
      <c r="AE429" s="18">
        <v>2160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19">
        <f t="shared" si="20"/>
        <v>2160</v>
      </c>
    </row>
    <row r="430" spans="1:43" x14ac:dyDescent="0.25">
      <c r="A430" s="14" t="s">
        <v>52</v>
      </c>
      <c r="B430" s="14" t="s">
        <v>107</v>
      </c>
      <c r="C430" s="14" t="s">
        <v>227</v>
      </c>
      <c r="D430" s="14" t="s">
        <v>228</v>
      </c>
      <c r="E430" s="20">
        <v>22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21">
        <f t="shared" si="18"/>
        <v>22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0</v>
      </c>
      <c r="AE430" s="20">
        <v>669251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21">
        <f t="shared" si="20"/>
        <v>669251</v>
      </c>
    </row>
    <row r="431" spans="1:43" x14ac:dyDescent="0.25">
      <c r="A431" s="1" t="s">
        <v>52</v>
      </c>
      <c r="B431" s="1" t="s">
        <v>107</v>
      </c>
      <c r="C431" s="1" t="s">
        <v>229</v>
      </c>
      <c r="D431" s="1" t="s">
        <v>230</v>
      </c>
      <c r="E431" s="18">
        <v>30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19">
        <f t="shared" si="18"/>
        <v>30</v>
      </c>
      <c r="R431" s="18">
        <v>2446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2446</v>
      </c>
      <c r="AE431" s="18">
        <v>186552.95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186552.95</v>
      </c>
    </row>
    <row r="432" spans="1:43" x14ac:dyDescent="0.25">
      <c r="A432" s="14" t="s">
        <v>52</v>
      </c>
      <c r="B432" s="14" t="s">
        <v>107</v>
      </c>
      <c r="C432" s="14" t="s">
        <v>147</v>
      </c>
      <c r="D432" s="14" t="s">
        <v>148</v>
      </c>
      <c r="E432" s="20">
        <v>46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46</v>
      </c>
      <c r="R432" s="20">
        <v>10713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10713</v>
      </c>
      <c r="AE432" s="20">
        <v>454892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454892</v>
      </c>
    </row>
    <row r="433" spans="1:43" x14ac:dyDescent="0.25">
      <c r="A433" s="1" t="s">
        <v>52</v>
      </c>
      <c r="B433" s="1" t="s">
        <v>107</v>
      </c>
      <c r="C433" s="1" t="s">
        <v>231</v>
      </c>
      <c r="D433" s="1" t="s">
        <v>148</v>
      </c>
      <c r="E433" s="18">
        <v>9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19">
        <f t="shared" si="18"/>
        <v>9</v>
      </c>
      <c r="R433" s="18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19">
        <f t="shared" si="19"/>
        <v>0</v>
      </c>
      <c r="AE433" s="18">
        <v>314070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19">
        <f t="shared" si="20"/>
        <v>314070</v>
      </c>
    </row>
    <row r="434" spans="1:43" x14ac:dyDescent="0.25">
      <c r="A434" s="14" t="s">
        <v>52</v>
      </c>
      <c r="B434" s="14" t="s">
        <v>107</v>
      </c>
      <c r="C434" s="14" t="s">
        <v>152</v>
      </c>
      <c r="D434" s="14" t="s">
        <v>153</v>
      </c>
      <c r="E434" s="20">
        <v>58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58</v>
      </c>
      <c r="R434" s="20">
        <v>9628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9628</v>
      </c>
      <c r="AE434" s="20">
        <v>851877.96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851877.96</v>
      </c>
    </row>
    <row r="435" spans="1:43" x14ac:dyDescent="0.25">
      <c r="A435" s="1" t="s">
        <v>52</v>
      </c>
      <c r="B435" s="1" t="s">
        <v>107</v>
      </c>
      <c r="C435" s="1" t="s">
        <v>154</v>
      </c>
      <c r="D435" s="1" t="s">
        <v>150</v>
      </c>
      <c r="E435" s="18">
        <v>154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19">
        <f t="shared" si="18"/>
        <v>154</v>
      </c>
      <c r="R435" s="18">
        <v>17274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19">
        <f t="shared" si="19"/>
        <v>17274</v>
      </c>
      <c r="AE435" s="18">
        <v>307173.40000000002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307173.40000000002</v>
      </c>
    </row>
    <row r="436" spans="1:43" x14ac:dyDescent="0.25">
      <c r="A436" s="14" t="s">
        <v>52</v>
      </c>
      <c r="B436" s="14" t="s">
        <v>107</v>
      </c>
      <c r="C436" s="14" t="s">
        <v>232</v>
      </c>
      <c r="D436" s="14" t="s">
        <v>233</v>
      </c>
      <c r="E436" s="20">
        <v>28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28</v>
      </c>
      <c r="R436" s="20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0</v>
      </c>
      <c r="AE436" s="20">
        <v>602876.80000000005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602876.80000000005</v>
      </c>
    </row>
    <row r="437" spans="1:43" x14ac:dyDescent="0.25">
      <c r="A437" s="1" t="s">
        <v>52</v>
      </c>
      <c r="B437" s="1" t="s">
        <v>107</v>
      </c>
      <c r="C437" s="1" t="s">
        <v>110</v>
      </c>
      <c r="D437" s="1" t="s">
        <v>109</v>
      </c>
      <c r="E437" s="18">
        <v>342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19">
        <f t="shared" si="18"/>
        <v>342</v>
      </c>
      <c r="R437" s="18">
        <v>43755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43755</v>
      </c>
      <c r="AE437" s="18">
        <v>23610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19">
        <f t="shared" si="20"/>
        <v>23610</v>
      </c>
    </row>
    <row r="438" spans="1:43" x14ac:dyDescent="0.25">
      <c r="A438" s="14" t="s">
        <v>52</v>
      </c>
      <c r="B438" s="14" t="s">
        <v>107</v>
      </c>
      <c r="C438" s="14" t="s">
        <v>243</v>
      </c>
      <c r="D438" s="14" t="s">
        <v>230</v>
      </c>
      <c r="E438" s="20">
        <v>7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21">
        <f t="shared" si="18"/>
        <v>7</v>
      </c>
      <c r="R438" s="20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0</v>
      </c>
      <c r="AE438" s="20">
        <v>134648.62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134648.62</v>
      </c>
    </row>
    <row r="439" spans="1:43" x14ac:dyDescent="0.25">
      <c r="A439" s="1" t="s">
        <v>52</v>
      </c>
      <c r="B439" s="1" t="s">
        <v>107</v>
      </c>
      <c r="C439" s="1" t="s">
        <v>163</v>
      </c>
      <c r="D439" s="1" t="s">
        <v>140</v>
      </c>
      <c r="E439" s="18">
        <v>59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19">
        <f t="shared" si="18"/>
        <v>59</v>
      </c>
      <c r="R439" s="18">
        <v>3579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19">
        <f t="shared" si="19"/>
        <v>3579</v>
      </c>
      <c r="AE439" s="18">
        <v>590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590</v>
      </c>
    </row>
    <row r="440" spans="1:43" x14ac:dyDescent="0.25">
      <c r="A440" s="14" t="s">
        <v>52</v>
      </c>
      <c r="B440" s="14" t="s">
        <v>107</v>
      </c>
      <c r="C440" s="14" t="s">
        <v>244</v>
      </c>
      <c r="D440" s="14" t="s">
        <v>109</v>
      </c>
      <c r="E440" s="20">
        <v>2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21">
        <f t="shared" si="18"/>
        <v>2</v>
      </c>
      <c r="R440" s="20">
        <v>74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74</v>
      </c>
      <c r="AE440" s="20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0</v>
      </c>
    </row>
    <row r="441" spans="1:43" x14ac:dyDescent="0.25">
      <c r="A441" s="1" t="s">
        <v>52</v>
      </c>
      <c r="B441" s="1" t="s">
        <v>107</v>
      </c>
      <c r="C441" s="1" t="s">
        <v>234</v>
      </c>
      <c r="D441" s="1" t="s">
        <v>109</v>
      </c>
      <c r="E441" s="18">
        <v>109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109</v>
      </c>
      <c r="R441" s="18">
        <v>16465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16465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0</v>
      </c>
    </row>
    <row r="442" spans="1:43" x14ac:dyDescent="0.25">
      <c r="A442" s="14" t="s">
        <v>52</v>
      </c>
      <c r="B442" s="14" t="s">
        <v>107</v>
      </c>
      <c r="C442" s="14" t="s">
        <v>164</v>
      </c>
      <c r="D442" s="14" t="s">
        <v>165</v>
      </c>
      <c r="E442" s="20">
        <v>128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21">
        <f t="shared" si="18"/>
        <v>128</v>
      </c>
      <c r="R442" s="20">
        <v>11285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11285</v>
      </c>
      <c r="AE442" s="20">
        <v>197633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197633</v>
      </c>
    </row>
    <row r="443" spans="1:43" x14ac:dyDescent="0.25">
      <c r="A443" s="1" t="s">
        <v>52</v>
      </c>
      <c r="B443" s="1" t="s">
        <v>107</v>
      </c>
      <c r="C443" s="1" t="s">
        <v>169</v>
      </c>
      <c r="D443" s="1" t="s">
        <v>127</v>
      </c>
      <c r="E443" s="18">
        <v>53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19">
        <f t="shared" si="18"/>
        <v>53</v>
      </c>
      <c r="R443" s="18">
        <v>10212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10212</v>
      </c>
      <c r="AE443" s="18">
        <v>205158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205158</v>
      </c>
    </row>
    <row r="444" spans="1:43" x14ac:dyDescent="0.25">
      <c r="A444" s="14" t="s">
        <v>52</v>
      </c>
      <c r="B444" s="14" t="s">
        <v>107</v>
      </c>
      <c r="C444" s="14" t="s">
        <v>114</v>
      </c>
      <c r="D444" s="14" t="s">
        <v>109</v>
      </c>
      <c r="E444" s="20">
        <v>260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260</v>
      </c>
      <c r="R444" s="20">
        <v>32767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32767</v>
      </c>
      <c r="AE444" s="20">
        <v>2298220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2298220</v>
      </c>
    </row>
    <row r="445" spans="1:43" x14ac:dyDescent="0.25">
      <c r="A445" s="1" t="s">
        <v>52</v>
      </c>
      <c r="B445" s="1" t="s">
        <v>107</v>
      </c>
      <c r="C445" s="1" t="s">
        <v>235</v>
      </c>
      <c r="D445" s="1" t="s">
        <v>109</v>
      </c>
      <c r="E445" s="18">
        <v>22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19">
        <f t="shared" si="18"/>
        <v>22</v>
      </c>
      <c r="R445" s="18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0</v>
      </c>
      <c r="AE445" s="18">
        <v>690150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690150</v>
      </c>
    </row>
    <row r="446" spans="1:43" x14ac:dyDescent="0.25">
      <c r="A446" s="14" t="s">
        <v>52</v>
      </c>
      <c r="B446" s="14" t="s">
        <v>107</v>
      </c>
      <c r="C446" s="14" t="s">
        <v>236</v>
      </c>
      <c r="D446" s="14" t="s">
        <v>237</v>
      </c>
      <c r="E446" s="20">
        <v>21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21</v>
      </c>
      <c r="R446" s="20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0</v>
      </c>
      <c r="AE446" s="20">
        <v>384909.1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384909.1</v>
      </c>
    </row>
    <row r="447" spans="1:43" x14ac:dyDescent="0.25">
      <c r="A447" s="1" t="s">
        <v>52</v>
      </c>
      <c r="B447" s="1" t="s">
        <v>107</v>
      </c>
      <c r="C447" s="1" t="s">
        <v>170</v>
      </c>
      <c r="D447" s="1" t="s">
        <v>123</v>
      </c>
      <c r="E447" s="18">
        <v>154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19">
        <f t="shared" si="18"/>
        <v>154</v>
      </c>
      <c r="R447" s="18">
        <v>38363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38363</v>
      </c>
      <c r="AE447" s="18">
        <v>736412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736412</v>
      </c>
    </row>
    <row r="448" spans="1:43" x14ac:dyDescent="0.25">
      <c r="A448" s="14" t="s">
        <v>52</v>
      </c>
      <c r="B448" s="14" t="s">
        <v>107</v>
      </c>
      <c r="C448" s="14" t="s">
        <v>245</v>
      </c>
      <c r="D448" s="14" t="s">
        <v>246</v>
      </c>
      <c r="E448" s="20">
        <v>54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54</v>
      </c>
      <c r="R448" s="20">
        <v>2927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2927</v>
      </c>
      <c r="AE448" s="20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0</v>
      </c>
    </row>
    <row r="449" spans="1:43" x14ac:dyDescent="0.25">
      <c r="A449" s="1" t="s">
        <v>52</v>
      </c>
      <c r="B449" s="1" t="s">
        <v>107</v>
      </c>
      <c r="C449" s="1" t="s">
        <v>247</v>
      </c>
      <c r="D449" s="1" t="s">
        <v>109</v>
      </c>
      <c r="E449" s="18">
        <v>13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19">
        <f t="shared" si="18"/>
        <v>13</v>
      </c>
      <c r="R449" s="18">
        <v>331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19">
        <f t="shared" si="19"/>
        <v>331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 x14ac:dyDescent="0.25">
      <c r="A450" s="14" t="s">
        <v>52</v>
      </c>
      <c r="B450" s="14" t="s">
        <v>107</v>
      </c>
      <c r="C450" s="14" t="s">
        <v>172</v>
      </c>
      <c r="D450" s="14" t="s">
        <v>129</v>
      </c>
      <c r="E450" s="20">
        <v>89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21">
        <f t="shared" si="18"/>
        <v>89</v>
      </c>
      <c r="R450" s="20">
        <v>9073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9073</v>
      </c>
      <c r="AE450" s="20">
        <v>1754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1754</v>
      </c>
    </row>
    <row r="451" spans="1:43" x14ac:dyDescent="0.25">
      <c r="A451" s="1" t="s">
        <v>52</v>
      </c>
      <c r="B451" s="1" t="s">
        <v>107</v>
      </c>
      <c r="C451" s="1" t="s">
        <v>173</v>
      </c>
      <c r="D451" s="1" t="s">
        <v>109</v>
      </c>
      <c r="E451" s="18">
        <v>249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19">
        <f t="shared" si="18"/>
        <v>249</v>
      </c>
      <c r="R451" s="18">
        <v>34739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19">
        <f t="shared" si="19"/>
        <v>34739</v>
      </c>
      <c r="AE451" s="18">
        <v>319194.40851131006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19">
        <f t="shared" si="20"/>
        <v>319194.40851131006</v>
      </c>
    </row>
    <row r="452" spans="1:43" x14ac:dyDescent="0.25">
      <c r="A452" s="14" t="s">
        <v>52</v>
      </c>
      <c r="B452" s="14" t="s">
        <v>107</v>
      </c>
      <c r="C452" s="14" t="s">
        <v>177</v>
      </c>
      <c r="D452" s="14" t="s">
        <v>109</v>
      </c>
      <c r="E452" s="20">
        <v>31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21">
        <f t="shared" si="18"/>
        <v>31</v>
      </c>
      <c r="R452" s="20">
        <v>3641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3641</v>
      </c>
      <c r="AE452" s="20">
        <v>836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836</v>
      </c>
    </row>
    <row r="453" spans="1:43" x14ac:dyDescent="0.25">
      <c r="A453" s="1" t="s">
        <v>52</v>
      </c>
      <c r="B453" s="1" t="s">
        <v>107</v>
      </c>
      <c r="C453" s="1" t="s">
        <v>111</v>
      </c>
      <c r="D453" s="1" t="s">
        <v>106</v>
      </c>
      <c r="E453" s="18">
        <v>93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19">
        <f t="shared" si="18"/>
        <v>93</v>
      </c>
      <c r="R453" s="18">
        <v>13328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13328</v>
      </c>
      <c r="AE453" s="18">
        <v>13064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13064</v>
      </c>
    </row>
    <row r="454" spans="1:43" x14ac:dyDescent="0.25">
      <c r="A454" s="14" t="s">
        <v>52</v>
      </c>
      <c r="B454" s="14" t="s">
        <v>107</v>
      </c>
      <c r="C454" s="14" t="s">
        <v>179</v>
      </c>
      <c r="D454" s="14" t="s">
        <v>109</v>
      </c>
      <c r="E454" s="20">
        <v>62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62</v>
      </c>
      <c r="R454" s="20">
        <v>7285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7285</v>
      </c>
      <c r="AE454" s="20">
        <v>4673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4673</v>
      </c>
    </row>
    <row r="455" spans="1:43" x14ac:dyDescent="0.25">
      <c r="A455" s="1" t="s">
        <v>52</v>
      </c>
      <c r="B455" s="1" t="s">
        <v>107</v>
      </c>
      <c r="C455" s="1" t="s">
        <v>181</v>
      </c>
      <c r="D455" s="1" t="s">
        <v>109</v>
      </c>
      <c r="E455" s="18">
        <v>188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19">
        <f t="shared" si="18"/>
        <v>188</v>
      </c>
      <c r="R455" s="18">
        <v>30894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19">
        <f t="shared" si="19"/>
        <v>30894</v>
      </c>
      <c r="AE455" s="18">
        <v>528024.20695113007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528024.20695113007</v>
      </c>
    </row>
    <row r="456" spans="1:43" x14ac:dyDescent="0.25">
      <c r="A456" s="14" t="s">
        <v>52</v>
      </c>
      <c r="B456" s="14" t="s">
        <v>107</v>
      </c>
      <c r="C456" s="14" t="s">
        <v>224</v>
      </c>
      <c r="D456" s="14" t="s">
        <v>109</v>
      </c>
      <c r="E456" s="20">
        <v>18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18</v>
      </c>
      <c r="R456" s="20">
        <v>3122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3122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0</v>
      </c>
    </row>
    <row r="457" spans="1:43" x14ac:dyDescent="0.25">
      <c r="A457" s="1" t="s">
        <v>52</v>
      </c>
      <c r="B457" s="1" t="s">
        <v>107</v>
      </c>
      <c r="C457" s="1" t="s">
        <v>182</v>
      </c>
      <c r="D457" s="1" t="s">
        <v>109</v>
      </c>
      <c r="E457" s="18">
        <v>122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19">
        <f t="shared" si="21"/>
        <v>122</v>
      </c>
      <c r="R457" s="18">
        <v>17953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17953</v>
      </c>
      <c r="AE457" s="1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0</v>
      </c>
    </row>
    <row r="458" spans="1:43" x14ac:dyDescent="0.25">
      <c r="A458" s="14" t="s">
        <v>52</v>
      </c>
      <c r="B458" s="14" t="s">
        <v>107</v>
      </c>
      <c r="C458" s="14" t="s">
        <v>184</v>
      </c>
      <c r="D458" s="14" t="s">
        <v>185</v>
      </c>
      <c r="E458" s="20">
        <v>152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21">
        <f t="shared" si="21"/>
        <v>152</v>
      </c>
      <c r="R458" s="20">
        <v>18893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21">
        <f t="shared" si="22"/>
        <v>18893</v>
      </c>
      <c r="AE458" s="20">
        <v>98322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98322</v>
      </c>
    </row>
    <row r="459" spans="1:43" x14ac:dyDescent="0.25">
      <c r="A459" s="1" t="s">
        <v>52</v>
      </c>
      <c r="B459" s="1" t="s">
        <v>107</v>
      </c>
      <c r="C459" s="1" t="s">
        <v>186</v>
      </c>
      <c r="D459" s="1" t="s">
        <v>187</v>
      </c>
      <c r="E459" s="18">
        <v>89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19">
        <f t="shared" si="21"/>
        <v>89</v>
      </c>
      <c r="R459" s="18">
        <v>21206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19">
        <f t="shared" si="22"/>
        <v>21206</v>
      </c>
      <c r="AE459" s="18">
        <v>593864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593864</v>
      </c>
    </row>
    <row r="460" spans="1:43" x14ac:dyDescent="0.25">
      <c r="A460" s="14" t="s">
        <v>52</v>
      </c>
      <c r="B460" s="14" t="s">
        <v>107</v>
      </c>
      <c r="C460" s="14" t="s">
        <v>189</v>
      </c>
      <c r="D460" s="14" t="s">
        <v>109</v>
      </c>
      <c r="E460" s="20">
        <v>31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21">
        <f t="shared" si="21"/>
        <v>31</v>
      </c>
      <c r="R460" s="20">
        <v>4379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21">
        <f t="shared" si="22"/>
        <v>4379</v>
      </c>
      <c r="AE460" s="20">
        <v>162.83966083000001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162.83966083000001</v>
      </c>
    </row>
    <row r="461" spans="1:43" x14ac:dyDescent="0.25">
      <c r="A461" s="1" t="s">
        <v>52</v>
      </c>
      <c r="B461" s="1" t="s">
        <v>107</v>
      </c>
      <c r="C461" s="1" t="s">
        <v>249</v>
      </c>
      <c r="D461" s="1" t="s">
        <v>250</v>
      </c>
      <c r="E461" s="18">
        <v>44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9">
        <f t="shared" si="21"/>
        <v>44</v>
      </c>
      <c r="R461" s="18">
        <v>2653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2653</v>
      </c>
      <c r="AE461" s="18">
        <v>131518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131518</v>
      </c>
    </row>
    <row r="462" spans="1:43" x14ac:dyDescent="0.25">
      <c r="A462" s="14" t="s">
        <v>52</v>
      </c>
      <c r="B462" s="14" t="s">
        <v>107</v>
      </c>
      <c r="C462" s="14" t="s">
        <v>225</v>
      </c>
      <c r="D462" s="14" t="s">
        <v>109</v>
      </c>
      <c r="E462" s="20">
        <v>9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21">
        <f t="shared" si="21"/>
        <v>9</v>
      </c>
      <c r="R462" s="20">
        <v>1494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21">
        <f t="shared" si="22"/>
        <v>1494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0</v>
      </c>
    </row>
    <row r="463" spans="1:43" x14ac:dyDescent="0.25">
      <c r="A463" s="1" t="s">
        <v>52</v>
      </c>
      <c r="B463" s="1" t="s">
        <v>107</v>
      </c>
      <c r="C463" s="1" t="s">
        <v>195</v>
      </c>
      <c r="D463" s="1" t="s">
        <v>109</v>
      </c>
      <c r="E463" s="18">
        <v>31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31</v>
      </c>
      <c r="R463" s="18">
        <v>3910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3910</v>
      </c>
      <c r="AE463" s="18">
        <v>2319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2319</v>
      </c>
    </row>
    <row r="464" spans="1:43" x14ac:dyDescent="0.25">
      <c r="A464" s="14" t="s">
        <v>52</v>
      </c>
      <c r="B464" s="14" t="s">
        <v>107</v>
      </c>
      <c r="C464" s="14" t="s">
        <v>196</v>
      </c>
      <c r="D464" s="14" t="s">
        <v>109</v>
      </c>
      <c r="E464" s="20">
        <v>131</v>
      </c>
      <c r="F464" s="15">
        <v>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21">
        <f t="shared" si="21"/>
        <v>131</v>
      </c>
      <c r="R464" s="20">
        <v>13425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21">
        <f t="shared" si="22"/>
        <v>13425</v>
      </c>
      <c r="AE464" s="20">
        <v>869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869</v>
      </c>
    </row>
    <row r="465" spans="1:43" x14ac:dyDescent="0.25">
      <c r="A465" s="1" t="s">
        <v>52</v>
      </c>
      <c r="B465" s="1" t="s">
        <v>107</v>
      </c>
      <c r="C465" s="1" t="s">
        <v>198</v>
      </c>
      <c r="D465" s="1" t="s">
        <v>109</v>
      </c>
      <c r="E465" s="18">
        <v>171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171</v>
      </c>
      <c r="R465" s="18">
        <v>23300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23300</v>
      </c>
      <c r="AE465" s="18">
        <v>2895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2895</v>
      </c>
    </row>
    <row r="466" spans="1:43" x14ac:dyDescent="0.25">
      <c r="A466" s="14" t="s">
        <v>52</v>
      </c>
      <c r="B466" s="14" t="s">
        <v>107</v>
      </c>
      <c r="C466" s="14" t="s">
        <v>199</v>
      </c>
      <c r="D466" s="14" t="s">
        <v>200</v>
      </c>
      <c r="E466" s="20">
        <v>132</v>
      </c>
      <c r="F466" s="15">
        <v>0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21">
        <f t="shared" si="21"/>
        <v>132</v>
      </c>
      <c r="R466" s="20">
        <v>17542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17542</v>
      </c>
      <c r="AE466" s="20">
        <v>217567.9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217567.9</v>
      </c>
    </row>
    <row r="467" spans="1:43" x14ac:dyDescent="0.25">
      <c r="A467" s="1" t="s">
        <v>52</v>
      </c>
      <c r="B467" s="1" t="s">
        <v>107</v>
      </c>
      <c r="C467" s="1" t="s">
        <v>251</v>
      </c>
      <c r="D467" s="1" t="s">
        <v>221</v>
      </c>
      <c r="E467" s="18">
        <v>30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9">
        <f t="shared" si="21"/>
        <v>30</v>
      </c>
      <c r="R467" s="18">
        <v>1972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1972</v>
      </c>
      <c r="AE467" s="18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0</v>
      </c>
    </row>
    <row r="468" spans="1:43" x14ac:dyDescent="0.25">
      <c r="A468" s="14" t="s">
        <v>52</v>
      </c>
      <c r="B468" s="14" t="s">
        <v>107</v>
      </c>
      <c r="C468" s="14" t="s">
        <v>201</v>
      </c>
      <c r="D468" s="14" t="s">
        <v>202</v>
      </c>
      <c r="E468" s="20">
        <v>110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21">
        <f t="shared" si="21"/>
        <v>110</v>
      </c>
      <c r="R468" s="20">
        <v>8578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8578</v>
      </c>
      <c r="AE468" s="20">
        <v>17394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17394</v>
      </c>
    </row>
    <row r="469" spans="1:43" x14ac:dyDescent="0.25">
      <c r="A469" s="1" t="s">
        <v>52</v>
      </c>
      <c r="B469" s="1" t="s">
        <v>107</v>
      </c>
      <c r="C469" s="1" t="s">
        <v>203</v>
      </c>
      <c r="D469" s="1" t="s">
        <v>204</v>
      </c>
      <c r="E469" s="18">
        <v>62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19">
        <f t="shared" si="21"/>
        <v>62</v>
      </c>
      <c r="R469" s="18">
        <v>10139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19">
        <f t="shared" si="22"/>
        <v>10139</v>
      </c>
      <c r="AE469" s="18">
        <v>232899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232899</v>
      </c>
    </row>
    <row r="470" spans="1:43" x14ac:dyDescent="0.25">
      <c r="A470" s="14" t="s">
        <v>52</v>
      </c>
      <c r="B470" s="14" t="s">
        <v>107</v>
      </c>
      <c r="C470" s="14" t="s">
        <v>205</v>
      </c>
      <c r="D470" s="14" t="s">
        <v>206</v>
      </c>
      <c r="E470" s="20">
        <v>31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21">
        <f t="shared" si="21"/>
        <v>31</v>
      </c>
      <c r="R470" s="20">
        <v>1808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21">
        <f t="shared" si="22"/>
        <v>1808</v>
      </c>
      <c r="AE470" s="20">
        <v>2708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2708</v>
      </c>
    </row>
    <row r="471" spans="1:43" x14ac:dyDescent="0.25">
      <c r="A471" s="1" t="s">
        <v>52</v>
      </c>
      <c r="B471" s="1" t="s">
        <v>107</v>
      </c>
      <c r="C471" s="1" t="s">
        <v>252</v>
      </c>
      <c r="D471" s="1" t="s">
        <v>132</v>
      </c>
      <c r="E471" s="18">
        <v>75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9">
        <f t="shared" si="21"/>
        <v>75</v>
      </c>
      <c r="R471" s="18">
        <v>12123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19">
        <f t="shared" si="22"/>
        <v>12123</v>
      </c>
      <c r="AE471" s="18">
        <v>361299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361299</v>
      </c>
    </row>
    <row r="472" spans="1:43" x14ac:dyDescent="0.25">
      <c r="A472" s="14" t="s">
        <v>52</v>
      </c>
      <c r="B472" s="14" t="s">
        <v>107</v>
      </c>
      <c r="C472" s="14" t="s">
        <v>208</v>
      </c>
      <c r="D472" s="14" t="s">
        <v>109</v>
      </c>
      <c r="E472" s="20">
        <v>31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21">
        <f t="shared" si="21"/>
        <v>31</v>
      </c>
      <c r="R472" s="20">
        <v>4294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4294</v>
      </c>
      <c r="AE472" s="20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0</v>
      </c>
    </row>
    <row r="473" spans="1:43" x14ac:dyDescent="0.25">
      <c r="A473" s="1" t="s">
        <v>52</v>
      </c>
      <c r="B473" s="1" t="s">
        <v>107</v>
      </c>
      <c r="C473" s="1" t="s">
        <v>253</v>
      </c>
      <c r="D473" s="1" t="s">
        <v>254</v>
      </c>
      <c r="E473" s="18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19">
        <f t="shared" si="21"/>
        <v>31</v>
      </c>
      <c r="R473" s="18">
        <v>3822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3822</v>
      </c>
      <c r="AE473" s="18">
        <v>28071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19">
        <f t="shared" si="23"/>
        <v>28071</v>
      </c>
    </row>
    <row r="474" spans="1:43" x14ac:dyDescent="0.25">
      <c r="A474" s="14" t="s">
        <v>52</v>
      </c>
      <c r="B474" s="14" t="s">
        <v>107</v>
      </c>
      <c r="C474" s="14" t="s">
        <v>112</v>
      </c>
      <c r="D474" s="14" t="s">
        <v>106</v>
      </c>
      <c r="E474" s="20">
        <v>123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123</v>
      </c>
      <c r="R474" s="20">
        <v>18277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18277</v>
      </c>
      <c r="AE474" s="20">
        <v>26953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26953</v>
      </c>
    </row>
    <row r="475" spans="1:43" x14ac:dyDescent="0.25">
      <c r="A475" s="1" t="s">
        <v>52</v>
      </c>
      <c r="B475" s="1" t="s">
        <v>107</v>
      </c>
      <c r="C475" s="1" t="s">
        <v>212</v>
      </c>
      <c r="D475" s="1" t="s">
        <v>106</v>
      </c>
      <c r="E475" s="18">
        <v>108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19">
        <f t="shared" si="21"/>
        <v>108</v>
      </c>
      <c r="R475" s="18">
        <v>15371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15371</v>
      </c>
      <c r="AE475" s="18">
        <v>12112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19">
        <f t="shared" si="23"/>
        <v>12112</v>
      </c>
    </row>
    <row r="476" spans="1:43" x14ac:dyDescent="0.25">
      <c r="A476" s="14" t="s">
        <v>52</v>
      </c>
      <c r="B476" s="14" t="s">
        <v>107</v>
      </c>
      <c r="C476" s="14" t="s">
        <v>214</v>
      </c>
      <c r="D476" s="14" t="s">
        <v>109</v>
      </c>
      <c r="E476" s="20">
        <v>31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21">
        <f t="shared" si="21"/>
        <v>31</v>
      </c>
      <c r="R476" s="20">
        <v>3967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3967</v>
      </c>
      <c r="AE476" s="20">
        <v>2117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21">
        <f t="shared" si="23"/>
        <v>2117</v>
      </c>
    </row>
    <row r="477" spans="1:43" x14ac:dyDescent="0.25">
      <c r="A477" s="1" t="s">
        <v>173</v>
      </c>
      <c r="B477" s="1" t="s">
        <v>109</v>
      </c>
      <c r="C477" s="1" t="s">
        <v>50</v>
      </c>
      <c r="D477" s="1" t="s">
        <v>107</v>
      </c>
      <c r="E477" s="18">
        <v>173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19">
        <f t="shared" si="21"/>
        <v>173</v>
      </c>
      <c r="R477" s="18">
        <v>24134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24134</v>
      </c>
      <c r="AE477" s="18">
        <v>165254.30533315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19">
        <f t="shared" si="23"/>
        <v>165254.30533315</v>
      </c>
    </row>
    <row r="478" spans="1:43" x14ac:dyDescent="0.25">
      <c r="A478" s="14" t="s">
        <v>173</v>
      </c>
      <c r="B478" s="14" t="s">
        <v>109</v>
      </c>
      <c r="C478" s="14" t="s">
        <v>86</v>
      </c>
      <c r="D478" s="14" t="s">
        <v>107</v>
      </c>
      <c r="E478" s="20">
        <v>31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21">
        <f t="shared" si="21"/>
        <v>31</v>
      </c>
      <c r="R478" s="20">
        <v>4063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4063</v>
      </c>
      <c r="AE478" s="20">
        <v>367.40981970000001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367.40981970000001</v>
      </c>
    </row>
    <row r="479" spans="1:43" x14ac:dyDescent="0.25">
      <c r="A479" s="1" t="s">
        <v>173</v>
      </c>
      <c r="B479" s="1" t="s">
        <v>109</v>
      </c>
      <c r="C479" s="1" t="s">
        <v>51</v>
      </c>
      <c r="D479" s="1" t="s">
        <v>107</v>
      </c>
      <c r="E479" s="18">
        <v>9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19">
        <f t="shared" si="21"/>
        <v>9</v>
      </c>
      <c r="R479" s="18">
        <v>1390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1390</v>
      </c>
      <c r="AE479" s="18">
        <v>362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19">
        <f t="shared" si="23"/>
        <v>362</v>
      </c>
    </row>
    <row r="480" spans="1:43" x14ac:dyDescent="0.25">
      <c r="A480" s="14" t="s">
        <v>173</v>
      </c>
      <c r="B480" s="14" t="s">
        <v>109</v>
      </c>
      <c r="C480" s="14" t="s">
        <v>63</v>
      </c>
      <c r="D480" s="14" t="s">
        <v>107</v>
      </c>
      <c r="E480" s="20">
        <v>35</v>
      </c>
      <c r="F480" s="15">
        <v>0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21">
        <f t="shared" si="21"/>
        <v>35</v>
      </c>
      <c r="R480" s="20">
        <v>3461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3461</v>
      </c>
      <c r="AE480" s="20">
        <v>39862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21">
        <f t="shared" si="23"/>
        <v>39862</v>
      </c>
    </row>
    <row r="481" spans="1:43" x14ac:dyDescent="0.25">
      <c r="A481" s="1" t="s">
        <v>173</v>
      </c>
      <c r="B481" s="1" t="s">
        <v>109</v>
      </c>
      <c r="C481" s="1" t="s">
        <v>52</v>
      </c>
      <c r="D481" s="1" t="s">
        <v>107</v>
      </c>
      <c r="E481" s="18">
        <v>237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19">
        <f t="shared" si="21"/>
        <v>237</v>
      </c>
      <c r="R481" s="18">
        <v>32397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32397</v>
      </c>
      <c r="AE481" s="18">
        <v>88686.531101060042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19">
        <f t="shared" si="23"/>
        <v>88686.531101060042</v>
      </c>
    </row>
    <row r="482" spans="1:43" x14ac:dyDescent="0.25">
      <c r="A482" s="14" t="s">
        <v>173</v>
      </c>
      <c r="B482" s="14" t="s">
        <v>109</v>
      </c>
      <c r="C482" s="14" t="s">
        <v>53</v>
      </c>
      <c r="D482" s="14" t="s">
        <v>107</v>
      </c>
      <c r="E482" s="20">
        <v>31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21">
        <f t="shared" si="21"/>
        <v>31</v>
      </c>
      <c r="R482" s="20">
        <v>1867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1867</v>
      </c>
      <c r="AE482" s="20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  <c r="AP482" s="15">
        <v>0</v>
      </c>
      <c r="AQ482" s="21">
        <f t="shared" si="23"/>
        <v>0</v>
      </c>
    </row>
    <row r="483" spans="1:43" x14ac:dyDescent="0.25">
      <c r="A483" s="1" t="s">
        <v>174</v>
      </c>
      <c r="B483" s="1" t="s">
        <v>175</v>
      </c>
      <c r="C483" s="1" t="s">
        <v>50</v>
      </c>
      <c r="D483" s="1" t="s">
        <v>107</v>
      </c>
      <c r="E483" s="18">
        <v>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19">
        <f t="shared" si="21"/>
        <v>4</v>
      </c>
      <c r="R483" s="18">
        <v>1253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19">
        <f t="shared" si="22"/>
        <v>1253</v>
      </c>
      <c r="AE483" s="18">
        <v>10256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10256</v>
      </c>
    </row>
    <row r="484" spans="1:43" x14ac:dyDescent="0.25">
      <c r="A484" s="14" t="s">
        <v>176</v>
      </c>
      <c r="B484" s="14" t="s">
        <v>109</v>
      </c>
      <c r="C484" s="14" t="s">
        <v>50</v>
      </c>
      <c r="D484" s="14" t="s">
        <v>107</v>
      </c>
      <c r="E484" s="20">
        <v>4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21">
        <f t="shared" si="21"/>
        <v>4</v>
      </c>
      <c r="R484" s="20">
        <v>656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21">
        <f t="shared" si="22"/>
        <v>656</v>
      </c>
      <c r="AE484" s="20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0</v>
      </c>
    </row>
    <row r="485" spans="1:43" x14ac:dyDescent="0.25">
      <c r="A485" s="1" t="s">
        <v>177</v>
      </c>
      <c r="B485" s="1" t="s">
        <v>109</v>
      </c>
      <c r="C485" s="1" t="s">
        <v>50</v>
      </c>
      <c r="D485" s="1" t="s">
        <v>107</v>
      </c>
      <c r="E485" s="18">
        <v>164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164</v>
      </c>
      <c r="R485" s="18">
        <v>27021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27021</v>
      </c>
      <c r="AE485" s="18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0</v>
      </c>
    </row>
    <row r="486" spans="1:43" x14ac:dyDescent="0.25">
      <c r="A486" s="14" t="s">
        <v>177</v>
      </c>
      <c r="B486" s="14" t="s">
        <v>109</v>
      </c>
      <c r="C486" s="14" t="s">
        <v>86</v>
      </c>
      <c r="D486" s="14" t="s">
        <v>107</v>
      </c>
      <c r="E486" s="20">
        <v>8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8</v>
      </c>
      <c r="R486" s="20">
        <v>1339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1339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0</v>
      </c>
    </row>
    <row r="487" spans="1:43" x14ac:dyDescent="0.25">
      <c r="A487" s="1" t="s">
        <v>177</v>
      </c>
      <c r="B487" s="1" t="s">
        <v>109</v>
      </c>
      <c r="C487" s="1" t="s">
        <v>92</v>
      </c>
      <c r="D487" s="1" t="s">
        <v>107</v>
      </c>
      <c r="E487" s="18">
        <v>9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9">
        <f t="shared" si="21"/>
        <v>9</v>
      </c>
      <c r="R487" s="18">
        <v>1522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19">
        <f t="shared" si="22"/>
        <v>1522</v>
      </c>
      <c r="AE487" s="18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0</v>
      </c>
    </row>
    <row r="488" spans="1:43" x14ac:dyDescent="0.25">
      <c r="A488" s="14" t="s">
        <v>177</v>
      </c>
      <c r="B488" s="14" t="s">
        <v>109</v>
      </c>
      <c r="C488" s="14" t="s">
        <v>80</v>
      </c>
      <c r="D488" s="14" t="s">
        <v>107</v>
      </c>
      <c r="E488" s="20">
        <v>9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9</v>
      </c>
      <c r="R488" s="20">
        <v>1450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1450</v>
      </c>
      <c r="AE488" s="20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0</v>
      </c>
    </row>
    <row r="489" spans="1:43" x14ac:dyDescent="0.25">
      <c r="A489" s="1" t="s">
        <v>177</v>
      </c>
      <c r="B489" s="1" t="s">
        <v>109</v>
      </c>
      <c r="C489" s="1" t="s">
        <v>52</v>
      </c>
      <c r="D489" s="1" t="s">
        <v>107</v>
      </c>
      <c r="E489" s="18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19">
        <f t="shared" si="21"/>
        <v>31</v>
      </c>
      <c r="R489" s="18">
        <v>3563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19">
        <f t="shared" si="22"/>
        <v>3563</v>
      </c>
      <c r="AE489" s="18">
        <v>656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656</v>
      </c>
    </row>
    <row r="490" spans="1:43" x14ac:dyDescent="0.25">
      <c r="A490" s="14" t="s">
        <v>177</v>
      </c>
      <c r="B490" s="14" t="s">
        <v>109</v>
      </c>
      <c r="C490" s="14" t="s">
        <v>57</v>
      </c>
      <c r="D490" s="14" t="s">
        <v>107</v>
      </c>
      <c r="E490" s="20">
        <v>69</v>
      </c>
      <c r="F490" s="15">
        <v>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69</v>
      </c>
      <c r="R490" s="20">
        <v>10678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10678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 x14ac:dyDescent="0.25">
      <c r="A491" s="1" t="s">
        <v>177</v>
      </c>
      <c r="B491" s="1" t="s">
        <v>109</v>
      </c>
      <c r="C491" s="1" t="s">
        <v>88</v>
      </c>
      <c r="D491" s="1" t="s">
        <v>107</v>
      </c>
      <c r="E491" s="18">
        <v>51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9">
        <f t="shared" si="21"/>
        <v>51</v>
      </c>
      <c r="R491" s="18">
        <v>7575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7575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 x14ac:dyDescent="0.25">
      <c r="A492" s="14" t="s">
        <v>53</v>
      </c>
      <c r="B492" s="14" t="s">
        <v>107</v>
      </c>
      <c r="C492" s="14" t="s">
        <v>118</v>
      </c>
      <c r="D492" s="14" t="s">
        <v>109</v>
      </c>
      <c r="E492" s="20">
        <v>27</v>
      </c>
      <c r="F492" s="15">
        <v>0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21">
        <f t="shared" si="21"/>
        <v>27</v>
      </c>
      <c r="R492" s="20">
        <v>3045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3045</v>
      </c>
      <c r="AE492" s="20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0</v>
      </c>
      <c r="AP492" s="15">
        <v>0</v>
      </c>
      <c r="AQ492" s="21">
        <f t="shared" si="23"/>
        <v>0</v>
      </c>
    </row>
    <row r="493" spans="1:43" x14ac:dyDescent="0.25">
      <c r="A493" s="1" t="s">
        <v>53</v>
      </c>
      <c r="B493" s="1" t="s">
        <v>107</v>
      </c>
      <c r="C493" s="1" t="s">
        <v>113</v>
      </c>
      <c r="D493" s="1" t="s">
        <v>109</v>
      </c>
      <c r="E493" s="18">
        <v>43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19">
        <f t="shared" si="21"/>
        <v>43</v>
      </c>
      <c r="R493" s="18">
        <v>4025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19">
        <f t="shared" si="22"/>
        <v>4025</v>
      </c>
      <c r="AE493" s="1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19">
        <f t="shared" si="23"/>
        <v>0</v>
      </c>
    </row>
    <row r="494" spans="1:43" x14ac:dyDescent="0.25">
      <c r="A494" s="14" t="s">
        <v>53</v>
      </c>
      <c r="B494" s="14" t="s">
        <v>107</v>
      </c>
      <c r="C494" s="14" t="s">
        <v>143</v>
      </c>
      <c r="D494" s="14" t="s">
        <v>109</v>
      </c>
      <c r="E494" s="20">
        <v>1</v>
      </c>
      <c r="F494" s="15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0</v>
      </c>
      <c r="N494" s="15">
        <v>0</v>
      </c>
      <c r="O494" s="15">
        <v>0</v>
      </c>
      <c r="P494" s="15">
        <v>0</v>
      </c>
      <c r="Q494" s="21">
        <f t="shared" si="21"/>
        <v>1</v>
      </c>
      <c r="R494" s="20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21">
        <f t="shared" si="22"/>
        <v>0</v>
      </c>
      <c r="AE494" s="20">
        <v>22300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  <c r="AM494" s="15">
        <v>0</v>
      </c>
      <c r="AN494" s="15">
        <v>0</v>
      </c>
      <c r="AO494" s="15">
        <v>0</v>
      </c>
      <c r="AP494" s="15">
        <v>0</v>
      </c>
      <c r="AQ494" s="21">
        <f t="shared" si="23"/>
        <v>22300</v>
      </c>
    </row>
    <row r="495" spans="1:43" x14ac:dyDescent="0.25">
      <c r="A495" s="1" t="s">
        <v>53</v>
      </c>
      <c r="B495" s="1" t="s">
        <v>107</v>
      </c>
      <c r="C495" s="1" t="s">
        <v>108</v>
      </c>
      <c r="D495" s="1" t="s">
        <v>109</v>
      </c>
      <c r="E495" s="18">
        <v>157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9">
        <f t="shared" si="21"/>
        <v>157</v>
      </c>
      <c r="R495" s="18">
        <v>16827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16827</v>
      </c>
      <c r="AE495" s="18">
        <v>562.22448601999997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562.22448601999997</v>
      </c>
    </row>
    <row r="496" spans="1:43" x14ac:dyDescent="0.25">
      <c r="A496" s="14" t="s">
        <v>53</v>
      </c>
      <c r="B496" s="14" t="s">
        <v>107</v>
      </c>
      <c r="C496" s="14" t="s">
        <v>145</v>
      </c>
      <c r="D496" s="14" t="s">
        <v>109</v>
      </c>
      <c r="E496" s="20">
        <v>28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0</v>
      </c>
      <c r="N496" s="15">
        <v>0</v>
      </c>
      <c r="O496" s="15">
        <v>0</v>
      </c>
      <c r="P496" s="15">
        <v>0</v>
      </c>
      <c r="Q496" s="21">
        <f t="shared" si="21"/>
        <v>28</v>
      </c>
      <c r="R496" s="20">
        <v>2264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2264</v>
      </c>
      <c r="AE496" s="20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  <c r="AM496" s="15">
        <v>0</v>
      </c>
      <c r="AN496" s="15">
        <v>0</v>
      </c>
      <c r="AO496" s="15">
        <v>0</v>
      </c>
      <c r="AP496" s="15">
        <v>0</v>
      </c>
      <c r="AQ496" s="21">
        <f t="shared" si="23"/>
        <v>0</v>
      </c>
    </row>
    <row r="497" spans="1:43" x14ac:dyDescent="0.25">
      <c r="A497" s="1" t="s">
        <v>53</v>
      </c>
      <c r="B497" s="1" t="s">
        <v>107</v>
      </c>
      <c r="C497" s="1" t="s">
        <v>110</v>
      </c>
      <c r="D497" s="1" t="s">
        <v>109</v>
      </c>
      <c r="E497" s="18">
        <v>188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19">
        <f t="shared" si="21"/>
        <v>188</v>
      </c>
      <c r="R497" s="18">
        <v>16223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16223</v>
      </c>
      <c r="AE497" s="18">
        <v>2178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19">
        <f t="shared" si="23"/>
        <v>2178</v>
      </c>
    </row>
    <row r="498" spans="1:43" x14ac:dyDescent="0.25">
      <c r="A498" s="14" t="s">
        <v>53</v>
      </c>
      <c r="B498" s="14" t="s">
        <v>107</v>
      </c>
      <c r="C498" s="14" t="s">
        <v>163</v>
      </c>
      <c r="D498" s="14" t="s">
        <v>140</v>
      </c>
      <c r="E498" s="20">
        <v>9</v>
      </c>
      <c r="F498" s="15">
        <v>0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21">
        <f t="shared" si="21"/>
        <v>9</v>
      </c>
      <c r="R498" s="20">
        <v>586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586</v>
      </c>
      <c r="AE498" s="20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21">
        <f t="shared" si="23"/>
        <v>0</v>
      </c>
    </row>
    <row r="499" spans="1:43" x14ac:dyDescent="0.25">
      <c r="A499" s="1" t="s">
        <v>53</v>
      </c>
      <c r="B499" s="1" t="s">
        <v>107</v>
      </c>
      <c r="C499" s="1" t="s">
        <v>234</v>
      </c>
      <c r="D499" s="1" t="s">
        <v>109</v>
      </c>
      <c r="E499" s="18">
        <v>27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19">
        <f t="shared" si="21"/>
        <v>27</v>
      </c>
      <c r="R499" s="18">
        <v>4544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4544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19">
        <f t="shared" si="23"/>
        <v>0</v>
      </c>
    </row>
    <row r="500" spans="1:43" x14ac:dyDescent="0.25">
      <c r="A500" s="14" t="s">
        <v>53</v>
      </c>
      <c r="B500" s="14" t="s">
        <v>107</v>
      </c>
      <c r="C500" s="14" t="s">
        <v>114</v>
      </c>
      <c r="D500" s="14" t="s">
        <v>109</v>
      </c>
      <c r="E500" s="20">
        <v>32</v>
      </c>
      <c r="F500" s="15">
        <v>0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21">
        <f t="shared" si="21"/>
        <v>32</v>
      </c>
      <c r="R500" s="20">
        <v>3035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3035</v>
      </c>
      <c r="AE500" s="20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  <c r="AP500" s="15">
        <v>0</v>
      </c>
      <c r="AQ500" s="21">
        <f t="shared" si="23"/>
        <v>0</v>
      </c>
    </row>
    <row r="501" spans="1:43" x14ac:dyDescent="0.25">
      <c r="A501" s="1" t="s">
        <v>53</v>
      </c>
      <c r="B501" s="1" t="s">
        <v>107</v>
      </c>
      <c r="C501" s="1" t="s">
        <v>235</v>
      </c>
      <c r="D501" s="1" t="s">
        <v>109</v>
      </c>
      <c r="E501" s="18">
        <v>22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9">
        <f t="shared" si="21"/>
        <v>22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556688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19">
        <f t="shared" si="23"/>
        <v>556688</v>
      </c>
    </row>
    <row r="502" spans="1:43" x14ac:dyDescent="0.25">
      <c r="A502" s="14" t="s">
        <v>53</v>
      </c>
      <c r="B502" s="14" t="s">
        <v>107</v>
      </c>
      <c r="C502" s="14" t="s">
        <v>170</v>
      </c>
      <c r="D502" s="14" t="s">
        <v>123</v>
      </c>
      <c r="E502" s="20">
        <v>18</v>
      </c>
      <c r="F502" s="15">
        <v>0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18</v>
      </c>
      <c r="R502" s="20">
        <v>2415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2415</v>
      </c>
      <c r="AE502" s="20">
        <v>96700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96700</v>
      </c>
    </row>
    <row r="503" spans="1:43" x14ac:dyDescent="0.25">
      <c r="A503" s="1" t="s">
        <v>53</v>
      </c>
      <c r="B503" s="1" t="s">
        <v>107</v>
      </c>
      <c r="C503" s="1" t="s">
        <v>247</v>
      </c>
      <c r="D503" s="1" t="s">
        <v>109</v>
      </c>
      <c r="E503" s="18">
        <v>3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9">
        <f t="shared" si="21"/>
        <v>3</v>
      </c>
      <c r="R503" s="18">
        <v>108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108</v>
      </c>
      <c r="AE503" s="18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0</v>
      </c>
    </row>
    <row r="504" spans="1:43" x14ac:dyDescent="0.25">
      <c r="A504" s="14" t="s">
        <v>53</v>
      </c>
      <c r="B504" s="14" t="s">
        <v>107</v>
      </c>
      <c r="C504" s="14" t="s">
        <v>238</v>
      </c>
      <c r="D504" s="14" t="s">
        <v>109</v>
      </c>
      <c r="E504" s="20">
        <v>24</v>
      </c>
      <c r="F504" s="15">
        <v>0</v>
      </c>
      <c r="G504" s="15">
        <v>0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0</v>
      </c>
      <c r="O504" s="15">
        <v>0</v>
      </c>
      <c r="P504" s="15">
        <v>0</v>
      </c>
      <c r="Q504" s="21">
        <f t="shared" si="21"/>
        <v>24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557353</v>
      </c>
      <c r="AF504" s="15">
        <v>0</v>
      </c>
      <c r="AG504" s="15">
        <v>0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0</v>
      </c>
      <c r="AO504" s="15">
        <v>0</v>
      </c>
      <c r="AP504" s="15">
        <v>0</v>
      </c>
      <c r="AQ504" s="21">
        <f t="shared" si="23"/>
        <v>557353</v>
      </c>
    </row>
    <row r="505" spans="1:43" x14ac:dyDescent="0.25">
      <c r="A505" s="1" t="s">
        <v>53</v>
      </c>
      <c r="B505" s="1" t="s">
        <v>107</v>
      </c>
      <c r="C505" s="1" t="s">
        <v>173</v>
      </c>
      <c r="D505" s="1" t="s">
        <v>109</v>
      </c>
      <c r="E505" s="18">
        <v>31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19">
        <f t="shared" si="21"/>
        <v>31</v>
      </c>
      <c r="R505" s="18">
        <v>1882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1882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0</v>
      </c>
    </row>
    <row r="506" spans="1:43" x14ac:dyDescent="0.25">
      <c r="A506" s="14" t="s">
        <v>53</v>
      </c>
      <c r="B506" s="14" t="s">
        <v>107</v>
      </c>
      <c r="C506" s="14" t="s">
        <v>181</v>
      </c>
      <c r="D506" s="14" t="s">
        <v>109</v>
      </c>
      <c r="E506" s="20">
        <v>31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15">
        <v>0</v>
      </c>
      <c r="P506" s="15">
        <v>0</v>
      </c>
      <c r="Q506" s="21">
        <f t="shared" si="21"/>
        <v>31</v>
      </c>
      <c r="R506" s="20">
        <v>1653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1653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15">
        <v>0</v>
      </c>
      <c r="AP506" s="15">
        <v>0</v>
      </c>
      <c r="AQ506" s="21">
        <f t="shared" si="23"/>
        <v>0</v>
      </c>
    </row>
    <row r="507" spans="1:43" x14ac:dyDescent="0.25">
      <c r="A507" s="1" t="s">
        <v>53</v>
      </c>
      <c r="B507" s="1" t="s">
        <v>107</v>
      </c>
      <c r="C507" s="1" t="s">
        <v>184</v>
      </c>
      <c r="D507" s="1" t="s">
        <v>185</v>
      </c>
      <c r="E507" s="18">
        <v>13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9">
        <f t="shared" si="21"/>
        <v>13</v>
      </c>
      <c r="R507" s="18">
        <v>1129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1129</v>
      </c>
      <c r="AE507" s="18">
        <v>2060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2060</v>
      </c>
    </row>
    <row r="508" spans="1:43" x14ac:dyDescent="0.25">
      <c r="A508" s="14" t="s">
        <v>53</v>
      </c>
      <c r="B508" s="14" t="s">
        <v>107</v>
      </c>
      <c r="C508" s="14" t="s">
        <v>189</v>
      </c>
      <c r="D508" s="14" t="s">
        <v>109</v>
      </c>
      <c r="E508" s="20">
        <v>22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0</v>
      </c>
      <c r="P508" s="15">
        <v>0</v>
      </c>
      <c r="Q508" s="21">
        <f t="shared" si="21"/>
        <v>22</v>
      </c>
      <c r="R508" s="20">
        <v>898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898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0</v>
      </c>
      <c r="AQ508" s="21">
        <f t="shared" si="23"/>
        <v>0</v>
      </c>
    </row>
    <row r="509" spans="1:43" x14ac:dyDescent="0.25">
      <c r="A509" s="1" t="s">
        <v>53</v>
      </c>
      <c r="B509" s="1" t="s">
        <v>107</v>
      </c>
      <c r="C509" s="1" t="s">
        <v>196</v>
      </c>
      <c r="D509" s="1" t="s">
        <v>109</v>
      </c>
      <c r="E509" s="18">
        <v>48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19">
        <f t="shared" si="21"/>
        <v>48</v>
      </c>
      <c r="R509" s="18">
        <v>5112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19">
        <f t="shared" si="22"/>
        <v>5112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0</v>
      </c>
    </row>
    <row r="510" spans="1:43" x14ac:dyDescent="0.25">
      <c r="A510" s="14" t="s">
        <v>53</v>
      </c>
      <c r="B510" s="14" t="s">
        <v>107</v>
      </c>
      <c r="C510" s="14" t="s">
        <v>205</v>
      </c>
      <c r="D510" s="14" t="s">
        <v>206</v>
      </c>
      <c r="E510" s="20">
        <v>3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21">
        <f t="shared" si="21"/>
        <v>3</v>
      </c>
      <c r="R510" s="20">
        <v>148</v>
      </c>
      <c r="S510" s="15">
        <v>0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148</v>
      </c>
      <c r="AE510" s="20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0</v>
      </c>
    </row>
    <row r="511" spans="1:43" x14ac:dyDescent="0.25">
      <c r="A511" s="1" t="s">
        <v>111</v>
      </c>
      <c r="B511" s="1" t="s">
        <v>106</v>
      </c>
      <c r="C511" s="1" t="s">
        <v>49</v>
      </c>
      <c r="D511" s="1" t="s">
        <v>107</v>
      </c>
      <c r="E511" s="18">
        <v>9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9</v>
      </c>
      <c r="R511" s="18">
        <v>1629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1629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 x14ac:dyDescent="0.25">
      <c r="A512" s="14" t="s">
        <v>111</v>
      </c>
      <c r="B512" s="14" t="s">
        <v>106</v>
      </c>
      <c r="C512" s="14" t="s">
        <v>50</v>
      </c>
      <c r="D512" s="14" t="s">
        <v>107</v>
      </c>
      <c r="E512" s="20">
        <v>113</v>
      </c>
      <c r="F512" s="15">
        <v>0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113</v>
      </c>
      <c r="R512" s="20">
        <v>25577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25577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0</v>
      </c>
    </row>
    <row r="513" spans="1:43" x14ac:dyDescent="0.25">
      <c r="A513" s="1" t="s">
        <v>111</v>
      </c>
      <c r="B513" s="1" t="s">
        <v>106</v>
      </c>
      <c r="C513" s="1" t="s">
        <v>80</v>
      </c>
      <c r="D513" s="1" t="s">
        <v>107</v>
      </c>
      <c r="E513" s="18">
        <v>5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5</v>
      </c>
      <c r="R513" s="18">
        <v>638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638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 x14ac:dyDescent="0.25">
      <c r="A514" s="14" t="s">
        <v>111</v>
      </c>
      <c r="B514" s="14" t="s">
        <v>106</v>
      </c>
      <c r="C514" s="14" t="s">
        <v>52</v>
      </c>
      <c r="D514" s="14" t="s">
        <v>107</v>
      </c>
      <c r="E514" s="20">
        <v>92</v>
      </c>
      <c r="F514" s="15">
        <v>0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21">
        <f t="shared" si="21"/>
        <v>92</v>
      </c>
      <c r="R514" s="20">
        <v>12779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12779</v>
      </c>
      <c r="AE514" s="20">
        <v>2595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2595</v>
      </c>
    </row>
    <row r="515" spans="1:43" x14ac:dyDescent="0.25">
      <c r="A515" s="1" t="s">
        <v>111</v>
      </c>
      <c r="B515" s="1" t="s">
        <v>106</v>
      </c>
      <c r="C515" s="1" t="s">
        <v>57</v>
      </c>
      <c r="D515" s="1" t="s">
        <v>107</v>
      </c>
      <c r="E515" s="18">
        <v>21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21</v>
      </c>
      <c r="R515" s="18">
        <v>4376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4376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 x14ac:dyDescent="0.25">
      <c r="A516" s="14" t="s">
        <v>111</v>
      </c>
      <c r="B516" s="14" t="s">
        <v>106</v>
      </c>
      <c r="C516" s="14" t="s">
        <v>88</v>
      </c>
      <c r="D516" s="14" t="s">
        <v>107</v>
      </c>
      <c r="E516" s="20">
        <v>4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21">
        <f t="shared" si="21"/>
        <v>4</v>
      </c>
      <c r="R516" s="20">
        <v>551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21">
        <f t="shared" si="22"/>
        <v>551</v>
      </c>
      <c r="AE516" s="20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0</v>
      </c>
    </row>
    <row r="517" spans="1:43" x14ac:dyDescent="0.25">
      <c r="A517" s="1" t="s">
        <v>65</v>
      </c>
      <c r="B517" s="1" t="s">
        <v>107</v>
      </c>
      <c r="C517" s="1" t="s">
        <v>113</v>
      </c>
      <c r="D517" s="1" t="s">
        <v>109</v>
      </c>
      <c r="E517" s="18">
        <v>62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9">
        <f t="shared" si="21"/>
        <v>62</v>
      </c>
      <c r="R517" s="18">
        <v>10794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10794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65</v>
      </c>
      <c r="B518" s="14" t="s">
        <v>107</v>
      </c>
      <c r="C518" s="14" t="s">
        <v>108</v>
      </c>
      <c r="D518" s="14" t="s">
        <v>109</v>
      </c>
      <c r="E518" s="20">
        <v>30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30</v>
      </c>
      <c r="R518" s="20">
        <v>3588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3588</v>
      </c>
      <c r="AE518" s="20">
        <v>68.038855499999997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68.038855499999997</v>
      </c>
    </row>
    <row r="519" spans="1:43" x14ac:dyDescent="0.25">
      <c r="A519" s="1" t="s">
        <v>65</v>
      </c>
      <c r="B519" s="1" t="s">
        <v>107</v>
      </c>
      <c r="C519" s="1" t="s">
        <v>223</v>
      </c>
      <c r="D519" s="1" t="s">
        <v>109</v>
      </c>
      <c r="E519" s="18">
        <v>16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16</v>
      </c>
      <c r="R519" s="18">
        <v>2861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2861</v>
      </c>
      <c r="AE519" s="1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0</v>
      </c>
    </row>
    <row r="520" spans="1:43" x14ac:dyDescent="0.25">
      <c r="A520" s="14" t="s">
        <v>65</v>
      </c>
      <c r="B520" s="14" t="s">
        <v>107</v>
      </c>
      <c r="C520" s="14" t="s">
        <v>110</v>
      </c>
      <c r="D520" s="14" t="s">
        <v>109</v>
      </c>
      <c r="E520" s="20">
        <v>31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21">
        <f t="shared" ref="Q520:Q583" si="24">SUM(E520:P520)</f>
        <v>31</v>
      </c>
      <c r="R520" s="20">
        <v>1965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83" si="25">SUM(R520:AC520)</f>
        <v>1965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83" si="26">SUM(AE520:AP520)</f>
        <v>0</v>
      </c>
    </row>
    <row r="521" spans="1:43" x14ac:dyDescent="0.25">
      <c r="A521" s="1" t="s">
        <v>65</v>
      </c>
      <c r="B521" s="1" t="s">
        <v>107</v>
      </c>
      <c r="C521" s="1" t="s">
        <v>114</v>
      </c>
      <c r="D521" s="1" t="s">
        <v>109</v>
      </c>
      <c r="E521" s="18">
        <v>22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19">
        <f t="shared" si="24"/>
        <v>22</v>
      </c>
      <c r="R521" s="18">
        <v>3834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3834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0</v>
      </c>
    </row>
    <row r="522" spans="1:43" x14ac:dyDescent="0.25">
      <c r="A522" s="14" t="s">
        <v>65</v>
      </c>
      <c r="B522" s="14" t="s">
        <v>107</v>
      </c>
      <c r="C522" s="14" t="s">
        <v>224</v>
      </c>
      <c r="D522" s="14" t="s">
        <v>109</v>
      </c>
      <c r="E522" s="20">
        <v>18</v>
      </c>
      <c r="F522" s="15">
        <v>0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21">
        <f t="shared" si="24"/>
        <v>18</v>
      </c>
      <c r="R522" s="20">
        <v>3225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3225</v>
      </c>
      <c r="AE522" s="20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0</v>
      </c>
    </row>
    <row r="523" spans="1:43" x14ac:dyDescent="0.25">
      <c r="A523" s="1" t="s">
        <v>65</v>
      </c>
      <c r="B523" s="1" t="s">
        <v>107</v>
      </c>
      <c r="C523" s="1" t="s">
        <v>226</v>
      </c>
      <c r="D523" s="1" t="s">
        <v>109</v>
      </c>
      <c r="E523" s="18">
        <v>13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19">
        <f t="shared" si="24"/>
        <v>13</v>
      </c>
      <c r="R523" s="18">
        <v>2334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19">
        <f t="shared" si="25"/>
        <v>2334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0</v>
      </c>
    </row>
    <row r="524" spans="1:43" x14ac:dyDescent="0.25">
      <c r="A524" s="14" t="s">
        <v>178</v>
      </c>
      <c r="B524" s="14" t="s">
        <v>109</v>
      </c>
      <c r="C524" s="14" t="s">
        <v>50</v>
      </c>
      <c r="D524" s="14" t="s">
        <v>107</v>
      </c>
      <c r="E524" s="20">
        <v>8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8</v>
      </c>
      <c r="R524" s="20">
        <v>1085</v>
      </c>
      <c r="S524" s="15">
        <v>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1085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 x14ac:dyDescent="0.25">
      <c r="A525" s="1" t="s">
        <v>179</v>
      </c>
      <c r="B525" s="1" t="s">
        <v>109</v>
      </c>
      <c r="C525" s="1" t="s">
        <v>50</v>
      </c>
      <c r="D525" s="1" t="s">
        <v>107</v>
      </c>
      <c r="E525" s="18">
        <v>129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9">
        <f t="shared" si="24"/>
        <v>129</v>
      </c>
      <c r="R525" s="18">
        <v>19625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19625</v>
      </c>
      <c r="AE525" s="18">
        <v>342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342</v>
      </c>
    </row>
    <row r="526" spans="1:43" x14ac:dyDescent="0.25">
      <c r="A526" s="14" t="s">
        <v>179</v>
      </c>
      <c r="B526" s="14" t="s">
        <v>109</v>
      </c>
      <c r="C526" s="14" t="s">
        <v>52</v>
      </c>
      <c r="D526" s="14" t="s">
        <v>107</v>
      </c>
      <c r="E526" s="20">
        <v>62</v>
      </c>
      <c r="F526" s="15">
        <v>0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21">
        <f t="shared" si="24"/>
        <v>62</v>
      </c>
      <c r="R526" s="20">
        <v>6501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6501</v>
      </c>
      <c r="AE526" s="20">
        <v>3046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3046</v>
      </c>
    </row>
    <row r="527" spans="1:43" x14ac:dyDescent="0.25">
      <c r="A527" s="1" t="s">
        <v>179</v>
      </c>
      <c r="B527" s="1" t="s">
        <v>109</v>
      </c>
      <c r="C527" s="1" t="s">
        <v>57</v>
      </c>
      <c r="D527" s="1" t="s">
        <v>107</v>
      </c>
      <c r="E527" s="18">
        <v>5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19">
        <f t="shared" si="24"/>
        <v>5</v>
      </c>
      <c r="R527" s="18">
        <v>576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19">
        <f t="shared" si="25"/>
        <v>576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19">
        <f t="shared" si="26"/>
        <v>0</v>
      </c>
    </row>
    <row r="528" spans="1:43" x14ac:dyDescent="0.25">
      <c r="A528" s="14" t="s">
        <v>179</v>
      </c>
      <c r="B528" s="14" t="s">
        <v>109</v>
      </c>
      <c r="C528" s="14" t="s">
        <v>88</v>
      </c>
      <c r="D528" s="14" t="s">
        <v>107</v>
      </c>
      <c r="E528" s="20">
        <v>7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21">
        <f t="shared" si="24"/>
        <v>7</v>
      </c>
      <c r="R528" s="20">
        <v>817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21">
        <f t="shared" si="25"/>
        <v>817</v>
      </c>
      <c r="AE528" s="20">
        <v>0</v>
      </c>
      <c r="AF528" s="15">
        <v>0</v>
      </c>
      <c r="AG528" s="15">
        <v>0</v>
      </c>
      <c r="AH528" s="15">
        <v>0</v>
      </c>
      <c r="AI528" s="15">
        <v>0</v>
      </c>
      <c r="AJ528" s="15">
        <v>0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0</v>
      </c>
    </row>
    <row r="529" spans="1:43" x14ac:dyDescent="0.25">
      <c r="A529" s="1" t="s">
        <v>180</v>
      </c>
      <c r="B529" s="1" t="s">
        <v>109</v>
      </c>
      <c r="C529" s="1" t="s">
        <v>50</v>
      </c>
      <c r="D529" s="1" t="s">
        <v>107</v>
      </c>
      <c r="E529" s="18">
        <v>21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19">
        <f t="shared" si="24"/>
        <v>21</v>
      </c>
      <c r="R529" s="18">
        <v>1689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19">
        <f t="shared" si="25"/>
        <v>1689</v>
      </c>
      <c r="AE529" s="18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19">
        <f t="shared" si="26"/>
        <v>0</v>
      </c>
    </row>
    <row r="530" spans="1:43" x14ac:dyDescent="0.25">
      <c r="A530" s="14" t="s">
        <v>181</v>
      </c>
      <c r="B530" s="14" t="s">
        <v>109</v>
      </c>
      <c r="C530" s="14" t="s">
        <v>50</v>
      </c>
      <c r="D530" s="14" t="s">
        <v>107</v>
      </c>
      <c r="E530" s="20">
        <v>217</v>
      </c>
      <c r="F530" s="15">
        <v>0</v>
      </c>
      <c r="G530" s="15">
        <v>0</v>
      </c>
      <c r="H530" s="15">
        <v>0</v>
      </c>
      <c r="I530" s="15">
        <v>0</v>
      </c>
      <c r="J530" s="15">
        <v>0</v>
      </c>
      <c r="K530" s="15">
        <v>0</v>
      </c>
      <c r="L530" s="15">
        <v>0</v>
      </c>
      <c r="M530" s="15">
        <v>0</v>
      </c>
      <c r="N530" s="15">
        <v>0</v>
      </c>
      <c r="O530" s="15">
        <v>0</v>
      </c>
      <c r="P530" s="15">
        <v>0</v>
      </c>
      <c r="Q530" s="21">
        <f t="shared" si="24"/>
        <v>217</v>
      </c>
      <c r="R530" s="20">
        <v>34732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15">
        <v>0</v>
      </c>
      <c r="AC530" s="15">
        <v>0</v>
      </c>
      <c r="AD530" s="21">
        <f t="shared" si="25"/>
        <v>34732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0</v>
      </c>
    </row>
    <row r="531" spans="1:43" x14ac:dyDescent="0.25">
      <c r="A531" s="1" t="s">
        <v>181</v>
      </c>
      <c r="B531" s="1" t="s">
        <v>109</v>
      </c>
      <c r="C531" s="1" t="s">
        <v>51</v>
      </c>
      <c r="D531" s="1" t="s">
        <v>107</v>
      </c>
      <c r="E531" s="18">
        <v>17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19">
        <f t="shared" si="24"/>
        <v>17</v>
      </c>
      <c r="R531" s="18">
        <v>2782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2782</v>
      </c>
      <c r="AE531" s="18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19">
        <f t="shared" si="26"/>
        <v>0</v>
      </c>
    </row>
    <row r="532" spans="1:43" x14ac:dyDescent="0.25">
      <c r="A532" s="14" t="s">
        <v>181</v>
      </c>
      <c r="B532" s="14" t="s">
        <v>109</v>
      </c>
      <c r="C532" s="14" t="s">
        <v>52</v>
      </c>
      <c r="D532" s="14" t="s">
        <v>107</v>
      </c>
      <c r="E532" s="20">
        <v>186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186</v>
      </c>
      <c r="R532" s="20">
        <v>27696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27696</v>
      </c>
      <c r="AE532" s="20">
        <v>125878.97641649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125878.97641649</v>
      </c>
    </row>
    <row r="533" spans="1:43" x14ac:dyDescent="0.25">
      <c r="A533" s="1" t="s">
        <v>181</v>
      </c>
      <c r="B533" s="1" t="s">
        <v>109</v>
      </c>
      <c r="C533" s="1" t="s">
        <v>53</v>
      </c>
      <c r="D533" s="1" t="s">
        <v>107</v>
      </c>
      <c r="E533" s="18">
        <v>31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19">
        <f t="shared" si="24"/>
        <v>31</v>
      </c>
      <c r="R533" s="18">
        <v>1861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19">
        <f t="shared" si="25"/>
        <v>1861</v>
      </c>
      <c r="AE533" s="18">
        <v>16.329325319999999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16.329325319999999</v>
      </c>
    </row>
    <row r="534" spans="1:43" x14ac:dyDescent="0.25">
      <c r="A534" s="14" t="s">
        <v>181</v>
      </c>
      <c r="B534" s="14" t="s">
        <v>109</v>
      </c>
      <c r="C534" s="14" t="s">
        <v>57</v>
      </c>
      <c r="D534" s="14" t="s">
        <v>107</v>
      </c>
      <c r="E534" s="20">
        <v>31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0</v>
      </c>
      <c r="N534" s="15">
        <v>0</v>
      </c>
      <c r="O534" s="15">
        <v>0</v>
      </c>
      <c r="P534" s="15">
        <v>0</v>
      </c>
      <c r="Q534" s="21">
        <f t="shared" si="24"/>
        <v>31</v>
      </c>
      <c r="R534" s="20">
        <v>4006</v>
      </c>
      <c r="S534" s="15">
        <v>0</v>
      </c>
      <c r="T534" s="15">
        <v>0</v>
      </c>
      <c r="U534" s="15">
        <v>0</v>
      </c>
      <c r="V534" s="15">
        <v>0</v>
      </c>
      <c r="W534" s="15">
        <v>0</v>
      </c>
      <c r="X534" s="15">
        <v>0</v>
      </c>
      <c r="Y534" s="15">
        <v>0</v>
      </c>
      <c r="Z534" s="15">
        <v>0</v>
      </c>
      <c r="AA534" s="15">
        <v>0</v>
      </c>
      <c r="AB534" s="15">
        <v>0</v>
      </c>
      <c r="AC534" s="15">
        <v>0</v>
      </c>
      <c r="AD534" s="21">
        <f t="shared" si="25"/>
        <v>4006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 x14ac:dyDescent="0.25">
      <c r="A535" s="1" t="s">
        <v>181</v>
      </c>
      <c r="B535" s="1" t="s">
        <v>109</v>
      </c>
      <c r="C535" s="1" t="s">
        <v>88</v>
      </c>
      <c r="D535" s="1" t="s">
        <v>107</v>
      </c>
      <c r="E535" s="18">
        <v>83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19">
        <f t="shared" si="24"/>
        <v>83</v>
      </c>
      <c r="R535" s="18">
        <v>8340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19">
        <f t="shared" si="25"/>
        <v>8340</v>
      </c>
      <c r="AE535" s="1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0</v>
      </c>
    </row>
    <row r="536" spans="1:43" x14ac:dyDescent="0.25">
      <c r="A536" s="14" t="s">
        <v>224</v>
      </c>
      <c r="B536" s="14" t="s">
        <v>109</v>
      </c>
      <c r="C536" s="14" t="s">
        <v>62</v>
      </c>
      <c r="D536" s="14" t="s">
        <v>107</v>
      </c>
      <c r="E536" s="20">
        <v>22</v>
      </c>
      <c r="F536" s="15">
        <v>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21">
        <f t="shared" si="24"/>
        <v>22</v>
      </c>
      <c r="R536" s="20">
        <v>2868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2868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 x14ac:dyDescent="0.25">
      <c r="A537" s="1" t="s">
        <v>224</v>
      </c>
      <c r="B537" s="1" t="s">
        <v>109</v>
      </c>
      <c r="C537" s="1" t="s">
        <v>51</v>
      </c>
      <c r="D537" s="1" t="s">
        <v>107</v>
      </c>
      <c r="E537" s="18">
        <v>58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19">
        <f t="shared" si="24"/>
        <v>58</v>
      </c>
      <c r="R537" s="18">
        <v>8980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19">
        <f t="shared" si="25"/>
        <v>8980</v>
      </c>
      <c r="AE537" s="18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0</v>
      </c>
    </row>
    <row r="538" spans="1:43" x14ac:dyDescent="0.25">
      <c r="A538" s="14" t="s">
        <v>224</v>
      </c>
      <c r="B538" s="14" t="s">
        <v>109</v>
      </c>
      <c r="C538" s="14" t="s">
        <v>52</v>
      </c>
      <c r="D538" s="14" t="s">
        <v>107</v>
      </c>
      <c r="E538" s="20">
        <v>18</v>
      </c>
      <c r="F538" s="15">
        <v>0</v>
      </c>
      <c r="G538" s="15">
        <v>0</v>
      </c>
      <c r="H538" s="15">
        <v>0</v>
      </c>
      <c r="I538" s="15">
        <v>0</v>
      </c>
      <c r="J538" s="15">
        <v>0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21">
        <f t="shared" si="24"/>
        <v>18</v>
      </c>
      <c r="R538" s="20">
        <v>2843</v>
      </c>
      <c r="S538" s="15">
        <v>0</v>
      </c>
      <c r="T538" s="15">
        <v>0</v>
      </c>
      <c r="U538" s="15">
        <v>0</v>
      </c>
      <c r="V538" s="15">
        <v>0</v>
      </c>
      <c r="W538" s="15">
        <v>0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2843</v>
      </c>
      <c r="AE538" s="20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0</v>
      </c>
    </row>
    <row r="539" spans="1:43" x14ac:dyDescent="0.25">
      <c r="A539" s="1" t="s">
        <v>224</v>
      </c>
      <c r="B539" s="1" t="s">
        <v>109</v>
      </c>
      <c r="C539" s="1" t="s">
        <v>65</v>
      </c>
      <c r="D539" s="1" t="s">
        <v>107</v>
      </c>
      <c r="E539" s="18">
        <v>18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19">
        <f t="shared" si="24"/>
        <v>18</v>
      </c>
      <c r="R539" s="18">
        <v>3002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19">
        <f t="shared" si="25"/>
        <v>3002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 x14ac:dyDescent="0.25">
      <c r="A540" s="14" t="s">
        <v>224</v>
      </c>
      <c r="B540" s="14" t="s">
        <v>109</v>
      </c>
      <c r="C540" s="14" t="s">
        <v>88</v>
      </c>
      <c r="D540" s="14" t="s">
        <v>107</v>
      </c>
      <c r="E540" s="20">
        <v>4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21">
        <f t="shared" si="24"/>
        <v>4</v>
      </c>
      <c r="R540" s="20">
        <v>514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21">
        <f t="shared" si="25"/>
        <v>514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0</v>
      </c>
    </row>
    <row r="541" spans="1:43" x14ac:dyDescent="0.25">
      <c r="A541" s="1" t="s">
        <v>66</v>
      </c>
      <c r="B541" s="1" t="s">
        <v>107</v>
      </c>
      <c r="C541" s="1" t="s">
        <v>108</v>
      </c>
      <c r="D541" s="1" t="s">
        <v>109</v>
      </c>
      <c r="E541" s="18">
        <v>30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19">
        <f t="shared" si="24"/>
        <v>30</v>
      </c>
      <c r="R541" s="18">
        <v>3735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19">
        <f t="shared" si="25"/>
        <v>3735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 x14ac:dyDescent="0.25">
      <c r="A542" s="14" t="s">
        <v>66</v>
      </c>
      <c r="B542" s="14" t="s">
        <v>107</v>
      </c>
      <c r="C542" s="14" t="s">
        <v>154</v>
      </c>
      <c r="D542" s="14" t="s">
        <v>150</v>
      </c>
      <c r="E542" s="20">
        <v>14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0</v>
      </c>
      <c r="L542" s="15">
        <v>0</v>
      </c>
      <c r="M542" s="15">
        <v>0</v>
      </c>
      <c r="N542" s="15">
        <v>0</v>
      </c>
      <c r="O542" s="15">
        <v>0</v>
      </c>
      <c r="P542" s="15">
        <v>0</v>
      </c>
      <c r="Q542" s="21">
        <f t="shared" si="24"/>
        <v>14</v>
      </c>
      <c r="R542" s="20">
        <v>220</v>
      </c>
      <c r="S542" s="15">
        <v>0</v>
      </c>
      <c r="T542" s="15">
        <v>0</v>
      </c>
      <c r="U542" s="15">
        <v>0</v>
      </c>
      <c r="V542" s="15">
        <v>0</v>
      </c>
      <c r="W542" s="15">
        <v>0</v>
      </c>
      <c r="X542" s="15">
        <v>0</v>
      </c>
      <c r="Y542" s="15">
        <v>0</v>
      </c>
      <c r="Z542" s="15">
        <v>0</v>
      </c>
      <c r="AA542" s="15">
        <v>0</v>
      </c>
      <c r="AB542" s="15">
        <v>0</v>
      </c>
      <c r="AC542" s="15">
        <v>0</v>
      </c>
      <c r="AD542" s="21">
        <f t="shared" si="25"/>
        <v>220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 x14ac:dyDescent="0.25">
      <c r="A543" s="1" t="s">
        <v>66</v>
      </c>
      <c r="B543" s="1" t="s">
        <v>107</v>
      </c>
      <c r="C543" s="1" t="s">
        <v>110</v>
      </c>
      <c r="D543" s="1" t="s">
        <v>109</v>
      </c>
      <c r="E543" s="18">
        <v>30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9">
        <f t="shared" si="24"/>
        <v>30</v>
      </c>
      <c r="R543" s="18">
        <v>1796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19">
        <f t="shared" si="25"/>
        <v>1796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 x14ac:dyDescent="0.25">
      <c r="A544" s="14" t="s">
        <v>66</v>
      </c>
      <c r="B544" s="14" t="s">
        <v>107</v>
      </c>
      <c r="C544" s="14" t="s">
        <v>114</v>
      </c>
      <c r="D544" s="14" t="s">
        <v>109</v>
      </c>
      <c r="E544" s="20">
        <v>13</v>
      </c>
      <c r="F544" s="15">
        <v>0</v>
      </c>
      <c r="G544" s="15">
        <v>0</v>
      </c>
      <c r="H544" s="15">
        <v>0</v>
      </c>
      <c r="I544" s="15">
        <v>0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21">
        <f t="shared" si="24"/>
        <v>13</v>
      </c>
      <c r="R544" s="20">
        <v>2256</v>
      </c>
      <c r="S544" s="15">
        <v>0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2256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 x14ac:dyDescent="0.25">
      <c r="A545" s="1" t="s">
        <v>239</v>
      </c>
      <c r="B545" s="1" t="s">
        <v>109</v>
      </c>
      <c r="C545" s="1" t="s">
        <v>51</v>
      </c>
      <c r="D545" s="1" t="s">
        <v>107</v>
      </c>
      <c r="E545" s="18">
        <v>35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19">
        <f t="shared" si="24"/>
        <v>35</v>
      </c>
      <c r="R545" s="18">
        <v>5175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19">
        <f t="shared" si="25"/>
        <v>5175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 x14ac:dyDescent="0.25">
      <c r="A546" s="14" t="s">
        <v>182</v>
      </c>
      <c r="B546" s="14" t="s">
        <v>109</v>
      </c>
      <c r="C546" s="14" t="s">
        <v>50</v>
      </c>
      <c r="D546" s="14" t="s">
        <v>107</v>
      </c>
      <c r="E546" s="20">
        <v>123</v>
      </c>
      <c r="F546" s="15">
        <v>0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15">
        <v>0</v>
      </c>
      <c r="P546" s="15">
        <v>0</v>
      </c>
      <c r="Q546" s="21">
        <f t="shared" si="24"/>
        <v>123</v>
      </c>
      <c r="R546" s="20">
        <v>14984</v>
      </c>
      <c r="S546" s="15">
        <v>0</v>
      </c>
      <c r="T546" s="15">
        <v>0</v>
      </c>
      <c r="U546" s="15">
        <v>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15">
        <v>0</v>
      </c>
      <c r="AC546" s="15">
        <v>0</v>
      </c>
      <c r="AD546" s="21">
        <f t="shared" si="25"/>
        <v>14984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 x14ac:dyDescent="0.25">
      <c r="A547" s="1" t="s">
        <v>182</v>
      </c>
      <c r="B547" s="1" t="s">
        <v>109</v>
      </c>
      <c r="C547" s="1" t="s">
        <v>51</v>
      </c>
      <c r="D547" s="1" t="s">
        <v>107</v>
      </c>
      <c r="E547" s="18">
        <v>22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19">
        <f t="shared" si="24"/>
        <v>22</v>
      </c>
      <c r="R547" s="18">
        <v>3563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19">
        <f t="shared" si="25"/>
        <v>3563</v>
      </c>
      <c r="AE547" s="1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0</v>
      </c>
    </row>
    <row r="548" spans="1:43" x14ac:dyDescent="0.25">
      <c r="A548" s="14" t="s">
        <v>182</v>
      </c>
      <c r="B548" s="14" t="s">
        <v>109</v>
      </c>
      <c r="C548" s="14" t="s">
        <v>52</v>
      </c>
      <c r="D548" s="14" t="s">
        <v>107</v>
      </c>
      <c r="E548" s="20">
        <v>122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21">
        <f t="shared" si="24"/>
        <v>122</v>
      </c>
      <c r="R548" s="20">
        <v>17348</v>
      </c>
      <c r="S548" s="15">
        <v>0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0</v>
      </c>
      <c r="Z548" s="15">
        <v>0</v>
      </c>
      <c r="AA548" s="15">
        <v>0</v>
      </c>
      <c r="AB548" s="15">
        <v>0</v>
      </c>
      <c r="AC548" s="15">
        <v>0</v>
      </c>
      <c r="AD548" s="21">
        <f t="shared" si="25"/>
        <v>17348</v>
      </c>
      <c r="AE548" s="20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0</v>
      </c>
    </row>
    <row r="549" spans="1:43" x14ac:dyDescent="0.25">
      <c r="A549" s="1" t="s">
        <v>183</v>
      </c>
      <c r="B549" s="1" t="s">
        <v>106</v>
      </c>
      <c r="C549" s="1" t="s">
        <v>50</v>
      </c>
      <c r="D549" s="1" t="s">
        <v>107</v>
      </c>
      <c r="E549" s="18">
        <v>47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9">
        <f t="shared" si="24"/>
        <v>47</v>
      </c>
      <c r="R549" s="18">
        <v>7448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19">
        <f t="shared" si="25"/>
        <v>7448</v>
      </c>
      <c r="AE549" s="18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0</v>
      </c>
    </row>
    <row r="550" spans="1:43" x14ac:dyDescent="0.25">
      <c r="A550" s="14" t="s">
        <v>183</v>
      </c>
      <c r="B550" s="14" t="s">
        <v>106</v>
      </c>
      <c r="C550" s="14" t="s">
        <v>57</v>
      </c>
      <c r="D550" s="14" t="s">
        <v>107</v>
      </c>
      <c r="E550" s="20">
        <v>4</v>
      </c>
      <c r="F550" s="15">
        <v>0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4</v>
      </c>
      <c r="R550" s="20">
        <v>591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591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183</v>
      </c>
      <c r="B551" s="1" t="s">
        <v>106</v>
      </c>
      <c r="C551" s="1" t="s">
        <v>88</v>
      </c>
      <c r="D551" s="1" t="s">
        <v>107</v>
      </c>
      <c r="E551" s="18">
        <v>2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19">
        <f t="shared" si="24"/>
        <v>2</v>
      </c>
      <c r="R551" s="18">
        <v>211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19">
        <f t="shared" si="25"/>
        <v>211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 x14ac:dyDescent="0.25">
      <c r="A552" s="14" t="s">
        <v>184</v>
      </c>
      <c r="B552" s="14" t="s">
        <v>185</v>
      </c>
      <c r="C552" s="14" t="s">
        <v>50</v>
      </c>
      <c r="D552" s="14" t="s">
        <v>107</v>
      </c>
      <c r="E552" s="20">
        <v>246</v>
      </c>
      <c r="F552" s="15">
        <v>0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21">
        <f t="shared" si="24"/>
        <v>246</v>
      </c>
      <c r="R552" s="20">
        <v>34086</v>
      </c>
      <c r="S552" s="15">
        <v>0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21">
        <f t="shared" si="25"/>
        <v>34086</v>
      </c>
      <c r="AE552" s="20">
        <v>2134</v>
      </c>
      <c r="AF552" s="15">
        <v>0</v>
      </c>
      <c r="AG552" s="15">
        <v>0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  <c r="AP552" s="15">
        <v>0</v>
      </c>
      <c r="AQ552" s="21">
        <f t="shared" si="26"/>
        <v>2134</v>
      </c>
    </row>
    <row r="553" spans="1:43" x14ac:dyDescent="0.25">
      <c r="A553" s="1" t="s">
        <v>184</v>
      </c>
      <c r="B553" s="1" t="s">
        <v>185</v>
      </c>
      <c r="C553" s="1" t="s">
        <v>51</v>
      </c>
      <c r="D553" s="1" t="s">
        <v>107</v>
      </c>
      <c r="E553" s="18">
        <v>21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19">
        <f t="shared" si="24"/>
        <v>21</v>
      </c>
      <c r="R553" s="18">
        <v>2296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19">
        <f t="shared" si="25"/>
        <v>2296</v>
      </c>
      <c r="AE553" s="18">
        <v>11962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11962</v>
      </c>
    </row>
    <row r="554" spans="1:43" x14ac:dyDescent="0.25">
      <c r="A554" s="14" t="s">
        <v>184</v>
      </c>
      <c r="B554" s="14" t="s">
        <v>185</v>
      </c>
      <c r="C554" s="14" t="s">
        <v>52</v>
      </c>
      <c r="D554" s="14" t="s">
        <v>107</v>
      </c>
      <c r="E554" s="20">
        <v>153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21">
        <f t="shared" si="24"/>
        <v>153</v>
      </c>
      <c r="R554" s="20">
        <v>21207</v>
      </c>
      <c r="S554" s="15">
        <v>0</v>
      </c>
      <c r="T554" s="15">
        <v>0</v>
      </c>
      <c r="U554" s="15">
        <v>0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21">
        <f t="shared" si="25"/>
        <v>21207</v>
      </c>
      <c r="AE554" s="20">
        <v>107717.36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107717.36</v>
      </c>
    </row>
    <row r="555" spans="1:43" x14ac:dyDescent="0.25">
      <c r="A555" s="1" t="s">
        <v>184</v>
      </c>
      <c r="B555" s="1" t="s">
        <v>185</v>
      </c>
      <c r="C555" s="1" t="s">
        <v>53</v>
      </c>
      <c r="D555" s="1" t="s">
        <v>107</v>
      </c>
      <c r="E555" s="18">
        <v>13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9">
        <f t="shared" si="24"/>
        <v>13</v>
      </c>
      <c r="R555" s="18">
        <v>1442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19">
        <f t="shared" si="25"/>
        <v>1442</v>
      </c>
      <c r="AE555" s="18">
        <v>1553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1553</v>
      </c>
    </row>
    <row r="556" spans="1:43" x14ac:dyDescent="0.25">
      <c r="A556" s="14" t="s">
        <v>184</v>
      </c>
      <c r="B556" s="14" t="s">
        <v>185</v>
      </c>
      <c r="C556" s="14" t="s">
        <v>54</v>
      </c>
      <c r="D556" s="14" t="s">
        <v>107</v>
      </c>
      <c r="E556" s="20">
        <v>13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21">
        <f t="shared" si="24"/>
        <v>13</v>
      </c>
      <c r="R556" s="20">
        <v>1667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21">
        <f t="shared" si="25"/>
        <v>1667</v>
      </c>
      <c r="AE556" s="20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0</v>
      </c>
      <c r="AL556" s="15">
        <v>0</v>
      </c>
      <c r="AM556" s="15">
        <v>0</v>
      </c>
      <c r="AN556" s="15">
        <v>0</v>
      </c>
      <c r="AO556" s="15">
        <v>0</v>
      </c>
      <c r="AP556" s="15">
        <v>0</v>
      </c>
      <c r="AQ556" s="21">
        <f t="shared" si="26"/>
        <v>0</v>
      </c>
    </row>
    <row r="557" spans="1:43" x14ac:dyDescent="0.25">
      <c r="A557" s="1" t="s">
        <v>186</v>
      </c>
      <c r="B557" s="1" t="s">
        <v>187</v>
      </c>
      <c r="C557" s="1" t="s">
        <v>50</v>
      </c>
      <c r="D557" s="1" t="s">
        <v>107</v>
      </c>
      <c r="E557" s="18">
        <v>44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19">
        <f t="shared" si="24"/>
        <v>44</v>
      </c>
      <c r="R557" s="18">
        <v>17749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19">
        <f t="shared" si="25"/>
        <v>17749</v>
      </c>
      <c r="AE557" s="18">
        <v>58001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19">
        <f t="shared" si="26"/>
        <v>58001</v>
      </c>
    </row>
    <row r="558" spans="1:43" x14ac:dyDescent="0.25">
      <c r="A558" s="14" t="s">
        <v>186</v>
      </c>
      <c r="B558" s="14" t="s">
        <v>187</v>
      </c>
      <c r="C558" s="14" t="s">
        <v>52</v>
      </c>
      <c r="D558" s="14" t="s">
        <v>107</v>
      </c>
      <c r="E558" s="20">
        <v>91</v>
      </c>
      <c r="F558" s="15">
        <v>0</v>
      </c>
      <c r="G558" s="15">
        <v>0</v>
      </c>
      <c r="H558" s="15">
        <v>0</v>
      </c>
      <c r="I558" s="15">
        <v>0</v>
      </c>
      <c r="J558" s="15">
        <v>0</v>
      </c>
      <c r="K558" s="15">
        <v>0</v>
      </c>
      <c r="L558" s="15">
        <v>0</v>
      </c>
      <c r="M558" s="15">
        <v>0</v>
      </c>
      <c r="N558" s="15">
        <v>0</v>
      </c>
      <c r="O558" s="15">
        <v>0</v>
      </c>
      <c r="P558" s="15">
        <v>0</v>
      </c>
      <c r="Q558" s="21">
        <f t="shared" si="24"/>
        <v>91</v>
      </c>
      <c r="R558" s="20">
        <v>22029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21">
        <f t="shared" si="25"/>
        <v>22029</v>
      </c>
      <c r="AE558" s="20">
        <v>1456232</v>
      </c>
      <c r="AF558" s="15">
        <v>0</v>
      </c>
      <c r="AG558" s="15">
        <v>0</v>
      </c>
      <c r="AH558" s="15">
        <v>0</v>
      </c>
      <c r="AI558" s="15">
        <v>0</v>
      </c>
      <c r="AJ558" s="15">
        <v>0</v>
      </c>
      <c r="AK558" s="15">
        <v>0</v>
      </c>
      <c r="AL558" s="15">
        <v>0</v>
      </c>
      <c r="AM558" s="15">
        <v>0</v>
      </c>
      <c r="AN558" s="15">
        <v>0</v>
      </c>
      <c r="AO558" s="15">
        <v>0</v>
      </c>
      <c r="AP558" s="15">
        <v>0</v>
      </c>
      <c r="AQ558" s="21">
        <f t="shared" si="26"/>
        <v>1456232</v>
      </c>
    </row>
    <row r="559" spans="1:43" x14ac:dyDescent="0.25">
      <c r="A559" s="1" t="s">
        <v>188</v>
      </c>
      <c r="B559" s="1" t="s">
        <v>109</v>
      </c>
      <c r="C559" s="1" t="s">
        <v>50</v>
      </c>
      <c r="D559" s="1" t="s">
        <v>107</v>
      </c>
      <c r="E559" s="18">
        <v>131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131</v>
      </c>
      <c r="R559" s="18">
        <v>20193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20193</v>
      </c>
      <c r="AE559" s="18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0</v>
      </c>
    </row>
    <row r="560" spans="1:43" x14ac:dyDescent="0.25">
      <c r="A560" s="14" t="s">
        <v>189</v>
      </c>
      <c r="B560" s="14" t="s">
        <v>109</v>
      </c>
      <c r="C560" s="14" t="s">
        <v>50</v>
      </c>
      <c r="D560" s="14" t="s">
        <v>107</v>
      </c>
      <c r="E560" s="20">
        <v>61</v>
      </c>
      <c r="F560" s="15">
        <v>0</v>
      </c>
      <c r="G560" s="15">
        <v>0</v>
      </c>
      <c r="H560" s="15">
        <v>0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21">
        <f t="shared" si="24"/>
        <v>61</v>
      </c>
      <c r="R560" s="20">
        <v>9531</v>
      </c>
      <c r="S560" s="15">
        <v>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21">
        <f t="shared" si="25"/>
        <v>9531</v>
      </c>
      <c r="AE560" s="20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M560" s="15">
        <v>0</v>
      </c>
      <c r="AN560" s="15">
        <v>0</v>
      </c>
      <c r="AO560" s="15">
        <v>0</v>
      </c>
      <c r="AP560" s="15">
        <v>0</v>
      </c>
      <c r="AQ560" s="21">
        <f t="shared" si="26"/>
        <v>0</v>
      </c>
    </row>
    <row r="561" spans="1:43" x14ac:dyDescent="0.25">
      <c r="A561" s="1" t="s">
        <v>189</v>
      </c>
      <c r="B561" s="1" t="s">
        <v>109</v>
      </c>
      <c r="C561" s="1" t="s">
        <v>61</v>
      </c>
      <c r="D561" s="1" t="s">
        <v>107</v>
      </c>
      <c r="E561" s="18">
        <v>11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19">
        <f t="shared" si="24"/>
        <v>11</v>
      </c>
      <c r="R561" s="18">
        <v>515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19">
        <f t="shared" si="25"/>
        <v>515</v>
      </c>
      <c r="AE561" s="18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19">
        <f t="shared" si="26"/>
        <v>0</v>
      </c>
    </row>
    <row r="562" spans="1:43" x14ac:dyDescent="0.25">
      <c r="A562" s="14" t="s">
        <v>189</v>
      </c>
      <c r="B562" s="14" t="s">
        <v>109</v>
      </c>
      <c r="C562" s="14" t="s">
        <v>51</v>
      </c>
      <c r="D562" s="14" t="s">
        <v>107</v>
      </c>
      <c r="E562" s="20">
        <v>59</v>
      </c>
      <c r="F562" s="15">
        <v>0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21">
        <f t="shared" si="24"/>
        <v>59</v>
      </c>
      <c r="R562" s="20">
        <v>7075</v>
      </c>
      <c r="S562" s="15">
        <v>0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21">
        <f t="shared" si="25"/>
        <v>7075</v>
      </c>
      <c r="AE562" s="20">
        <v>0</v>
      </c>
      <c r="AF562" s="15">
        <v>0</v>
      </c>
      <c r="AG562" s="15">
        <v>0</v>
      </c>
      <c r="AH562" s="15">
        <v>0</v>
      </c>
      <c r="AI562" s="15">
        <v>0</v>
      </c>
      <c r="AJ562" s="15">
        <v>0</v>
      </c>
      <c r="AK562" s="15">
        <v>0</v>
      </c>
      <c r="AL562" s="15">
        <v>0</v>
      </c>
      <c r="AM562" s="15">
        <v>0</v>
      </c>
      <c r="AN562" s="15">
        <v>0</v>
      </c>
      <c r="AO562" s="15">
        <v>0</v>
      </c>
      <c r="AP562" s="15">
        <v>0</v>
      </c>
      <c r="AQ562" s="21">
        <f t="shared" si="26"/>
        <v>0</v>
      </c>
    </row>
    <row r="563" spans="1:43" x14ac:dyDescent="0.25">
      <c r="A563" s="1" t="s">
        <v>189</v>
      </c>
      <c r="B563" s="1" t="s">
        <v>109</v>
      </c>
      <c r="C563" s="1" t="s">
        <v>78</v>
      </c>
      <c r="D563" s="1" t="s">
        <v>107</v>
      </c>
      <c r="E563" s="18">
        <v>33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19">
        <f t="shared" si="24"/>
        <v>33</v>
      </c>
      <c r="R563" s="18">
        <v>1824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19">
        <f t="shared" si="25"/>
        <v>1824</v>
      </c>
      <c r="AE563" s="18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19">
        <f t="shared" si="26"/>
        <v>0</v>
      </c>
    </row>
    <row r="564" spans="1:43" x14ac:dyDescent="0.25">
      <c r="A564" s="14" t="s">
        <v>189</v>
      </c>
      <c r="B564" s="14" t="s">
        <v>109</v>
      </c>
      <c r="C564" s="14" t="s">
        <v>92</v>
      </c>
      <c r="D564" s="14" t="s">
        <v>107</v>
      </c>
      <c r="E564" s="20">
        <v>6</v>
      </c>
      <c r="F564" s="15">
        <v>0</v>
      </c>
      <c r="G564" s="15">
        <v>0</v>
      </c>
      <c r="H564" s="15">
        <v>0</v>
      </c>
      <c r="I564" s="15">
        <v>0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21">
        <f t="shared" si="24"/>
        <v>6</v>
      </c>
      <c r="R564" s="20">
        <v>679</v>
      </c>
      <c r="S564" s="15">
        <v>0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21">
        <f t="shared" si="25"/>
        <v>679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 x14ac:dyDescent="0.25">
      <c r="A565" s="1" t="s">
        <v>189</v>
      </c>
      <c r="B565" s="1" t="s">
        <v>109</v>
      </c>
      <c r="C565" s="1" t="s">
        <v>87</v>
      </c>
      <c r="D565" s="1" t="s">
        <v>107</v>
      </c>
      <c r="E565" s="18">
        <v>3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19">
        <f t="shared" si="24"/>
        <v>3</v>
      </c>
      <c r="R565" s="18">
        <v>130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19">
        <f t="shared" si="25"/>
        <v>130</v>
      </c>
      <c r="AE565" s="1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19">
        <f t="shared" si="26"/>
        <v>0</v>
      </c>
    </row>
    <row r="566" spans="1:43" x14ac:dyDescent="0.25">
      <c r="A566" s="14" t="s">
        <v>189</v>
      </c>
      <c r="B566" s="14" t="s">
        <v>109</v>
      </c>
      <c r="C566" s="14" t="s">
        <v>94</v>
      </c>
      <c r="D566" s="14" t="s">
        <v>107</v>
      </c>
      <c r="E566" s="20">
        <v>23</v>
      </c>
      <c r="F566" s="15">
        <v>0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21">
        <f t="shared" si="24"/>
        <v>23</v>
      </c>
      <c r="R566" s="20">
        <v>1244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21">
        <f t="shared" si="25"/>
        <v>1244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189</v>
      </c>
      <c r="B567" s="1" t="s">
        <v>109</v>
      </c>
      <c r="C567" s="1" t="s">
        <v>96</v>
      </c>
      <c r="D567" s="1" t="s">
        <v>107</v>
      </c>
      <c r="E567" s="18">
        <v>4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19">
        <f t="shared" si="24"/>
        <v>4</v>
      </c>
      <c r="R567" s="18">
        <v>270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19">
        <f t="shared" si="25"/>
        <v>270</v>
      </c>
      <c r="AE567" s="18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19">
        <f t="shared" si="26"/>
        <v>0</v>
      </c>
    </row>
    <row r="568" spans="1:43" x14ac:dyDescent="0.25">
      <c r="A568" s="14" t="s">
        <v>189</v>
      </c>
      <c r="B568" s="14" t="s">
        <v>109</v>
      </c>
      <c r="C568" s="14" t="s">
        <v>80</v>
      </c>
      <c r="D568" s="14" t="s">
        <v>107</v>
      </c>
      <c r="E568" s="20">
        <v>28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21">
        <f t="shared" si="24"/>
        <v>28</v>
      </c>
      <c r="R568" s="20">
        <v>3013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21">
        <f t="shared" si="25"/>
        <v>3013</v>
      </c>
      <c r="AE568" s="20">
        <v>0</v>
      </c>
      <c r="AF568" s="15">
        <v>0</v>
      </c>
      <c r="AG568" s="15">
        <v>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0</v>
      </c>
    </row>
    <row r="569" spans="1:43" x14ac:dyDescent="0.25">
      <c r="A569" s="1" t="s">
        <v>189</v>
      </c>
      <c r="B569" s="1" t="s">
        <v>109</v>
      </c>
      <c r="C569" s="1" t="s">
        <v>52</v>
      </c>
      <c r="D569" s="1" t="s">
        <v>107</v>
      </c>
      <c r="E569" s="18">
        <v>31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19">
        <f t="shared" si="24"/>
        <v>31</v>
      </c>
      <c r="R569" s="18">
        <v>3955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19">
        <f t="shared" si="25"/>
        <v>3955</v>
      </c>
      <c r="AE569" s="18">
        <v>1051.42711366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1051.42711366</v>
      </c>
    </row>
    <row r="570" spans="1:43" x14ac:dyDescent="0.25">
      <c r="A570" s="14" t="s">
        <v>189</v>
      </c>
      <c r="B570" s="14" t="s">
        <v>109</v>
      </c>
      <c r="C570" s="14" t="s">
        <v>53</v>
      </c>
      <c r="D570" s="14" t="s">
        <v>107</v>
      </c>
      <c r="E570" s="20">
        <v>22</v>
      </c>
      <c r="F570" s="15">
        <v>0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21">
        <f t="shared" si="24"/>
        <v>22</v>
      </c>
      <c r="R570" s="20">
        <v>745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21">
        <f t="shared" si="25"/>
        <v>745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189</v>
      </c>
      <c r="B571" s="1" t="s">
        <v>109</v>
      </c>
      <c r="C571" s="1" t="s">
        <v>57</v>
      </c>
      <c r="D571" s="1" t="s">
        <v>107</v>
      </c>
      <c r="E571" s="18">
        <v>92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19">
        <f t="shared" si="24"/>
        <v>92</v>
      </c>
      <c r="R571" s="18">
        <v>14092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19">
        <f t="shared" si="25"/>
        <v>14092</v>
      </c>
      <c r="AE571" s="18">
        <v>173.72587770999999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173.72587770999999</v>
      </c>
    </row>
    <row r="572" spans="1:43" x14ac:dyDescent="0.25">
      <c r="A572" s="14" t="s">
        <v>189</v>
      </c>
      <c r="B572" s="14" t="s">
        <v>109</v>
      </c>
      <c r="C572" s="14" t="s">
        <v>88</v>
      </c>
      <c r="D572" s="14" t="s">
        <v>107</v>
      </c>
      <c r="E572" s="20">
        <v>162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21">
        <f t="shared" si="24"/>
        <v>162</v>
      </c>
      <c r="R572" s="20">
        <v>20772</v>
      </c>
      <c r="S572" s="15">
        <v>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21">
        <f t="shared" si="25"/>
        <v>20772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0</v>
      </c>
    </row>
    <row r="573" spans="1:43" x14ac:dyDescent="0.25">
      <c r="A573" s="1" t="s">
        <v>190</v>
      </c>
      <c r="B573" s="1" t="s">
        <v>109</v>
      </c>
      <c r="C573" s="1" t="s">
        <v>50</v>
      </c>
      <c r="D573" s="1" t="s">
        <v>107</v>
      </c>
      <c r="E573" s="18">
        <v>4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19">
        <f t="shared" si="24"/>
        <v>4</v>
      </c>
      <c r="R573" s="18">
        <v>569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19">
        <f t="shared" si="25"/>
        <v>569</v>
      </c>
      <c r="AE573" s="18">
        <v>45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45</v>
      </c>
    </row>
    <row r="574" spans="1:43" x14ac:dyDescent="0.25">
      <c r="A574" s="14" t="s">
        <v>190</v>
      </c>
      <c r="B574" s="14" t="s">
        <v>109</v>
      </c>
      <c r="C574" s="14" t="s">
        <v>51</v>
      </c>
      <c r="D574" s="14" t="s">
        <v>107</v>
      </c>
      <c r="E574" s="20">
        <v>30</v>
      </c>
      <c r="F574" s="15">
        <v>0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15">
        <v>0</v>
      </c>
      <c r="P574" s="15">
        <v>0</v>
      </c>
      <c r="Q574" s="21">
        <f t="shared" si="24"/>
        <v>30</v>
      </c>
      <c r="R574" s="20">
        <v>4960</v>
      </c>
      <c r="S574" s="15">
        <v>0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15">
        <v>0</v>
      </c>
      <c r="AC574" s="15">
        <v>0</v>
      </c>
      <c r="AD574" s="21">
        <f t="shared" si="25"/>
        <v>4960</v>
      </c>
      <c r="AE574" s="20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0</v>
      </c>
    </row>
    <row r="575" spans="1:43" x14ac:dyDescent="0.25">
      <c r="A575" s="1" t="s">
        <v>190</v>
      </c>
      <c r="B575" s="1" t="s">
        <v>109</v>
      </c>
      <c r="C575" s="1" t="s">
        <v>57</v>
      </c>
      <c r="D575" s="1" t="s">
        <v>107</v>
      </c>
      <c r="E575" s="18">
        <v>17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19">
        <f t="shared" si="24"/>
        <v>17</v>
      </c>
      <c r="R575" s="18">
        <v>2749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19">
        <f t="shared" si="25"/>
        <v>2749</v>
      </c>
      <c r="AE575" s="18">
        <v>35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35</v>
      </c>
    </row>
    <row r="576" spans="1:43" x14ac:dyDescent="0.25">
      <c r="A576" s="14" t="s">
        <v>190</v>
      </c>
      <c r="B576" s="14" t="s">
        <v>109</v>
      </c>
      <c r="C576" s="14" t="s">
        <v>88</v>
      </c>
      <c r="D576" s="14" t="s">
        <v>107</v>
      </c>
      <c r="E576" s="20">
        <v>16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0</v>
      </c>
      <c r="P576" s="15">
        <v>0</v>
      </c>
      <c r="Q576" s="21">
        <f t="shared" si="24"/>
        <v>16</v>
      </c>
      <c r="R576" s="20">
        <v>2577</v>
      </c>
      <c r="S576" s="15">
        <v>0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0</v>
      </c>
      <c r="AC576" s="15">
        <v>0</v>
      </c>
      <c r="AD576" s="21">
        <f t="shared" si="25"/>
        <v>2577</v>
      </c>
      <c r="AE576" s="20">
        <v>404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404</v>
      </c>
    </row>
    <row r="577" spans="1:43" x14ac:dyDescent="0.25">
      <c r="A577" s="1" t="s">
        <v>67</v>
      </c>
      <c r="B577" s="1" t="s">
        <v>107</v>
      </c>
      <c r="C577" s="1" t="s">
        <v>110</v>
      </c>
      <c r="D577" s="1" t="s">
        <v>109</v>
      </c>
      <c r="E577" s="18">
        <v>10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19">
        <f t="shared" si="24"/>
        <v>10</v>
      </c>
      <c r="R577" s="18">
        <v>520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19">
        <f t="shared" si="25"/>
        <v>520</v>
      </c>
      <c r="AE577" s="18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0</v>
      </c>
    </row>
    <row r="578" spans="1:43" x14ac:dyDescent="0.25">
      <c r="A578" s="14" t="s">
        <v>57</v>
      </c>
      <c r="B578" s="14" t="s">
        <v>107</v>
      </c>
      <c r="C578" s="14" t="s">
        <v>105</v>
      </c>
      <c r="D578" s="14" t="s">
        <v>106</v>
      </c>
      <c r="E578" s="20">
        <v>22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21">
        <f t="shared" si="24"/>
        <v>22</v>
      </c>
      <c r="R578" s="20">
        <v>2816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21">
        <f t="shared" si="25"/>
        <v>2816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0</v>
      </c>
    </row>
    <row r="579" spans="1:43" x14ac:dyDescent="0.25">
      <c r="A579" s="1" t="s">
        <v>57</v>
      </c>
      <c r="B579" s="1" t="s">
        <v>107</v>
      </c>
      <c r="C579" s="1" t="s">
        <v>118</v>
      </c>
      <c r="D579" s="1" t="s">
        <v>109</v>
      </c>
      <c r="E579" s="18">
        <v>34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34</v>
      </c>
      <c r="R579" s="18">
        <v>5269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5269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57</v>
      </c>
      <c r="B580" s="14" t="s">
        <v>107</v>
      </c>
      <c r="C580" s="14" t="s">
        <v>137</v>
      </c>
      <c r="D580" s="14" t="s">
        <v>106</v>
      </c>
      <c r="E580" s="20">
        <v>67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21">
        <f t="shared" si="24"/>
        <v>67</v>
      </c>
      <c r="R580" s="20">
        <v>12639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21">
        <f t="shared" si="25"/>
        <v>12639</v>
      </c>
      <c r="AE580" s="20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0</v>
      </c>
    </row>
    <row r="581" spans="1:43" x14ac:dyDescent="0.25">
      <c r="A581" s="1" t="s">
        <v>57</v>
      </c>
      <c r="B581" s="1" t="s">
        <v>107</v>
      </c>
      <c r="C581" s="1" t="s">
        <v>113</v>
      </c>
      <c r="D581" s="1" t="s">
        <v>109</v>
      </c>
      <c r="E581" s="18">
        <v>69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19">
        <f t="shared" si="24"/>
        <v>69</v>
      </c>
      <c r="R581" s="18">
        <v>9724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19">
        <f t="shared" si="25"/>
        <v>9724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 x14ac:dyDescent="0.25">
      <c r="A582" s="14" t="s">
        <v>57</v>
      </c>
      <c r="B582" s="14" t="s">
        <v>107</v>
      </c>
      <c r="C582" s="14" t="s">
        <v>222</v>
      </c>
      <c r="D582" s="14" t="s">
        <v>106</v>
      </c>
      <c r="E582" s="20">
        <v>4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21">
        <f t="shared" si="24"/>
        <v>4</v>
      </c>
      <c r="R582" s="20">
        <v>539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21">
        <f t="shared" si="25"/>
        <v>539</v>
      </c>
      <c r="AE582" s="20">
        <v>0</v>
      </c>
      <c r="AF582" s="15">
        <v>0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0</v>
      </c>
    </row>
    <row r="583" spans="1:43" x14ac:dyDescent="0.25">
      <c r="A583" s="1" t="s">
        <v>57</v>
      </c>
      <c r="B583" s="1" t="s">
        <v>107</v>
      </c>
      <c r="C583" s="1" t="s">
        <v>108</v>
      </c>
      <c r="D583" s="1" t="s">
        <v>109</v>
      </c>
      <c r="E583" s="18">
        <v>88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9">
        <f t="shared" si="24"/>
        <v>88</v>
      </c>
      <c r="R583" s="18">
        <v>14773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19">
        <f t="shared" si="25"/>
        <v>14773</v>
      </c>
      <c r="AE583" s="18">
        <v>64.86370891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64.86370891</v>
      </c>
    </row>
    <row r="584" spans="1:43" x14ac:dyDescent="0.25">
      <c r="A584" s="14" t="s">
        <v>57</v>
      </c>
      <c r="B584" s="14" t="s">
        <v>107</v>
      </c>
      <c r="C584" s="14" t="s">
        <v>144</v>
      </c>
      <c r="D584" s="14" t="s">
        <v>109</v>
      </c>
      <c r="E584" s="20">
        <v>69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21">
        <f t="shared" ref="Q584:Q647" si="27">SUM(E584:P584)</f>
        <v>69</v>
      </c>
      <c r="R584" s="20">
        <v>10266</v>
      </c>
      <c r="S584" s="15">
        <v>0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10266</v>
      </c>
      <c r="AE584" s="20">
        <v>0</v>
      </c>
      <c r="AF584" s="15">
        <v>0</v>
      </c>
      <c r="AG584" s="15">
        <v>0</v>
      </c>
      <c r="AH584" s="15">
        <v>0</v>
      </c>
      <c r="AI584" s="15">
        <v>0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0</v>
      </c>
    </row>
    <row r="585" spans="1:43" x14ac:dyDescent="0.25">
      <c r="A585" s="1" t="s">
        <v>57</v>
      </c>
      <c r="B585" s="1" t="s">
        <v>107</v>
      </c>
      <c r="C585" s="1" t="s">
        <v>145</v>
      </c>
      <c r="D585" s="1" t="s">
        <v>109</v>
      </c>
      <c r="E585" s="18">
        <v>31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31</v>
      </c>
      <c r="R585" s="18">
        <v>4705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4705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57</v>
      </c>
      <c r="B586" s="14" t="s">
        <v>107</v>
      </c>
      <c r="C586" s="14" t="s">
        <v>146</v>
      </c>
      <c r="D586" s="14" t="s">
        <v>106</v>
      </c>
      <c r="E586" s="20">
        <v>54</v>
      </c>
      <c r="F586" s="15">
        <v>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21">
        <f t="shared" si="27"/>
        <v>54</v>
      </c>
      <c r="R586" s="20">
        <v>8096</v>
      </c>
      <c r="S586" s="15">
        <v>0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21">
        <f t="shared" si="28"/>
        <v>8096</v>
      </c>
      <c r="AE586" s="20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0</v>
      </c>
    </row>
    <row r="587" spans="1:43" x14ac:dyDescent="0.25">
      <c r="A587" s="1" t="s">
        <v>57</v>
      </c>
      <c r="B587" s="1" t="s">
        <v>107</v>
      </c>
      <c r="C587" s="1" t="s">
        <v>156</v>
      </c>
      <c r="D587" s="1" t="s">
        <v>106</v>
      </c>
      <c r="E587" s="18">
        <v>8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19">
        <f t="shared" si="27"/>
        <v>8</v>
      </c>
      <c r="R587" s="18">
        <v>1112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1112</v>
      </c>
      <c r="AE587" s="18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19">
        <f t="shared" si="29"/>
        <v>0</v>
      </c>
    </row>
    <row r="588" spans="1:43" x14ac:dyDescent="0.25">
      <c r="A588" s="14" t="s">
        <v>57</v>
      </c>
      <c r="B588" s="14" t="s">
        <v>107</v>
      </c>
      <c r="C588" s="14" t="s">
        <v>110</v>
      </c>
      <c r="D588" s="14" t="s">
        <v>109</v>
      </c>
      <c r="E588" s="20">
        <v>97</v>
      </c>
      <c r="F588" s="15">
        <v>0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21">
        <f t="shared" si="27"/>
        <v>97</v>
      </c>
      <c r="R588" s="20">
        <v>13236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21">
        <f t="shared" si="28"/>
        <v>13236</v>
      </c>
      <c r="AE588" s="20">
        <v>8552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8552</v>
      </c>
    </row>
    <row r="589" spans="1:43" x14ac:dyDescent="0.25">
      <c r="A589" s="1" t="s">
        <v>57</v>
      </c>
      <c r="B589" s="1" t="s">
        <v>107</v>
      </c>
      <c r="C589" s="1" t="s">
        <v>161</v>
      </c>
      <c r="D589" s="1" t="s">
        <v>106</v>
      </c>
      <c r="E589" s="18">
        <v>9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19">
        <f t="shared" si="27"/>
        <v>9</v>
      </c>
      <c r="R589" s="18">
        <v>1371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19">
        <f t="shared" si="28"/>
        <v>1371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0</v>
      </c>
    </row>
    <row r="590" spans="1:43" x14ac:dyDescent="0.25">
      <c r="A590" s="14" t="s">
        <v>57</v>
      </c>
      <c r="B590" s="14" t="s">
        <v>107</v>
      </c>
      <c r="C590" s="14" t="s">
        <v>169</v>
      </c>
      <c r="D590" s="14" t="s">
        <v>127</v>
      </c>
      <c r="E590" s="20">
        <v>1</v>
      </c>
      <c r="F590" s="15">
        <v>0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21">
        <f t="shared" si="27"/>
        <v>1</v>
      </c>
      <c r="R590" s="20">
        <v>296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21">
        <f t="shared" si="28"/>
        <v>296</v>
      </c>
      <c r="AE590" s="20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0</v>
      </c>
    </row>
    <row r="591" spans="1:43" x14ac:dyDescent="0.25">
      <c r="A591" s="1" t="s">
        <v>57</v>
      </c>
      <c r="B591" s="1" t="s">
        <v>107</v>
      </c>
      <c r="C591" s="1" t="s">
        <v>114</v>
      </c>
      <c r="D591" s="1" t="s">
        <v>109</v>
      </c>
      <c r="E591" s="18">
        <v>127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19">
        <f t="shared" si="27"/>
        <v>127</v>
      </c>
      <c r="R591" s="18">
        <v>19456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19">
        <f t="shared" si="28"/>
        <v>19456</v>
      </c>
      <c r="AE591" s="18">
        <v>209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19">
        <f t="shared" si="29"/>
        <v>209</v>
      </c>
    </row>
    <row r="592" spans="1:43" x14ac:dyDescent="0.25">
      <c r="A592" s="14" t="s">
        <v>57</v>
      </c>
      <c r="B592" s="14" t="s">
        <v>107</v>
      </c>
      <c r="C592" s="14" t="s">
        <v>171</v>
      </c>
      <c r="D592" s="14" t="s">
        <v>127</v>
      </c>
      <c r="E592" s="20">
        <v>4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21">
        <f t="shared" si="27"/>
        <v>4</v>
      </c>
      <c r="R592" s="20">
        <v>1112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21">
        <f t="shared" si="28"/>
        <v>1112</v>
      </c>
      <c r="AE592" s="20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0</v>
      </c>
    </row>
    <row r="593" spans="1:43" x14ac:dyDescent="0.25">
      <c r="A593" s="1" t="s">
        <v>57</v>
      </c>
      <c r="B593" s="1" t="s">
        <v>107</v>
      </c>
      <c r="C593" s="1" t="s">
        <v>177</v>
      </c>
      <c r="D593" s="1" t="s">
        <v>109</v>
      </c>
      <c r="E593" s="18">
        <v>69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19">
        <f t="shared" si="27"/>
        <v>69</v>
      </c>
      <c r="R593" s="18">
        <v>10741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10741</v>
      </c>
      <c r="AE593" s="18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0</v>
      </c>
    </row>
    <row r="594" spans="1:43" x14ac:dyDescent="0.25">
      <c r="A594" s="14" t="s">
        <v>57</v>
      </c>
      <c r="B594" s="14" t="s">
        <v>107</v>
      </c>
      <c r="C594" s="14" t="s">
        <v>111</v>
      </c>
      <c r="D594" s="14" t="s">
        <v>106</v>
      </c>
      <c r="E594" s="20">
        <v>21</v>
      </c>
      <c r="F594" s="15">
        <v>0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P594" s="15">
        <v>0</v>
      </c>
      <c r="Q594" s="21">
        <f t="shared" si="27"/>
        <v>21</v>
      </c>
      <c r="R594" s="20">
        <v>3296</v>
      </c>
      <c r="S594" s="15">
        <v>0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0</v>
      </c>
      <c r="AD594" s="21">
        <f t="shared" si="28"/>
        <v>3296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0</v>
      </c>
    </row>
    <row r="595" spans="1:43" x14ac:dyDescent="0.25">
      <c r="A595" s="1" t="s">
        <v>57</v>
      </c>
      <c r="B595" s="1" t="s">
        <v>107</v>
      </c>
      <c r="C595" s="1" t="s">
        <v>179</v>
      </c>
      <c r="D595" s="1" t="s">
        <v>109</v>
      </c>
      <c r="E595" s="18">
        <v>5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19">
        <f t="shared" si="27"/>
        <v>5</v>
      </c>
      <c r="R595" s="18">
        <v>757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19">
        <f t="shared" si="28"/>
        <v>757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57</v>
      </c>
      <c r="B596" s="14" t="s">
        <v>107</v>
      </c>
      <c r="C596" s="14" t="s">
        <v>181</v>
      </c>
      <c r="D596" s="14" t="s">
        <v>109</v>
      </c>
      <c r="E596" s="20">
        <v>31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15">
        <v>0</v>
      </c>
      <c r="P596" s="15">
        <v>0</v>
      </c>
      <c r="Q596" s="21">
        <f t="shared" si="27"/>
        <v>31</v>
      </c>
      <c r="R596" s="20">
        <v>4572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21">
        <f t="shared" si="28"/>
        <v>4572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0</v>
      </c>
    </row>
    <row r="597" spans="1:43" x14ac:dyDescent="0.25">
      <c r="A597" s="1" t="s">
        <v>57</v>
      </c>
      <c r="B597" s="1" t="s">
        <v>107</v>
      </c>
      <c r="C597" s="1" t="s">
        <v>183</v>
      </c>
      <c r="D597" s="1" t="s">
        <v>106</v>
      </c>
      <c r="E597" s="18">
        <v>4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9">
        <f t="shared" si="27"/>
        <v>4</v>
      </c>
      <c r="R597" s="18">
        <v>600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600</v>
      </c>
      <c r="AE597" s="18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0</v>
      </c>
    </row>
    <row r="598" spans="1:43" x14ac:dyDescent="0.25">
      <c r="A598" s="14" t="s">
        <v>57</v>
      </c>
      <c r="B598" s="14" t="s">
        <v>107</v>
      </c>
      <c r="C598" s="14" t="s">
        <v>189</v>
      </c>
      <c r="D598" s="14" t="s">
        <v>109</v>
      </c>
      <c r="E598" s="20">
        <v>92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21">
        <f t="shared" si="27"/>
        <v>92</v>
      </c>
      <c r="R598" s="20">
        <v>15098</v>
      </c>
      <c r="S598" s="15">
        <v>0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15098</v>
      </c>
      <c r="AE598" s="20">
        <v>0</v>
      </c>
      <c r="AF598" s="15">
        <v>0</v>
      </c>
      <c r="AG598" s="15">
        <v>0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0</v>
      </c>
    </row>
    <row r="599" spans="1:43" x14ac:dyDescent="0.25">
      <c r="A599" s="1" t="s">
        <v>57</v>
      </c>
      <c r="B599" s="1" t="s">
        <v>107</v>
      </c>
      <c r="C599" s="1" t="s">
        <v>190</v>
      </c>
      <c r="D599" s="1" t="s">
        <v>109</v>
      </c>
      <c r="E599" s="18">
        <v>18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19">
        <f t="shared" si="27"/>
        <v>18</v>
      </c>
      <c r="R599" s="18">
        <v>2986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19">
        <f t="shared" si="28"/>
        <v>2986</v>
      </c>
      <c r="AE599" s="18">
        <v>210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210</v>
      </c>
    </row>
    <row r="600" spans="1:43" x14ac:dyDescent="0.25">
      <c r="A600" s="14" t="s">
        <v>57</v>
      </c>
      <c r="B600" s="14" t="s">
        <v>107</v>
      </c>
      <c r="C600" s="14" t="s">
        <v>191</v>
      </c>
      <c r="D600" s="14" t="s">
        <v>106</v>
      </c>
      <c r="E600" s="20">
        <v>14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21">
        <f t="shared" si="27"/>
        <v>14</v>
      </c>
      <c r="R600" s="20">
        <v>1934</v>
      </c>
      <c r="S600" s="15">
        <v>0</v>
      </c>
      <c r="T600" s="15">
        <v>0</v>
      </c>
      <c r="U600" s="15">
        <v>0</v>
      </c>
      <c r="V600" s="15">
        <v>0</v>
      </c>
      <c r="W600" s="15">
        <v>0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21">
        <f t="shared" si="28"/>
        <v>1934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0</v>
      </c>
    </row>
    <row r="601" spans="1:43" x14ac:dyDescent="0.25">
      <c r="A601" s="1" t="s">
        <v>57</v>
      </c>
      <c r="B601" s="1" t="s">
        <v>107</v>
      </c>
      <c r="C601" s="1" t="s">
        <v>193</v>
      </c>
      <c r="D601" s="1" t="s">
        <v>106</v>
      </c>
      <c r="E601" s="18">
        <v>8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9">
        <f t="shared" si="27"/>
        <v>8</v>
      </c>
      <c r="R601" s="18">
        <v>1064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19">
        <f t="shared" si="28"/>
        <v>1064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 x14ac:dyDescent="0.25">
      <c r="A602" s="14" t="s">
        <v>57</v>
      </c>
      <c r="B602" s="14" t="s">
        <v>107</v>
      </c>
      <c r="C602" s="14" t="s">
        <v>195</v>
      </c>
      <c r="D602" s="14" t="s">
        <v>109</v>
      </c>
      <c r="E602" s="20">
        <v>31</v>
      </c>
      <c r="F602" s="15">
        <v>0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21">
        <f t="shared" si="27"/>
        <v>31</v>
      </c>
      <c r="R602" s="20">
        <v>4594</v>
      </c>
      <c r="S602" s="15">
        <v>0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21">
        <f t="shared" si="28"/>
        <v>4594</v>
      </c>
      <c r="AE602" s="20">
        <v>0</v>
      </c>
      <c r="AF602" s="15">
        <v>0</v>
      </c>
      <c r="AG602" s="15">
        <v>0</v>
      </c>
      <c r="AH602" s="15">
        <v>0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0</v>
      </c>
    </row>
    <row r="603" spans="1:43" x14ac:dyDescent="0.25">
      <c r="A603" s="1" t="s">
        <v>57</v>
      </c>
      <c r="B603" s="1" t="s">
        <v>107</v>
      </c>
      <c r="C603" s="1" t="s">
        <v>197</v>
      </c>
      <c r="D603" s="1" t="s">
        <v>109</v>
      </c>
      <c r="E603" s="18">
        <v>13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19">
        <f t="shared" si="27"/>
        <v>13</v>
      </c>
      <c r="R603" s="18">
        <v>2215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19">
        <f t="shared" si="28"/>
        <v>2215</v>
      </c>
      <c r="AE603" s="18">
        <v>95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95</v>
      </c>
    </row>
    <row r="604" spans="1:43" x14ac:dyDescent="0.25">
      <c r="A604" s="14" t="s">
        <v>57</v>
      </c>
      <c r="B604" s="14" t="s">
        <v>107</v>
      </c>
      <c r="C604" s="14" t="s">
        <v>198</v>
      </c>
      <c r="D604" s="14" t="s">
        <v>109</v>
      </c>
      <c r="E604" s="20">
        <v>68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21">
        <f t="shared" si="27"/>
        <v>68</v>
      </c>
      <c r="R604" s="20">
        <v>10875</v>
      </c>
      <c r="S604" s="15">
        <v>0</v>
      </c>
      <c r="T604" s="15">
        <v>0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21">
        <f t="shared" si="28"/>
        <v>10875</v>
      </c>
      <c r="AE604" s="20">
        <v>939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939</v>
      </c>
    </row>
    <row r="605" spans="1:43" x14ac:dyDescent="0.25">
      <c r="A605" s="1" t="s">
        <v>57</v>
      </c>
      <c r="B605" s="1" t="s">
        <v>107</v>
      </c>
      <c r="C605" s="1" t="s">
        <v>226</v>
      </c>
      <c r="D605" s="1" t="s">
        <v>109</v>
      </c>
      <c r="E605" s="18">
        <v>9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19">
        <f t="shared" si="27"/>
        <v>9</v>
      </c>
      <c r="R605" s="18">
        <v>1487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19">
        <f t="shared" si="28"/>
        <v>1487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 x14ac:dyDescent="0.25">
      <c r="A606" s="14" t="s">
        <v>57</v>
      </c>
      <c r="B606" s="14" t="s">
        <v>107</v>
      </c>
      <c r="C606" s="14" t="s">
        <v>255</v>
      </c>
      <c r="D606" s="14" t="s">
        <v>109</v>
      </c>
      <c r="E606" s="20">
        <v>31</v>
      </c>
      <c r="F606" s="15">
        <v>0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21">
        <f t="shared" si="27"/>
        <v>31</v>
      </c>
      <c r="R606" s="20">
        <v>3805</v>
      </c>
      <c r="S606" s="15">
        <v>0</v>
      </c>
      <c r="T606" s="15">
        <v>0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21">
        <f t="shared" si="28"/>
        <v>3805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57</v>
      </c>
      <c r="B607" s="1" t="s">
        <v>107</v>
      </c>
      <c r="C607" s="1" t="s">
        <v>207</v>
      </c>
      <c r="D607" s="1" t="s">
        <v>106</v>
      </c>
      <c r="E607" s="18">
        <v>9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19">
        <f t="shared" si="27"/>
        <v>9</v>
      </c>
      <c r="R607" s="18">
        <v>1332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19">
        <f t="shared" si="28"/>
        <v>1332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57</v>
      </c>
      <c r="B608" s="14" t="s">
        <v>107</v>
      </c>
      <c r="C608" s="14" t="s">
        <v>208</v>
      </c>
      <c r="D608" s="14" t="s">
        <v>109</v>
      </c>
      <c r="E608" s="20">
        <v>59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21">
        <f t="shared" si="27"/>
        <v>59</v>
      </c>
      <c r="R608" s="20">
        <v>9624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21">
        <f t="shared" si="28"/>
        <v>9624</v>
      </c>
      <c r="AE608" s="20">
        <v>373</v>
      </c>
      <c r="AF608" s="15">
        <v>0</v>
      </c>
      <c r="AG608" s="15">
        <v>0</v>
      </c>
      <c r="AH608" s="15">
        <v>0</v>
      </c>
      <c r="AI608" s="15">
        <v>0</v>
      </c>
      <c r="AJ608" s="15">
        <v>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373</v>
      </c>
    </row>
    <row r="609" spans="1:43" x14ac:dyDescent="0.25">
      <c r="A609" s="1" t="s">
        <v>57</v>
      </c>
      <c r="B609" s="1" t="s">
        <v>107</v>
      </c>
      <c r="C609" s="1" t="s">
        <v>112</v>
      </c>
      <c r="D609" s="1" t="s">
        <v>106</v>
      </c>
      <c r="E609" s="18">
        <v>34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19">
        <f t="shared" si="27"/>
        <v>34</v>
      </c>
      <c r="R609" s="18">
        <v>5538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19">
        <f t="shared" si="28"/>
        <v>5538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0</v>
      </c>
    </row>
    <row r="610" spans="1:43" x14ac:dyDescent="0.25">
      <c r="A610" s="14" t="s">
        <v>57</v>
      </c>
      <c r="B610" s="14" t="s">
        <v>107</v>
      </c>
      <c r="C610" s="14" t="s">
        <v>212</v>
      </c>
      <c r="D610" s="14" t="s">
        <v>106</v>
      </c>
      <c r="E610" s="20">
        <v>86</v>
      </c>
      <c r="F610" s="15">
        <v>0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21">
        <f t="shared" si="27"/>
        <v>86</v>
      </c>
      <c r="R610" s="20">
        <v>14338</v>
      </c>
      <c r="S610" s="15">
        <v>0</v>
      </c>
      <c r="T610" s="15">
        <v>0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21">
        <f t="shared" si="28"/>
        <v>14338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 x14ac:dyDescent="0.25">
      <c r="A611" s="1" t="s">
        <v>57</v>
      </c>
      <c r="B611" s="1" t="s">
        <v>107</v>
      </c>
      <c r="C611" s="1" t="s">
        <v>213</v>
      </c>
      <c r="D611" s="1" t="s">
        <v>106</v>
      </c>
      <c r="E611" s="18">
        <v>4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19">
        <f t="shared" si="27"/>
        <v>4</v>
      </c>
      <c r="R611" s="18">
        <v>555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19">
        <f t="shared" si="28"/>
        <v>555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19">
        <f t="shared" si="29"/>
        <v>0</v>
      </c>
    </row>
    <row r="612" spans="1:43" x14ac:dyDescent="0.25">
      <c r="A612" s="14" t="s">
        <v>57</v>
      </c>
      <c r="B612" s="14" t="s">
        <v>107</v>
      </c>
      <c r="C612" s="14" t="s">
        <v>218</v>
      </c>
      <c r="D612" s="14" t="s">
        <v>106</v>
      </c>
      <c r="E612" s="20">
        <v>33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21">
        <f t="shared" si="27"/>
        <v>33</v>
      </c>
      <c r="R612" s="20">
        <v>4853</v>
      </c>
      <c r="S612" s="15">
        <v>0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21">
        <f t="shared" si="28"/>
        <v>4853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191</v>
      </c>
      <c r="B613" s="1" t="s">
        <v>106</v>
      </c>
      <c r="C613" s="1" t="s">
        <v>50</v>
      </c>
      <c r="D613" s="1" t="s">
        <v>107</v>
      </c>
      <c r="E613" s="18">
        <v>31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19">
        <f t="shared" si="27"/>
        <v>31</v>
      </c>
      <c r="R613" s="18">
        <v>5624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19">
        <f t="shared" si="28"/>
        <v>5624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 x14ac:dyDescent="0.25">
      <c r="A614" s="14" t="s">
        <v>191</v>
      </c>
      <c r="B614" s="14" t="s">
        <v>106</v>
      </c>
      <c r="C614" s="14" t="s">
        <v>57</v>
      </c>
      <c r="D614" s="14" t="s">
        <v>107</v>
      </c>
      <c r="E614" s="20">
        <v>14</v>
      </c>
      <c r="F614" s="15">
        <v>0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21">
        <f t="shared" si="27"/>
        <v>14</v>
      </c>
      <c r="R614" s="20">
        <v>2501</v>
      </c>
      <c r="S614" s="15">
        <v>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21">
        <f t="shared" si="28"/>
        <v>2501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68</v>
      </c>
      <c r="B615" s="1" t="s">
        <v>107</v>
      </c>
      <c r="C615" s="1" t="s">
        <v>113</v>
      </c>
      <c r="D615" s="1" t="s">
        <v>109</v>
      </c>
      <c r="E615" s="18">
        <v>9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19">
        <f t="shared" si="27"/>
        <v>9</v>
      </c>
      <c r="R615" s="18">
        <v>1461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19">
        <f t="shared" si="28"/>
        <v>1461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 x14ac:dyDescent="0.25">
      <c r="A616" s="14" t="s">
        <v>68</v>
      </c>
      <c r="B616" s="14" t="s">
        <v>107</v>
      </c>
      <c r="C616" s="14" t="s">
        <v>108</v>
      </c>
      <c r="D616" s="14" t="s">
        <v>109</v>
      </c>
      <c r="E616" s="20">
        <v>61</v>
      </c>
      <c r="F616" s="15">
        <v>0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21">
        <f t="shared" si="27"/>
        <v>61</v>
      </c>
      <c r="R616" s="20">
        <v>9472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9472</v>
      </c>
      <c r="AE616" s="20">
        <v>136.07771100000002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136.07771100000002</v>
      </c>
    </row>
    <row r="617" spans="1:43" x14ac:dyDescent="0.25">
      <c r="A617" s="1" t="s">
        <v>68</v>
      </c>
      <c r="B617" s="1" t="s">
        <v>107</v>
      </c>
      <c r="C617" s="1" t="s">
        <v>110</v>
      </c>
      <c r="D617" s="1" t="s">
        <v>109</v>
      </c>
      <c r="E617" s="18">
        <v>66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19">
        <f t="shared" si="27"/>
        <v>66</v>
      </c>
      <c r="R617" s="18">
        <v>7429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19">
        <f t="shared" si="28"/>
        <v>7429</v>
      </c>
      <c r="AE617" s="1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0</v>
      </c>
    </row>
    <row r="618" spans="1:43" x14ac:dyDescent="0.25">
      <c r="A618" s="14" t="s">
        <v>249</v>
      </c>
      <c r="B618" s="14" t="s">
        <v>250</v>
      </c>
      <c r="C618" s="14" t="s">
        <v>52</v>
      </c>
      <c r="D618" s="14" t="s">
        <v>107</v>
      </c>
      <c r="E618" s="20">
        <v>58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21">
        <f t="shared" si="27"/>
        <v>58</v>
      </c>
      <c r="R618" s="20">
        <v>3514</v>
      </c>
      <c r="S618" s="15">
        <v>0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21">
        <f t="shared" si="28"/>
        <v>3514</v>
      </c>
      <c r="AE618" s="20">
        <v>1310899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1310899</v>
      </c>
    </row>
    <row r="619" spans="1:43" x14ac:dyDescent="0.25">
      <c r="A619" s="1" t="s">
        <v>192</v>
      </c>
      <c r="B619" s="1" t="s">
        <v>109</v>
      </c>
      <c r="C619" s="1" t="s">
        <v>50</v>
      </c>
      <c r="D619" s="1" t="s">
        <v>107</v>
      </c>
      <c r="E619" s="18">
        <v>6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19">
        <f t="shared" si="27"/>
        <v>6</v>
      </c>
      <c r="R619" s="18">
        <v>452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19">
        <f t="shared" si="28"/>
        <v>452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 x14ac:dyDescent="0.25">
      <c r="A620" s="14" t="s">
        <v>193</v>
      </c>
      <c r="B620" s="14" t="s">
        <v>106</v>
      </c>
      <c r="C620" s="14" t="s">
        <v>50</v>
      </c>
      <c r="D620" s="14" t="s">
        <v>107</v>
      </c>
      <c r="E620" s="20">
        <v>10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21">
        <f t="shared" si="27"/>
        <v>10</v>
      </c>
      <c r="R620" s="20">
        <v>1635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21">
        <f t="shared" si="28"/>
        <v>1635</v>
      </c>
      <c r="AE620" s="20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0</v>
      </c>
    </row>
    <row r="621" spans="1:43" x14ac:dyDescent="0.25">
      <c r="A621" s="1" t="s">
        <v>193</v>
      </c>
      <c r="B621" s="1" t="s">
        <v>106</v>
      </c>
      <c r="C621" s="1" t="s">
        <v>57</v>
      </c>
      <c r="D621" s="1" t="s">
        <v>107</v>
      </c>
      <c r="E621" s="18">
        <v>8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9">
        <f t="shared" si="27"/>
        <v>8</v>
      </c>
      <c r="R621" s="18">
        <v>1277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19">
        <f t="shared" si="28"/>
        <v>1277</v>
      </c>
      <c r="AE621" s="18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0</v>
      </c>
    </row>
    <row r="622" spans="1:43" x14ac:dyDescent="0.25">
      <c r="A622" s="14" t="s">
        <v>240</v>
      </c>
      <c r="B622" s="14" t="s">
        <v>109</v>
      </c>
      <c r="C622" s="14" t="s">
        <v>51</v>
      </c>
      <c r="D622" s="14" t="s">
        <v>107</v>
      </c>
      <c r="E622" s="20">
        <v>22</v>
      </c>
      <c r="F622" s="15">
        <v>0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21">
        <f t="shared" si="27"/>
        <v>22</v>
      </c>
      <c r="R622" s="20">
        <v>3237</v>
      </c>
      <c r="S622" s="15">
        <v>0</v>
      </c>
      <c r="T622" s="15">
        <v>0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3237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 x14ac:dyDescent="0.25">
      <c r="A623" s="1" t="s">
        <v>194</v>
      </c>
      <c r="B623" s="1" t="s">
        <v>175</v>
      </c>
      <c r="C623" s="1" t="s">
        <v>50</v>
      </c>
      <c r="D623" s="1" t="s">
        <v>107</v>
      </c>
      <c r="E623" s="18">
        <v>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9">
        <f t="shared" si="27"/>
        <v>5</v>
      </c>
      <c r="R623" s="18">
        <v>817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19">
        <f t="shared" si="28"/>
        <v>817</v>
      </c>
      <c r="AE623" s="18">
        <v>2242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2242</v>
      </c>
    </row>
    <row r="624" spans="1:43" x14ac:dyDescent="0.25">
      <c r="A624" s="14" t="s">
        <v>225</v>
      </c>
      <c r="B624" s="14" t="s">
        <v>109</v>
      </c>
      <c r="C624" s="14" t="s">
        <v>62</v>
      </c>
      <c r="D624" s="14" t="s">
        <v>107</v>
      </c>
      <c r="E624" s="20">
        <v>9</v>
      </c>
      <c r="F624" s="15">
        <v>0</v>
      </c>
      <c r="G624" s="15">
        <v>0</v>
      </c>
      <c r="H624" s="15">
        <v>0</v>
      </c>
      <c r="I624" s="15">
        <v>0</v>
      </c>
      <c r="J624" s="15">
        <v>0</v>
      </c>
      <c r="K624" s="15">
        <v>0</v>
      </c>
      <c r="L624" s="15">
        <v>0</v>
      </c>
      <c r="M624" s="15">
        <v>0</v>
      </c>
      <c r="N624" s="15">
        <v>0</v>
      </c>
      <c r="O624" s="15">
        <v>0</v>
      </c>
      <c r="P624" s="15">
        <v>0</v>
      </c>
      <c r="Q624" s="21">
        <f t="shared" si="27"/>
        <v>9</v>
      </c>
      <c r="R624" s="20">
        <v>1484</v>
      </c>
      <c r="S624" s="15">
        <v>0</v>
      </c>
      <c r="T624" s="15">
        <v>0</v>
      </c>
      <c r="U624" s="15">
        <v>0</v>
      </c>
      <c r="V624" s="15">
        <v>0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15">
        <v>0</v>
      </c>
      <c r="AD624" s="21">
        <f t="shared" si="28"/>
        <v>1484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225</v>
      </c>
      <c r="B625" s="1" t="s">
        <v>109</v>
      </c>
      <c r="C625" s="1" t="s">
        <v>51</v>
      </c>
      <c r="D625" s="1" t="s">
        <v>107</v>
      </c>
      <c r="E625" s="18">
        <v>78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19">
        <f t="shared" si="27"/>
        <v>78</v>
      </c>
      <c r="R625" s="18">
        <v>12190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19">
        <f t="shared" si="28"/>
        <v>12190</v>
      </c>
      <c r="AE625" s="1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0</v>
      </c>
    </row>
    <row r="626" spans="1:43" x14ac:dyDescent="0.25">
      <c r="A626" s="14" t="s">
        <v>225</v>
      </c>
      <c r="B626" s="14" t="s">
        <v>109</v>
      </c>
      <c r="C626" s="14" t="s">
        <v>52</v>
      </c>
      <c r="D626" s="14" t="s">
        <v>107</v>
      </c>
      <c r="E626" s="20">
        <v>9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15">
        <v>0</v>
      </c>
      <c r="Q626" s="21">
        <f t="shared" si="27"/>
        <v>9</v>
      </c>
      <c r="R626" s="20">
        <v>1278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21">
        <f t="shared" si="28"/>
        <v>1278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225</v>
      </c>
      <c r="B627" s="1" t="s">
        <v>109</v>
      </c>
      <c r="C627" s="1" t="s">
        <v>88</v>
      </c>
      <c r="D627" s="1" t="s">
        <v>107</v>
      </c>
      <c r="E627" s="18">
        <v>8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19">
        <f t="shared" si="27"/>
        <v>8</v>
      </c>
      <c r="R627" s="18">
        <v>1106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19">
        <f t="shared" si="28"/>
        <v>1106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 x14ac:dyDescent="0.25">
      <c r="A628" s="14" t="s">
        <v>195</v>
      </c>
      <c r="B628" s="14" t="s">
        <v>109</v>
      </c>
      <c r="C628" s="14" t="s">
        <v>50</v>
      </c>
      <c r="D628" s="14" t="s">
        <v>107</v>
      </c>
      <c r="E628" s="20">
        <v>55</v>
      </c>
      <c r="F628" s="15">
        <v>0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21">
        <f t="shared" si="27"/>
        <v>55</v>
      </c>
      <c r="R628" s="20">
        <v>8667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21">
        <f t="shared" si="28"/>
        <v>8667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195</v>
      </c>
      <c r="B629" s="1" t="s">
        <v>109</v>
      </c>
      <c r="C629" s="1" t="s">
        <v>51</v>
      </c>
      <c r="D629" s="1" t="s">
        <v>107</v>
      </c>
      <c r="E629" s="18">
        <v>24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19">
        <f t="shared" si="27"/>
        <v>24</v>
      </c>
      <c r="R629" s="18">
        <v>2173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19">
        <f t="shared" si="28"/>
        <v>2173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19">
        <f t="shared" si="29"/>
        <v>0</v>
      </c>
    </row>
    <row r="630" spans="1:43" x14ac:dyDescent="0.25">
      <c r="A630" s="14" t="s">
        <v>195</v>
      </c>
      <c r="B630" s="14" t="s">
        <v>109</v>
      </c>
      <c r="C630" s="14" t="s">
        <v>52</v>
      </c>
      <c r="D630" s="14" t="s">
        <v>107</v>
      </c>
      <c r="E630" s="20">
        <v>31</v>
      </c>
      <c r="F630" s="15">
        <v>0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21">
        <f t="shared" si="27"/>
        <v>31</v>
      </c>
      <c r="R630" s="20">
        <v>3802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21">
        <f t="shared" si="28"/>
        <v>3802</v>
      </c>
      <c r="AE630" s="20">
        <v>636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636</v>
      </c>
    </row>
    <row r="631" spans="1:43" x14ac:dyDescent="0.25">
      <c r="A631" s="1" t="s">
        <v>195</v>
      </c>
      <c r="B631" s="1" t="s">
        <v>109</v>
      </c>
      <c r="C631" s="1" t="s">
        <v>57</v>
      </c>
      <c r="D631" s="1" t="s">
        <v>107</v>
      </c>
      <c r="E631" s="18">
        <v>31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9">
        <f t="shared" si="27"/>
        <v>31</v>
      </c>
      <c r="R631" s="18">
        <v>4369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19">
        <f t="shared" si="28"/>
        <v>4369</v>
      </c>
      <c r="AE631" s="1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0</v>
      </c>
    </row>
    <row r="632" spans="1:43" x14ac:dyDescent="0.25">
      <c r="A632" s="14" t="s">
        <v>195</v>
      </c>
      <c r="B632" s="14" t="s">
        <v>109</v>
      </c>
      <c r="C632" s="14" t="s">
        <v>88</v>
      </c>
      <c r="D632" s="14" t="s">
        <v>107</v>
      </c>
      <c r="E632" s="20">
        <v>48</v>
      </c>
      <c r="F632" s="15">
        <v>0</v>
      </c>
      <c r="G632" s="15">
        <v>0</v>
      </c>
      <c r="H632" s="15">
        <v>0</v>
      </c>
      <c r="I632" s="15">
        <v>0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21">
        <f t="shared" si="27"/>
        <v>48</v>
      </c>
      <c r="R632" s="20">
        <v>6808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6808</v>
      </c>
      <c r="AE632" s="20">
        <v>0</v>
      </c>
      <c r="AF632" s="15">
        <v>0</v>
      </c>
      <c r="AG632" s="15">
        <v>0</v>
      </c>
      <c r="AH632" s="15">
        <v>0</v>
      </c>
      <c r="AI632" s="15">
        <v>0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0</v>
      </c>
    </row>
    <row r="633" spans="1:43" x14ac:dyDescent="0.25">
      <c r="A633" s="1" t="s">
        <v>196</v>
      </c>
      <c r="B633" s="1" t="s">
        <v>109</v>
      </c>
      <c r="C633" s="1" t="s">
        <v>50</v>
      </c>
      <c r="D633" s="1" t="s">
        <v>107</v>
      </c>
      <c r="E633" s="18">
        <v>4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9">
        <f t="shared" si="27"/>
        <v>4</v>
      </c>
      <c r="R633" s="18">
        <v>424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19">
        <f t="shared" si="28"/>
        <v>424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 x14ac:dyDescent="0.25">
      <c r="A634" s="14" t="s">
        <v>196</v>
      </c>
      <c r="B634" s="14" t="s">
        <v>109</v>
      </c>
      <c r="C634" s="14" t="s">
        <v>62</v>
      </c>
      <c r="D634" s="14" t="s">
        <v>107</v>
      </c>
      <c r="E634" s="20">
        <v>9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15">
        <v>0</v>
      </c>
      <c r="P634" s="15">
        <v>0</v>
      </c>
      <c r="Q634" s="21">
        <f t="shared" si="27"/>
        <v>9</v>
      </c>
      <c r="R634" s="20">
        <v>943</v>
      </c>
      <c r="S634" s="15">
        <v>0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21">
        <f t="shared" si="28"/>
        <v>943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0</v>
      </c>
      <c r="AL634" s="15">
        <v>0</v>
      </c>
      <c r="AM634" s="15">
        <v>0</v>
      </c>
      <c r="AN634" s="15">
        <v>0</v>
      </c>
      <c r="AO634" s="15">
        <v>0</v>
      </c>
      <c r="AP634" s="15">
        <v>0</v>
      </c>
      <c r="AQ634" s="21">
        <f t="shared" si="29"/>
        <v>0</v>
      </c>
    </row>
    <row r="635" spans="1:43" x14ac:dyDescent="0.25">
      <c r="A635" s="1" t="s">
        <v>196</v>
      </c>
      <c r="B635" s="1" t="s">
        <v>109</v>
      </c>
      <c r="C635" s="1" t="s">
        <v>51</v>
      </c>
      <c r="D635" s="1" t="s">
        <v>107</v>
      </c>
      <c r="E635" s="18">
        <v>47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19">
        <f t="shared" si="27"/>
        <v>47</v>
      </c>
      <c r="R635" s="18">
        <v>4248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19">
        <f t="shared" si="28"/>
        <v>4248</v>
      </c>
      <c r="AE635" s="18">
        <v>351503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19">
        <f t="shared" si="29"/>
        <v>351503</v>
      </c>
    </row>
    <row r="636" spans="1:43" x14ac:dyDescent="0.25">
      <c r="A636" s="14" t="s">
        <v>196</v>
      </c>
      <c r="B636" s="14" t="s">
        <v>109</v>
      </c>
      <c r="C636" s="14" t="s">
        <v>52</v>
      </c>
      <c r="D636" s="14" t="s">
        <v>107</v>
      </c>
      <c r="E636" s="20">
        <v>131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21">
        <f t="shared" si="27"/>
        <v>131</v>
      </c>
      <c r="R636" s="20">
        <v>11617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0</v>
      </c>
      <c r="AC636" s="15">
        <v>0</v>
      </c>
      <c r="AD636" s="21">
        <f t="shared" si="28"/>
        <v>11617</v>
      </c>
      <c r="AE636" s="20">
        <v>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15">
        <v>0</v>
      </c>
      <c r="AP636" s="15">
        <v>0</v>
      </c>
      <c r="AQ636" s="21">
        <f t="shared" si="29"/>
        <v>0</v>
      </c>
    </row>
    <row r="637" spans="1:43" x14ac:dyDescent="0.25">
      <c r="A637" s="1" t="s">
        <v>196</v>
      </c>
      <c r="B637" s="1" t="s">
        <v>109</v>
      </c>
      <c r="C637" s="1" t="s">
        <v>53</v>
      </c>
      <c r="D637" s="1" t="s">
        <v>107</v>
      </c>
      <c r="E637" s="18">
        <v>48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19">
        <f t="shared" si="27"/>
        <v>48</v>
      </c>
      <c r="R637" s="18">
        <v>3889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19">
        <f t="shared" si="28"/>
        <v>3889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197</v>
      </c>
      <c r="B638" s="14" t="s">
        <v>109</v>
      </c>
      <c r="C638" s="14" t="s">
        <v>50</v>
      </c>
      <c r="D638" s="14" t="s">
        <v>107</v>
      </c>
      <c r="E638" s="20">
        <v>4</v>
      </c>
      <c r="F638" s="15">
        <v>0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21">
        <f t="shared" si="27"/>
        <v>4</v>
      </c>
      <c r="R638" s="20">
        <v>435</v>
      </c>
      <c r="S638" s="15">
        <v>0</v>
      </c>
      <c r="T638" s="15">
        <v>0</v>
      </c>
      <c r="U638" s="15">
        <v>0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21">
        <f t="shared" si="28"/>
        <v>435</v>
      </c>
      <c r="AE638" s="20">
        <v>53</v>
      </c>
      <c r="AF638" s="15">
        <v>0</v>
      </c>
      <c r="AG638" s="15">
        <v>0</v>
      </c>
      <c r="AH638" s="15">
        <v>0</v>
      </c>
      <c r="AI638" s="15">
        <v>0</v>
      </c>
      <c r="AJ638" s="15">
        <v>0</v>
      </c>
      <c r="AK638" s="15">
        <v>0</v>
      </c>
      <c r="AL638" s="15">
        <v>0</v>
      </c>
      <c r="AM638" s="15">
        <v>0</v>
      </c>
      <c r="AN638" s="15">
        <v>0</v>
      </c>
      <c r="AO638" s="15">
        <v>0</v>
      </c>
      <c r="AP638" s="15">
        <v>0</v>
      </c>
      <c r="AQ638" s="21">
        <f t="shared" si="29"/>
        <v>53</v>
      </c>
    </row>
    <row r="639" spans="1:43" x14ac:dyDescent="0.25">
      <c r="A639" s="1" t="s">
        <v>197</v>
      </c>
      <c r="B639" s="1" t="s">
        <v>109</v>
      </c>
      <c r="C639" s="1" t="s">
        <v>57</v>
      </c>
      <c r="D639" s="1" t="s">
        <v>107</v>
      </c>
      <c r="E639" s="18">
        <v>13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19">
        <f t="shared" si="27"/>
        <v>13</v>
      </c>
      <c r="R639" s="18">
        <v>1516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19">
        <f t="shared" si="28"/>
        <v>1516</v>
      </c>
      <c r="AE639" s="18">
        <v>49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49</v>
      </c>
    </row>
    <row r="640" spans="1:43" x14ac:dyDescent="0.25">
      <c r="A640" s="14" t="s">
        <v>197</v>
      </c>
      <c r="B640" s="14" t="s">
        <v>109</v>
      </c>
      <c r="C640" s="14" t="s">
        <v>88</v>
      </c>
      <c r="D640" s="14" t="s">
        <v>107</v>
      </c>
      <c r="E640" s="20">
        <v>35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0</v>
      </c>
      <c r="N640" s="15">
        <v>0</v>
      </c>
      <c r="O640" s="15">
        <v>0</v>
      </c>
      <c r="P640" s="15">
        <v>0</v>
      </c>
      <c r="Q640" s="21">
        <f t="shared" si="27"/>
        <v>35</v>
      </c>
      <c r="R640" s="20">
        <v>4362</v>
      </c>
      <c r="S640" s="15">
        <v>0</v>
      </c>
      <c r="T640" s="15">
        <v>0</v>
      </c>
      <c r="U640" s="15">
        <v>0</v>
      </c>
      <c r="V640" s="15">
        <v>0</v>
      </c>
      <c r="W640" s="15">
        <v>0</v>
      </c>
      <c r="X640" s="15">
        <v>0</v>
      </c>
      <c r="Y640" s="15">
        <v>0</v>
      </c>
      <c r="Z640" s="15">
        <v>0</v>
      </c>
      <c r="AA640" s="15">
        <v>0</v>
      </c>
      <c r="AB640" s="15">
        <v>0</v>
      </c>
      <c r="AC640" s="15">
        <v>0</v>
      </c>
      <c r="AD640" s="21">
        <f t="shared" si="28"/>
        <v>4362</v>
      </c>
      <c r="AE640" s="20">
        <v>49</v>
      </c>
      <c r="AF640" s="15">
        <v>0</v>
      </c>
      <c r="AG640" s="15">
        <v>0</v>
      </c>
      <c r="AH640" s="15">
        <v>0</v>
      </c>
      <c r="AI640" s="15">
        <v>0</v>
      </c>
      <c r="AJ640" s="15">
        <v>0</v>
      </c>
      <c r="AK640" s="15">
        <v>0</v>
      </c>
      <c r="AL640" s="15">
        <v>0</v>
      </c>
      <c r="AM640" s="15">
        <v>0</v>
      </c>
      <c r="AN640" s="15">
        <v>0</v>
      </c>
      <c r="AO640" s="15">
        <v>0</v>
      </c>
      <c r="AP640" s="15">
        <v>0</v>
      </c>
      <c r="AQ640" s="21">
        <f t="shared" si="29"/>
        <v>49</v>
      </c>
    </row>
    <row r="641" spans="1:43" x14ac:dyDescent="0.25">
      <c r="A641" s="1" t="s">
        <v>198</v>
      </c>
      <c r="B641" s="1" t="s">
        <v>109</v>
      </c>
      <c r="C641" s="1" t="s">
        <v>50</v>
      </c>
      <c r="D641" s="1" t="s">
        <v>107</v>
      </c>
      <c r="E641" s="18">
        <v>75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19">
        <f t="shared" si="27"/>
        <v>75</v>
      </c>
      <c r="R641" s="18">
        <v>11349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19">
        <f t="shared" si="28"/>
        <v>11349</v>
      </c>
      <c r="AE641" s="18">
        <v>73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73</v>
      </c>
    </row>
    <row r="642" spans="1:43" x14ac:dyDescent="0.25">
      <c r="A642" s="14" t="s">
        <v>198</v>
      </c>
      <c r="B642" s="14" t="s">
        <v>109</v>
      </c>
      <c r="C642" s="14" t="s">
        <v>51</v>
      </c>
      <c r="D642" s="14" t="s">
        <v>107</v>
      </c>
      <c r="E642" s="20">
        <v>26</v>
      </c>
      <c r="F642" s="15">
        <v>0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0</v>
      </c>
      <c r="N642" s="15">
        <v>0</v>
      </c>
      <c r="O642" s="15">
        <v>0</v>
      </c>
      <c r="P642" s="15">
        <v>0</v>
      </c>
      <c r="Q642" s="21">
        <f t="shared" si="27"/>
        <v>26</v>
      </c>
      <c r="R642" s="20">
        <v>3372</v>
      </c>
      <c r="S642" s="15">
        <v>0</v>
      </c>
      <c r="T642" s="15">
        <v>0</v>
      </c>
      <c r="U642" s="15">
        <v>0</v>
      </c>
      <c r="V642" s="15">
        <v>0</v>
      </c>
      <c r="W642" s="15">
        <v>0</v>
      </c>
      <c r="X642" s="15">
        <v>0</v>
      </c>
      <c r="Y642" s="15">
        <v>0</v>
      </c>
      <c r="Z642" s="15">
        <v>0</v>
      </c>
      <c r="AA642" s="15">
        <v>0</v>
      </c>
      <c r="AB642" s="15">
        <v>0</v>
      </c>
      <c r="AC642" s="15">
        <v>0</v>
      </c>
      <c r="AD642" s="21">
        <f t="shared" si="28"/>
        <v>3372</v>
      </c>
      <c r="AE642" s="20">
        <v>1970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0</v>
      </c>
      <c r="AO642" s="15">
        <v>0</v>
      </c>
      <c r="AP642" s="15">
        <v>0</v>
      </c>
      <c r="AQ642" s="21">
        <f t="shared" si="29"/>
        <v>1970</v>
      </c>
    </row>
    <row r="643" spans="1:43" x14ac:dyDescent="0.25">
      <c r="A643" s="1" t="s">
        <v>198</v>
      </c>
      <c r="B643" s="1" t="s">
        <v>109</v>
      </c>
      <c r="C643" s="1" t="s">
        <v>92</v>
      </c>
      <c r="D643" s="1" t="s">
        <v>107</v>
      </c>
      <c r="E643" s="18">
        <v>8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19">
        <f t="shared" si="27"/>
        <v>8</v>
      </c>
      <c r="R643" s="18">
        <v>1184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19">
        <f t="shared" si="28"/>
        <v>1184</v>
      </c>
      <c r="AE643" s="18">
        <v>37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19">
        <f t="shared" si="29"/>
        <v>37</v>
      </c>
    </row>
    <row r="644" spans="1:43" x14ac:dyDescent="0.25">
      <c r="A644" s="14" t="s">
        <v>198</v>
      </c>
      <c r="B644" s="14" t="s">
        <v>109</v>
      </c>
      <c r="C644" s="14" t="s">
        <v>94</v>
      </c>
      <c r="D644" s="14" t="s">
        <v>107</v>
      </c>
      <c r="E644" s="20">
        <v>4</v>
      </c>
      <c r="F644" s="15">
        <v>0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0</v>
      </c>
      <c r="Q644" s="21">
        <f t="shared" si="27"/>
        <v>4</v>
      </c>
      <c r="R644" s="20">
        <v>381</v>
      </c>
      <c r="S644" s="15">
        <v>0</v>
      </c>
      <c r="T644" s="15">
        <v>0</v>
      </c>
      <c r="U644" s="15">
        <v>0</v>
      </c>
      <c r="V644" s="15">
        <v>0</v>
      </c>
      <c r="W644" s="15">
        <v>0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0</v>
      </c>
      <c r="AD644" s="21">
        <f t="shared" si="28"/>
        <v>381</v>
      </c>
      <c r="AE644" s="20">
        <v>142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142</v>
      </c>
    </row>
    <row r="645" spans="1:43" x14ac:dyDescent="0.25">
      <c r="A645" s="1" t="s">
        <v>198</v>
      </c>
      <c r="B645" s="1" t="s">
        <v>109</v>
      </c>
      <c r="C645" s="1" t="s">
        <v>80</v>
      </c>
      <c r="D645" s="1" t="s">
        <v>107</v>
      </c>
      <c r="E645" s="18">
        <v>3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9">
        <f t="shared" si="27"/>
        <v>3</v>
      </c>
      <c r="R645" s="18">
        <v>488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19">
        <f t="shared" si="28"/>
        <v>488</v>
      </c>
      <c r="AE645" s="18">
        <v>19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19</v>
      </c>
    </row>
    <row r="646" spans="1:43" x14ac:dyDescent="0.25">
      <c r="A646" s="14" t="s">
        <v>198</v>
      </c>
      <c r="B646" s="14" t="s">
        <v>109</v>
      </c>
      <c r="C646" s="14" t="s">
        <v>52</v>
      </c>
      <c r="D646" s="14" t="s">
        <v>107</v>
      </c>
      <c r="E646" s="20">
        <v>171</v>
      </c>
      <c r="F646" s="15">
        <v>0</v>
      </c>
      <c r="G646" s="15">
        <v>0</v>
      </c>
      <c r="H646" s="15">
        <v>0</v>
      </c>
      <c r="I646" s="15">
        <v>0</v>
      </c>
      <c r="J646" s="15">
        <v>0</v>
      </c>
      <c r="K646" s="15">
        <v>0</v>
      </c>
      <c r="L646" s="15">
        <v>0</v>
      </c>
      <c r="M646" s="15">
        <v>0</v>
      </c>
      <c r="N646" s="15">
        <v>0</v>
      </c>
      <c r="O646" s="15">
        <v>0</v>
      </c>
      <c r="P646" s="15">
        <v>0</v>
      </c>
      <c r="Q646" s="21">
        <f t="shared" si="27"/>
        <v>171</v>
      </c>
      <c r="R646" s="20">
        <v>18328</v>
      </c>
      <c r="S646" s="15">
        <v>0</v>
      </c>
      <c r="T646" s="15">
        <v>0</v>
      </c>
      <c r="U646" s="15">
        <v>0</v>
      </c>
      <c r="V646" s="15">
        <v>0</v>
      </c>
      <c r="W646" s="15">
        <v>0</v>
      </c>
      <c r="X646" s="15">
        <v>0</v>
      </c>
      <c r="Y646" s="15">
        <v>0</v>
      </c>
      <c r="Z646" s="15">
        <v>0</v>
      </c>
      <c r="AA646" s="15">
        <v>0</v>
      </c>
      <c r="AB646" s="15">
        <v>0</v>
      </c>
      <c r="AC646" s="15">
        <v>0</v>
      </c>
      <c r="AD646" s="21">
        <f t="shared" si="28"/>
        <v>18328</v>
      </c>
      <c r="AE646" s="20">
        <v>3532</v>
      </c>
      <c r="AF646" s="15">
        <v>0</v>
      </c>
      <c r="AG646" s="15">
        <v>0</v>
      </c>
      <c r="AH646" s="15">
        <v>0</v>
      </c>
      <c r="AI646" s="15">
        <v>0</v>
      </c>
      <c r="AJ646" s="15">
        <v>0</v>
      </c>
      <c r="AK646" s="15">
        <v>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3532</v>
      </c>
    </row>
    <row r="647" spans="1:43" x14ac:dyDescent="0.25">
      <c r="A647" s="1" t="s">
        <v>198</v>
      </c>
      <c r="B647" s="1" t="s">
        <v>109</v>
      </c>
      <c r="C647" s="1" t="s">
        <v>57</v>
      </c>
      <c r="D647" s="1" t="s">
        <v>107</v>
      </c>
      <c r="E647" s="18">
        <v>69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19">
        <f t="shared" si="27"/>
        <v>69</v>
      </c>
      <c r="R647" s="18">
        <v>10577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19">
        <f t="shared" si="28"/>
        <v>10577</v>
      </c>
      <c r="AE647" s="18">
        <v>246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19">
        <f t="shared" si="29"/>
        <v>246</v>
      </c>
    </row>
    <row r="648" spans="1:43" x14ac:dyDescent="0.25">
      <c r="A648" s="14" t="s">
        <v>198</v>
      </c>
      <c r="B648" s="14" t="s">
        <v>109</v>
      </c>
      <c r="C648" s="14" t="s">
        <v>88</v>
      </c>
      <c r="D648" s="14" t="s">
        <v>107</v>
      </c>
      <c r="E648" s="20">
        <v>74</v>
      </c>
      <c r="F648" s="15">
        <v>0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21">
        <f t="shared" ref="Q648:Q711" si="30">SUM(E648:P648)</f>
        <v>74</v>
      </c>
      <c r="R648" s="20">
        <v>10341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0</v>
      </c>
      <c r="AB648" s="15">
        <v>0</v>
      </c>
      <c r="AC648" s="15">
        <v>0</v>
      </c>
      <c r="AD648" s="21">
        <f t="shared" ref="AD648:AD711" si="31">SUM(R648:AC648)</f>
        <v>10341</v>
      </c>
      <c r="AE648" s="20">
        <v>248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M648" s="15">
        <v>0</v>
      </c>
      <c r="AN648" s="15">
        <v>0</v>
      </c>
      <c r="AO648" s="15">
        <v>0</v>
      </c>
      <c r="AP648" s="15">
        <v>0</v>
      </c>
      <c r="AQ648" s="21">
        <f t="shared" ref="AQ648:AQ711" si="32">SUM(AE648:AP648)</f>
        <v>248</v>
      </c>
    </row>
    <row r="649" spans="1:43" x14ac:dyDescent="0.25">
      <c r="A649" s="1" t="s">
        <v>88</v>
      </c>
      <c r="B649" s="1" t="s">
        <v>107</v>
      </c>
      <c r="C649" s="1" t="s">
        <v>105</v>
      </c>
      <c r="D649" s="1" t="s">
        <v>106</v>
      </c>
      <c r="E649" s="18">
        <v>16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19">
        <f t="shared" si="30"/>
        <v>16</v>
      </c>
      <c r="R649" s="18">
        <v>1964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19">
        <f t="shared" si="31"/>
        <v>1964</v>
      </c>
      <c r="AE649" s="18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19">
        <f t="shared" si="32"/>
        <v>0</v>
      </c>
    </row>
    <row r="650" spans="1:43" x14ac:dyDescent="0.25">
      <c r="A650" s="14" t="s">
        <v>88</v>
      </c>
      <c r="B650" s="14" t="s">
        <v>107</v>
      </c>
      <c r="C650" s="14" t="s">
        <v>118</v>
      </c>
      <c r="D650" s="14" t="s">
        <v>109</v>
      </c>
      <c r="E650" s="20">
        <v>51</v>
      </c>
      <c r="F650" s="15">
        <v>0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0</v>
      </c>
      <c r="M650" s="15">
        <v>0</v>
      </c>
      <c r="N650" s="15">
        <v>0</v>
      </c>
      <c r="O650" s="15">
        <v>0</v>
      </c>
      <c r="P650" s="15">
        <v>0</v>
      </c>
      <c r="Q650" s="21">
        <f t="shared" si="30"/>
        <v>51</v>
      </c>
      <c r="R650" s="20">
        <v>7498</v>
      </c>
      <c r="S650" s="15">
        <v>0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  <c r="Y650" s="15">
        <v>0</v>
      </c>
      <c r="Z650" s="15">
        <v>0</v>
      </c>
      <c r="AA650" s="15">
        <v>0</v>
      </c>
      <c r="AB650" s="15">
        <v>0</v>
      </c>
      <c r="AC650" s="15">
        <v>0</v>
      </c>
      <c r="AD650" s="21">
        <f t="shared" si="31"/>
        <v>7498</v>
      </c>
      <c r="AE650" s="20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0</v>
      </c>
    </row>
    <row r="651" spans="1:43" x14ac:dyDescent="0.25">
      <c r="A651" s="1" t="s">
        <v>88</v>
      </c>
      <c r="B651" s="1" t="s">
        <v>107</v>
      </c>
      <c r="C651" s="1" t="s">
        <v>119</v>
      </c>
      <c r="D651" s="1" t="s">
        <v>109</v>
      </c>
      <c r="E651" s="18">
        <v>5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19">
        <f t="shared" si="30"/>
        <v>5</v>
      </c>
      <c r="R651" s="18">
        <v>522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19">
        <f t="shared" si="31"/>
        <v>522</v>
      </c>
      <c r="AE651" s="18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19">
        <f t="shared" si="32"/>
        <v>0</v>
      </c>
    </row>
    <row r="652" spans="1:43" x14ac:dyDescent="0.25">
      <c r="A652" s="14" t="s">
        <v>88</v>
      </c>
      <c r="B652" s="14" t="s">
        <v>107</v>
      </c>
      <c r="C652" s="14" t="s">
        <v>137</v>
      </c>
      <c r="D652" s="14" t="s">
        <v>106</v>
      </c>
      <c r="E652" s="20">
        <v>45</v>
      </c>
      <c r="F652" s="15">
        <v>0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0</v>
      </c>
      <c r="P652" s="15">
        <v>0</v>
      </c>
      <c r="Q652" s="21">
        <f t="shared" si="30"/>
        <v>45</v>
      </c>
      <c r="R652" s="20">
        <v>6423</v>
      </c>
      <c r="S652" s="15">
        <v>0</v>
      </c>
      <c r="T652" s="15">
        <v>0</v>
      </c>
      <c r="U652" s="15">
        <v>0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0</v>
      </c>
      <c r="AC652" s="15">
        <v>0</v>
      </c>
      <c r="AD652" s="21">
        <f t="shared" si="31"/>
        <v>6423</v>
      </c>
      <c r="AE652" s="20">
        <v>0</v>
      </c>
      <c r="AF652" s="15">
        <v>0</v>
      </c>
      <c r="AG652" s="15">
        <v>0</v>
      </c>
      <c r="AH652" s="15">
        <v>0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0</v>
      </c>
    </row>
    <row r="653" spans="1:43" x14ac:dyDescent="0.25">
      <c r="A653" s="1" t="s">
        <v>88</v>
      </c>
      <c r="B653" s="1" t="s">
        <v>107</v>
      </c>
      <c r="C653" s="1" t="s">
        <v>141</v>
      </c>
      <c r="D653" s="1" t="s">
        <v>109</v>
      </c>
      <c r="E653" s="18">
        <v>31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19">
        <f t="shared" si="30"/>
        <v>31</v>
      </c>
      <c r="R653" s="18">
        <v>5158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19">
        <f t="shared" si="31"/>
        <v>5158</v>
      </c>
      <c r="AE653" s="18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0</v>
      </c>
    </row>
    <row r="654" spans="1:43" x14ac:dyDescent="0.25">
      <c r="A654" s="14" t="s">
        <v>88</v>
      </c>
      <c r="B654" s="14" t="s">
        <v>107</v>
      </c>
      <c r="C654" s="14" t="s">
        <v>113</v>
      </c>
      <c r="D654" s="14" t="s">
        <v>109</v>
      </c>
      <c r="E654" s="20">
        <v>101</v>
      </c>
      <c r="F654" s="15">
        <v>0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21">
        <f t="shared" si="30"/>
        <v>101</v>
      </c>
      <c r="R654" s="20">
        <v>13129</v>
      </c>
      <c r="S654" s="15">
        <v>0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21">
        <f t="shared" si="31"/>
        <v>13129</v>
      </c>
      <c r="AE654" s="20">
        <v>81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15">
        <v>0</v>
      </c>
      <c r="AP654" s="15">
        <v>0</v>
      </c>
      <c r="AQ654" s="21">
        <f t="shared" si="32"/>
        <v>81</v>
      </c>
    </row>
    <row r="655" spans="1:43" x14ac:dyDescent="0.25">
      <c r="A655" s="1" t="s">
        <v>88</v>
      </c>
      <c r="B655" s="1" t="s">
        <v>107</v>
      </c>
      <c r="C655" s="1" t="s">
        <v>108</v>
      </c>
      <c r="D655" s="1" t="s">
        <v>109</v>
      </c>
      <c r="E655" s="18">
        <v>117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19">
        <f t="shared" si="30"/>
        <v>117</v>
      </c>
      <c r="R655" s="18">
        <v>17407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19">
        <f t="shared" si="31"/>
        <v>17407</v>
      </c>
      <c r="AE655" s="18">
        <v>22.226026130000001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19">
        <f t="shared" si="32"/>
        <v>22.226026130000001</v>
      </c>
    </row>
    <row r="656" spans="1:43" x14ac:dyDescent="0.25">
      <c r="A656" s="14" t="s">
        <v>88</v>
      </c>
      <c r="B656" s="14" t="s">
        <v>107</v>
      </c>
      <c r="C656" s="14" t="s">
        <v>144</v>
      </c>
      <c r="D656" s="14" t="s">
        <v>109</v>
      </c>
      <c r="E656" s="20">
        <v>103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103</v>
      </c>
      <c r="R656" s="20">
        <v>14274</v>
      </c>
      <c r="S656" s="15">
        <v>0</v>
      </c>
      <c r="T656" s="15">
        <v>0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14274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 x14ac:dyDescent="0.25">
      <c r="A657" s="1" t="s">
        <v>88</v>
      </c>
      <c r="B657" s="1" t="s">
        <v>107</v>
      </c>
      <c r="C657" s="1" t="s">
        <v>145</v>
      </c>
      <c r="D657" s="1" t="s">
        <v>109</v>
      </c>
      <c r="E657" s="18">
        <v>31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19">
        <f t="shared" si="30"/>
        <v>31</v>
      </c>
      <c r="R657" s="18">
        <v>4083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19">
        <f t="shared" si="31"/>
        <v>4083</v>
      </c>
      <c r="AE657" s="18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0</v>
      </c>
    </row>
    <row r="658" spans="1:43" x14ac:dyDescent="0.25">
      <c r="A658" s="14" t="s">
        <v>88</v>
      </c>
      <c r="B658" s="14" t="s">
        <v>107</v>
      </c>
      <c r="C658" s="14" t="s">
        <v>146</v>
      </c>
      <c r="D658" s="14" t="s">
        <v>106</v>
      </c>
      <c r="E658" s="20">
        <v>24</v>
      </c>
      <c r="F658" s="15">
        <v>0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P658" s="15">
        <v>0</v>
      </c>
      <c r="Q658" s="21">
        <f t="shared" si="30"/>
        <v>24</v>
      </c>
      <c r="R658" s="20">
        <v>3546</v>
      </c>
      <c r="S658" s="15">
        <v>0</v>
      </c>
      <c r="T658" s="15">
        <v>0</v>
      </c>
      <c r="U658" s="15">
        <v>0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21">
        <f t="shared" si="31"/>
        <v>3546</v>
      </c>
      <c r="AE658" s="20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0</v>
      </c>
      <c r="AP658" s="15">
        <v>0</v>
      </c>
      <c r="AQ658" s="21">
        <f t="shared" si="32"/>
        <v>0</v>
      </c>
    </row>
    <row r="659" spans="1:43" x14ac:dyDescent="0.25">
      <c r="A659" s="1" t="s">
        <v>88</v>
      </c>
      <c r="B659" s="1" t="s">
        <v>107</v>
      </c>
      <c r="C659" s="1" t="s">
        <v>110</v>
      </c>
      <c r="D659" s="1" t="s">
        <v>109</v>
      </c>
      <c r="E659" s="18">
        <v>153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19">
        <f t="shared" si="30"/>
        <v>153</v>
      </c>
      <c r="R659" s="18">
        <v>17805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19">
        <f t="shared" si="31"/>
        <v>17805</v>
      </c>
      <c r="AE659" s="18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0</v>
      </c>
    </row>
    <row r="660" spans="1:43" x14ac:dyDescent="0.25">
      <c r="A660" s="14" t="s">
        <v>88</v>
      </c>
      <c r="B660" s="14" t="s">
        <v>107</v>
      </c>
      <c r="C660" s="14" t="s">
        <v>161</v>
      </c>
      <c r="D660" s="14" t="s">
        <v>106</v>
      </c>
      <c r="E660" s="20">
        <v>4</v>
      </c>
      <c r="F660" s="15">
        <v>0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21">
        <f t="shared" si="30"/>
        <v>4</v>
      </c>
      <c r="R660" s="20">
        <v>566</v>
      </c>
      <c r="S660" s="15">
        <v>0</v>
      </c>
      <c r="T660" s="15">
        <v>0</v>
      </c>
      <c r="U660" s="15">
        <v>0</v>
      </c>
      <c r="V660" s="15">
        <v>0</v>
      </c>
      <c r="W660" s="15">
        <v>0</v>
      </c>
      <c r="X660" s="15">
        <v>0</v>
      </c>
      <c r="Y660" s="15">
        <v>0</v>
      </c>
      <c r="Z660" s="15">
        <v>0</v>
      </c>
      <c r="AA660" s="15">
        <v>0</v>
      </c>
      <c r="AB660" s="15">
        <v>0</v>
      </c>
      <c r="AC660" s="15">
        <v>0</v>
      </c>
      <c r="AD660" s="21">
        <f t="shared" si="31"/>
        <v>566</v>
      </c>
      <c r="AE660" s="20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0</v>
      </c>
    </row>
    <row r="661" spans="1:43" x14ac:dyDescent="0.25">
      <c r="A661" s="1" t="s">
        <v>88</v>
      </c>
      <c r="B661" s="1" t="s">
        <v>107</v>
      </c>
      <c r="C661" s="1" t="s">
        <v>114</v>
      </c>
      <c r="D661" s="1" t="s">
        <v>109</v>
      </c>
      <c r="E661" s="18">
        <v>205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19">
        <f t="shared" si="30"/>
        <v>205</v>
      </c>
      <c r="R661" s="18">
        <v>27780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19">
        <f t="shared" si="31"/>
        <v>27780</v>
      </c>
      <c r="AE661" s="18">
        <v>6461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6461</v>
      </c>
    </row>
    <row r="662" spans="1:43" x14ac:dyDescent="0.25">
      <c r="A662" s="14" t="s">
        <v>88</v>
      </c>
      <c r="B662" s="14" t="s">
        <v>107</v>
      </c>
      <c r="C662" s="14" t="s">
        <v>177</v>
      </c>
      <c r="D662" s="14" t="s">
        <v>109</v>
      </c>
      <c r="E662" s="20">
        <v>51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  <c r="P662" s="15">
        <v>0</v>
      </c>
      <c r="Q662" s="21">
        <f t="shared" si="30"/>
        <v>51</v>
      </c>
      <c r="R662" s="20">
        <v>7299</v>
      </c>
      <c r="S662" s="15">
        <v>0</v>
      </c>
      <c r="T662" s="15">
        <v>0</v>
      </c>
      <c r="U662" s="15">
        <v>0</v>
      </c>
      <c r="V662" s="15">
        <v>0</v>
      </c>
      <c r="W662" s="15">
        <v>0</v>
      </c>
      <c r="X662" s="15">
        <v>0</v>
      </c>
      <c r="Y662" s="15">
        <v>0</v>
      </c>
      <c r="Z662" s="15">
        <v>0</v>
      </c>
      <c r="AA662" s="15">
        <v>0</v>
      </c>
      <c r="AB662" s="15">
        <v>0</v>
      </c>
      <c r="AC662" s="15">
        <v>0</v>
      </c>
      <c r="AD662" s="21">
        <f t="shared" si="31"/>
        <v>7299</v>
      </c>
      <c r="AE662" s="20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0</v>
      </c>
    </row>
    <row r="663" spans="1:43" x14ac:dyDescent="0.25">
      <c r="A663" s="1" t="s">
        <v>88</v>
      </c>
      <c r="B663" s="1" t="s">
        <v>107</v>
      </c>
      <c r="C663" s="1" t="s">
        <v>111</v>
      </c>
      <c r="D663" s="1" t="s">
        <v>106</v>
      </c>
      <c r="E663" s="18">
        <v>4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19">
        <f t="shared" si="30"/>
        <v>4</v>
      </c>
      <c r="R663" s="18">
        <v>606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19">
        <f t="shared" si="31"/>
        <v>606</v>
      </c>
      <c r="AE663" s="18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19">
        <f t="shared" si="32"/>
        <v>0</v>
      </c>
    </row>
    <row r="664" spans="1:43" x14ac:dyDescent="0.25">
      <c r="A664" s="14" t="s">
        <v>88</v>
      </c>
      <c r="B664" s="14" t="s">
        <v>107</v>
      </c>
      <c r="C664" s="14" t="s">
        <v>179</v>
      </c>
      <c r="D664" s="14" t="s">
        <v>109</v>
      </c>
      <c r="E664" s="20">
        <v>7</v>
      </c>
      <c r="F664" s="15">
        <v>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21">
        <f t="shared" si="30"/>
        <v>7</v>
      </c>
      <c r="R664" s="20">
        <v>1106</v>
      </c>
      <c r="S664" s="15">
        <v>0</v>
      </c>
      <c r="T664" s="15">
        <v>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21">
        <f t="shared" si="31"/>
        <v>1106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 x14ac:dyDescent="0.25">
      <c r="A665" s="1" t="s">
        <v>88</v>
      </c>
      <c r="B665" s="1" t="s">
        <v>107</v>
      </c>
      <c r="C665" s="1" t="s">
        <v>181</v>
      </c>
      <c r="D665" s="1" t="s">
        <v>109</v>
      </c>
      <c r="E665" s="18">
        <v>83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19">
        <f t="shared" si="30"/>
        <v>83</v>
      </c>
      <c r="R665" s="18">
        <v>10132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19">
        <f t="shared" si="31"/>
        <v>10132</v>
      </c>
      <c r="AE665" s="18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19">
        <f t="shared" si="32"/>
        <v>0</v>
      </c>
    </row>
    <row r="666" spans="1:43" x14ac:dyDescent="0.25">
      <c r="A666" s="14" t="s">
        <v>88</v>
      </c>
      <c r="B666" s="14" t="s">
        <v>107</v>
      </c>
      <c r="C666" s="14" t="s">
        <v>224</v>
      </c>
      <c r="D666" s="14" t="s">
        <v>109</v>
      </c>
      <c r="E666" s="20">
        <v>5</v>
      </c>
      <c r="F666" s="15">
        <v>0</v>
      </c>
      <c r="G666" s="15">
        <v>0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21">
        <f t="shared" si="30"/>
        <v>5</v>
      </c>
      <c r="R666" s="20">
        <v>695</v>
      </c>
      <c r="S666" s="15">
        <v>0</v>
      </c>
      <c r="T666" s="15">
        <v>0</v>
      </c>
      <c r="U666" s="15">
        <v>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15">
        <v>0</v>
      </c>
      <c r="AC666" s="15">
        <v>0</v>
      </c>
      <c r="AD666" s="21">
        <f t="shared" si="31"/>
        <v>695</v>
      </c>
      <c r="AE666" s="20">
        <v>0</v>
      </c>
      <c r="AF666" s="15">
        <v>0</v>
      </c>
      <c r="AG666" s="15">
        <v>0</v>
      </c>
      <c r="AH666" s="15">
        <v>0</v>
      </c>
      <c r="AI666" s="15">
        <v>0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15">
        <v>0</v>
      </c>
      <c r="AP666" s="15">
        <v>0</v>
      </c>
      <c r="AQ666" s="21">
        <f t="shared" si="32"/>
        <v>0</v>
      </c>
    </row>
    <row r="667" spans="1:43" x14ac:dyDescent="0.25">
      <c r="A667" s="1" t="s">
        <v>88</v>
      </c>
      <c r="B667" s="1" t="s">
        <v>107</v>
      </c>
      <c r="C667" s="1" t="s">
        <v>183</v>
      </c>
      <c r="D667" s="1" t="s">
        <v>106</v>
      </c>
      <c r="E667" s="18">
        <v>3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3</v>
      </c>
      <c r="R667" s="18">
        <v>377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377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 x14ac:dyDescent="0.25">
      <c r="A668" s="14" t="s">
        <v>88</v>
      </c>
      <c r="B668" s="14" t="s">
        <v>107</v>
      </c>
      <c r="C668" s="14" t="s">
        <v>189</v>
      </c>
      <c r="D668" s="14" t="s">
        <v>109</v>
      </c>
      <c r="E668" s="20">
        <v>162</v>
      </c>
      <c r="F668" s="15">
        <v>0</v>
      </c>
      <c r="G668" s="15">
        <v>0</v>
      </c>
      <c r="H668" s="15">
        <v>0</v>
      </c>
      <c r="I668" s="15">
        <v>0</v>
      </c>
      <c r="J668" s="15">
        <v>0</v>
      </c>
      <c r="K668" s="15">
        <v>0</v>
      </c>
      <c r="L668" s="15">
        <v>0</v>
      </c>
      <c r="M668" s="15">
        <v>0</v>
      </c>
      <c r="N668" s="15">
        <v>0</v>
      </c>
      <c r="O668" s="15">
        <v>0</v>
      </c>
      <c r="P668" s="15">
        <v>0</v>
      </c>
      <c r="Q668" s="21">
        <f t="shared" si="30"/>
        <v>162</v>
      </c>
      <c r="R668" s="20">
        <v>23022</v>
      </c>
      <c r="S668" s="15">
        <v>0</v>
      </c>
      <c r="T668" s="15">
        <v>0</v>
      </c>
      <c r="U668" s="15">
        <v>0</v>
      </c>
      <c r="V668" s="15">
        <v>0</v>
      </c>
      <c r="W668" s="15">
        <v>0</v>
      </c>
      <c r="X668" s="15">
        <v>0</v>
      </c>
      <c r="Y668" s="15">
        <v>0</v>
      </c>
      <c r="Z668" s="15">
        <v>0</v>
      </c>
      <c r="AA668" s="15">
        <v>0</v>
      </c>
      <c r="AB668" s="15">
        <v>0</v>
      </c>
      <c r="AC668" s="15">
        <v>0</v>
      </c>
      <c r="AD668" s="21">
        <f t="shared" si="31"/>
        <v>23022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 x14ac:dyDescent="0.25">
      <c r="A669" s="1" t="s">
        <v>88</v>
      </c>
      <c r="B669" s="1" t="s">
        <v>107</v>
      </c>
      <c r="C669" s="1" t="s">
        <v>190</v>
      </c>
      <c r="D669" s="1" t="s">
        <v>109</v>
      </c>
      <c r="E669" s="18">
        <v>16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19">
        <f t="shared" si="30"/>
        <v>16</v>
      </c>
      <c r="R669" s="18">
        <v>2523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19">
        <f t="shared" si="31"/>
        <v>2523</v>
      </c>
      <c r="AE669" s="18">
        <v>434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434</v>
      </c>
    </row>
    <row r="670" spans="1:43" x14ac:dyDescent="0.25">
      <c r="A670" s="14" t="s">
        <v>88</v>
      </c>
      <c r="B670" s="14" t="s">
        <v>107</v>
      </c>
      <c r="C670" s="14" t="s">
        <v>225</v>
      </c>
      <c r="D670" s="14" t="s">
        <v>109</v>
      </c>
      <c r="E670" s="20">
        <v>8</v>
      </c>
      <c r="F670" s="15">
        <v>0</v>
      </c>
      <c r="G670" s="15">
        <v>0</v>
      </c>
      <c r="H670" s="15">
        <v>0</v>
      </c>
      <c r="I670" s="15">
        <v>0</v>
      </c>
      <c r="J670" s="15">
        <v>0</v>
      </c>
      <c r="K670" s="15">
        <v>0</v>
      </c>
      <c r="L670" s="15">
        <v>0</v>
      </c>
      <c r="M670" s="15">
        <v>0</v>
      </c>
      <c r="N670" s="15">
        <v>0</v>
      </c>
      <c r="O670" s="15">
        <v>0</v>
      </c>
      <c r="P670" s="15">
        <v>0</v>
      </c>
      <c r="Q670" s="21">
        <f t="shared" si="30"/>
        <v>8</v>
      </c>
      <c r="R670" s="20">
        <v>1099</v>
      </c>
      <c r="S670" s="15">
        <v>0</v>
      </c>
      <c r="T670" s="15">
        <v>0</v>
      </c>
      <c r="U670" s="15">
        <v>0</v>
      </c>
      <c r="V670" s="15">
        <v>0</v>
      </c>
      <c r="W670" s="15">
        <v>0</v>
      </c>
      <c r="X670" s="15">
        <v>0</v>
      </c>
      <c r="Y670" s="15">
        <v>0</v>
      </c>
      <c r="Z670" s="15">
        <v>0</v>
      </c>
      <c r="AA670" s="15">
        <v>0</v>
      </c>
      <c r="AB670" s="15">
        <v>0</v>
      </c>
      <c r="AC670" s="15">
        <v>0</v>
      </c>
      <c r="AD670" s="21">
        <f t="shared" si="31"/>
        <v>1099</v>
      </c>
      <c r="AE670" s="20">
        <v>0</v>
      </c>
      <c r="AF670" s="15">
        <v>0</v>
      </c>
      <c r="AG670" s="15">
        <v>0</v>
      </c>
      <c r="AH670" s="15">
        <v>0</v>
      </c>
      <c r="AI670" s="15">
        <v>0</v>
      </c>
      <c r="AJ670" s="15">
        <v>0</v>
      </c>
      <c r="AK670" s="15">
        <v>0</v>
      </c>
      <c r="AL670" s="15">
        <v>0</v>
      </c>
      <c r="AM670" s="15">
        <v>0</v>
      </c>
      <c r="AN670" s="15">
        <v>0</v>
      </c>
      <c r="AO670" s="15">
        <v>0</v>
      </c>
      <c r="AP670" s="15">
        <v>0</v>
      </c>
      <c r="AQ670" s="21">
        <f t="shared" si="32"/>
        <v>0</v>
      </c>
    </row>
    <row r="671" spans="1:43" x14ac:dyDescent="0.25">
      <c r="A671" s="1" t="s">
        <v>88</v>
      </c>
      <c r="B671" s="1" t="s">
        <v>107</v>
      </c>
      <c r="C671" s="1" t="s">
        <v>195</v>
      </c>
      <c r="D671" s="1" t="s">
        <v>109</v>
      </c>
      <c r="E671" s="18">
        <v>48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19">
        <f t="shared" si="30"/>
        <v>48</v>
      </c>
      <c r="R671" s="18">
        <v>7308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19">
        <f t="shared" si="31"/>
        <v>7308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 x14ac:dyDescent="0.25">
      <c r="A672" s="14" t="s">
        <v>88</v>
      </c>
      <c r="B672" s="14" t="s">
        <v>107</v>
      </c>
      <c r="C672" s="14" t="s">
        <v>197</v>
      </c>
      <c r="D672" s="14" t="s">
        <v>109</v>
      </c>
      <c r="E672" s="20">
        <v>35</v>
      </c>
      <c r="F672" s="15">
        <v>0</v>
      </c>
      <c r="G672" s="15">
        <v>0</v>
      </c>
      <c r="H672" s="15">
        <v>0</v>
      </c>
      <c r="I672" s="15">
        <v>0</v>
      </c>
      <c r="J672" s="15">
        <v>0</v>
      </c>
      <c r="K672" s="15">
        <v>0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21">
        <f t="shared" si="30"/>
        <v>35</v>
      </c>
      <c r="R672" s="20">
        <v>5362</v>
      </c>
      <c r="S672" s="15">
        <v>0</v>
      </c>
      <c r="T672" s="15">
        <v>0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21">
        <f t="shared" si="31"/>
        <v>5362</v>
      </c>
      <c r="AE672" s="20">
        <v>240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240</v>
      </c>
    </row>
    <row r="673" spans="1:43" x14ac:dyDescent="0.25">
      <c r="A673" s="1" t="s">
        <v>88</v>
      </c>
      <c r="B673" s="1" t="s">
        <v>107</v>
      </c>
      <c r="C673" s="1" t="s">
        <v>198</v>
      </c>
      <c r="D673" s="1" t="s">
        <v>109</v>
      </c>
      <c r="E673" s="18">
        <v>72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19">
        <f t="shared" si="30"/>
        <v>72</v>
      </c>
      <c r="R673" s="18">
        <v>10310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19">
        <f t="shared" si="31"/>
        <v>10310</v>
      </c>
      <c r="AE673" s="18">
        <v>282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282</v>
      </c>
    </row>
    <row r="674" spans="1:43" x14ac:dyDescent="0.25">
      <c r="A674" s="14" t="s">
        <v>88</v>
      </c>
      <c r="B674" s="14" t="s">
        <v>107</v>
      </c>
      <c r="C674" s="14" t="s">
        <v>226</v>
      </c>
      <c r="D674" s="14" t="s">
        <v>109</v>
      </c>
      <c r="E674" s="20">
        <v>24</v>
      </c>
      <c r="F674" s="15">
        <v>0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21">
        <f t="shared" si="30"/>
        <v>24</v>
      </c>
      <c r="R674" s="20">
        <v>3642</v>
      </c>
      <c r="S674" s="15">
        <v>0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21">
        <f t="shared" si="31"/>
        <v>3642</v>
      </c>
      <c r="AE674" s="20">
        <v>174</v>
      </c>
      <c r="AF674" s="15">
        <v>0</v>
      </c>
      <c r="AG674" s="15">
        <v>0</v>
      </c>
      <c r="AH674" s="15">
        <v>0</v>
      </c>
      <c r="AI674" s="15">
        <v>0</v>
      </c>
      <c r="AJ674" s="15">
        <v>0</v>
      </c>
      <c r="AK674" s="15">
        <v>0</v>
      </c>
      <c r="AL674" s="15">
        <v>0</v>
      </c>
      <c r="AM674" s="15">
        <v>0</v>
      </c>
      <c r="AN674" s="15">
        <v>0</v>
      </c>
      <c r="AO674" s="15">
        <v>0</v>
      </c>
      <c r="AP674" s="15">
        <v>0</v>
      </c>
      <c r="AQ674" s="21">
        <f t="shared" si="32"/>
        <v>174</v>
      </c>
    </row>
    <row r="675" spans="1:43" x14ac:dyDescent="0.25">
      <c r="A675" s="1" t="s">
        <v>88</v>
      </c>
      <c r="B675" s="1" t="s">
        <v>107</v>
      </c>
      <c r="C675" s="1" t="s">
        <v>255</v>
      </c>
      <c r="D675" s="1" t="s">
        <v>109</v>
      </c>
      <c r="E675" s="18">
        <v>31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19">
        <f t="shared" si="30"/>
        <v>31</v>
      </c>
      <c r="R675" s="18">
        <v>4228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19">
        <f t="shared" si="31"/>
        <v>4228</v>
      </c>
      <c r="AE675" s="18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19">
        <f t="shared" si="32"/>
        <v>0</v>
      </c>
    </row>
    <row r="676" spans="1:43" x14ac:dyDescent="0.25">
      <c r="A676" s="14" t="s">
        <v>88</v>
      </c>
      <c r="B676" s="14" t="s">
        <v>107</v>
      </c>
      <c r="C676" s="14" t="s">
        <v>208</v>
      </c>
      <c r="D676" s="14" t="s">
        <v>109</v>
      </c>
      <c r="E676" s="20">
        <v>62</v>
      </c>
      <c r="F676" s="15">
        <v>0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21">
        <f t="shared" si="30"/>
        <v>62</v>
      </c>
      <c r="R676" s="20">
        <v>9733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21">
        <f t="shared" si="31"/>
        <v>9733</v>
      </c>
      <c r="AE676" s="20">
        <v>1086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M676" s="15">
        <v>0</v>
      </c>
      <c r="AN676" s="15">
        <v>0</v>
      </c>
      <c r="AO676" s="15">
        <v>0</v>
      </c>
      <c r="AP676" s="15">
        <v>0</v>
      </c>
      <c r="AQ676" s="21">
        <f t="shared" si="32"/>
        <v>1086</v>
      </c>
    </row>
    <row r="677" spans="1:43" x14ac:dyDescent="0.25">
      <c r="A677" s="1" t="s">
        <v>88</v>
      </c>
      <c r="B677" s="1" t="s">
        <v>107</v>
      </c>
      <c r="C677" s="1" t="s">
        <v>112</v>
      </c>
      <c r="D677" s="1" t="s">
        <v>106</v>
      </c>
      <c r="E677" s="18">
        <v>19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19">
        <f t="shared" si="30"/>
        <v>19</v>
      </c>
      <c r="R677" s="18">
        <v>3049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19">
        <f t="shared" si="31"/>
        <v>3049</v>
      </c>
      <c r="AE677" s="18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0</v>
      </c>
    </row>
    <row r="678" spans="1:43" x14ac:dyDescent="0.25">
      <c r="A678" s="14" t="s">
        <v>88</v>
      </c>
      <c r="B678" s="14" t="s">
        <v>107</v>
      </c>
      <c r="C678" s="14" t="s">
        <v>212</v>
      </c>
      <c r="D678" s="14" t="s">
        <v>106</v>
      </c>
      <c r="E678" s="20">
        <v>62</v>
      </c>
      <c r="F678" s="15">
        <v>0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21">
        <f t="shared" si="30"/>
        <v>62</v>
      </c>
      <c r="R678" s="20">
        <v>8343</v>
      </c>
      <c r="S678" s="15">
        <v>0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21">
        <f t="shared" si="31"/>
        <v>8343</v>
      </c>
      <c r="AE678" s="20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0</v>
      </c>
      <c r="AN678" s="15">
        <v>0</v>
      </c>
      <c r="AO678" s="15">
        <v>0</v>
      </c>
      <c r="AP678" s="15">
        <v>0</v>
      </c>
      <c r="AQ678" s="21">
        <f t="shared" si="32"/>
        <v>0</v>
      </c>
    </row>
    <row r="679" spans="1:43" x14ac:dyDescent="0.25">
      <c r="A679" s="1" t="s">
        <v>88</v>
      </c>
      <c r="B679" s="1" t="s">
        <v>107</v>
      </c>
      <c r="C679" s="1" t="s">
        <v>218</v>
      </c>
      <c r="D679" s="1" t="s">
        <v>106</v>
      </c>
      <c r="E679" s="18">
        <v>4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19">
        <f t="shared" si="30"/>
        <v>4</v>
      </c>
      <c r="R679" s="18">
        <v>714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19">
        <f t="shared" si="31"/>
        <v>714</v>
      </c>
      <c r="AE679" s="18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0</v>
      </c>
    </row>
    <row r="680" spans="1:43" x14ac:dyDescent="0.25">
      <c r="A680" s="14" t="s">
        <v>226</v>
      </c>
      <c r="B680" s="14" t="s">
        <v>109</v>
      </c>
      <c r="C680" s="14" t="s">
        <v>62</v>
      </c>
      <c r="D680" s="14" t="s">
        <v>107</v>
      </c>
      <c r="E680" s="20">
        <v>9</v>
      </c>
      <c r="F680" s="15">
        <v>0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21">
        <f t="shared" si="30"/>
        <v>9</v>
      </c>
      <c r="R680" s="20">
        <v>1143</v>
      </c>
      <c r="S680" s="15">
        <v>0</v>
      </c>
      <c r="T680" s="15">
        <v>0</v>
      </c>
      <c r="U680" s="15">
        <v>0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21">
        <f t="shared" si="31"/>
        <v>1143</v>
      </c>
      <c r="AE680" s="20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0</v>
      </c>
    </row>
    <row r="681" spans="1:43" x14ac:dyDescent="0.25">
      <c r="A681" s="1" t="s">
        <v>226</v>
      </c>
      <c r="B681" s="1" t="s">
        <v>109</v>
      </c>
      <c r="C681" s="1" t="s">
        <v>51</v>
      </c>
      <c r="D681" s="1" t="s">
        <v>107</v>
      </c>
      <c r="E681" s="18">
        <v>91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19">
        <f t="shared" si="30"/>
        <v>91</v>
      </c>
      <c r="R681" s="18">
        <v>13693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19">
        <f t="shared" si="31"/>
        <v>13693</v>
      </c>
      <c r="AE681" s="18">
        <v>3612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19">
        <f t="shared" si="32"/>
        <v>3612</v>
      </c>
    </row>
    <row r="682" spans="1:43" x14ac:dyDescent="0.25">
      <c r="A682" s="14" t="s">
        <v>226</v>
      </c>
      <c r="B682" s="14" t="s">
        <v>109</v>
      </c>
      <c r="C682" s="14" t="s">
        <v>65</v>
      </c>
      <c r="D682" s="14" t="s">
        <v>107</v>
      </c>
      <c r="E682" s="20">
        <v>13</v>
      </c>
      <c r="F682" s="15">
        <v>0</v>
      </c>
      <c r="G682" s="15">
        <v>0</v>
      </c>
      <c r="H682" s="15">
        <v>0</v>
      </c>
      <c r="I682" s="15">
        <v>0</v>
      </c>
      <c r="J682" s="15">
        <v>0</v>
      </c>
      <c r="K682" s="15">
        <v>0</v>
      </c>
      <c r="L682" s="15">
        <v>0</v>
      </c>
      <c r="M682" s="15">
        <v>0</v>
      </c>
      <c r="N682" s="15">
        <v>0</v>
      </c>
      <c r="O682" s="15">
        <v>0</v>
      </c>
      <c r="P682" s="15">
        <v>0</v>
      </c>
      <c r="Q682" s="21">
        <f t="shared" si="30"/>
        <v>13</v>
      </c>
      <c r="R682" s="20">
        <v>2179</v>
      </c>
      <c r="S682" s="15">
        <v>0</v>
      </c>
      <c r="T682" s="15">
        <v>0</v>
      </c>
      <c r="U682" s="15">
        <v>0</v>
      </c>
      <c r="V682" s="15">
        <v>0</v>
      </c>
      <c r="W682" s="15">
        <v>0</v>
      </c>
      <c r="X682" s="15">
        <v>0</v>
      </c>
      <c r="Y682" s="15">
        <v>0</v>
      </c>
      <c r="Z682" s="15">
        <v>0</v>
      </c>
      <c r="AA682" s="15">
        <v>0</v>
      </c>
      <c r="AB682" s="15">
        <v>0</v>
      </c>
      <c r="AC682" s="15">
        <v>0</v>
      </c>
      <c r="AD682" s="21">
        <f t="shared" si="31"/>
        <v>2179</v>
      </c>
      <c r="AE682" s="20">
        <v>0</v>
      </c>
      <c r="AF682" s="15">
        <v>0</v>
      </c>
      <c r="AG682" s="15">
        <v>0</v>
      </c>
      <c r="AH682" s="15">
        <v>0</v>
      </c>
      <c r="AI682" s="15">
        <v>0</v>
      </c>
      <c r="AJ682" s="15">
        <v>0</v>
      </c>
      <c r="AK682" s="15">
        <v>0</v>
      </c>
      <c r="AL682" s="15">
        <v>0</v>
      </c>
      <c r="AM682" s="15">
        <v>0</v>
      </c>
      <c r="AN682" s="15">
        <v>0</v>
      </c>
      <c r="AO682" s="15">
        <v>0</v>
      </c>
      <c r="AP682" s="15">
        <v>0</v>
      </c>
      <c r="AQ682" s="21">
        <f t="shared" si="32"/>
        <v>0</v>
      </c>
    </row>
    <row r="683" spans="1:43" x14ac:dyDescent="0.25">
      <c r="A683" s="1" t="s">
        <v>226</v>
      </c>
      <c r="B683" s="1" t="s">
        <v>109</v>
      </c>
      <c r="C683" s="1" t="s">
        <v>57</v>
      </c>
      <c r="D683" s="1" t="s">
        <v>107</v>
      </c>
      <c r="E683" s="18">
        <v>9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9">
        <f t="shared" si="30"/>
        <v>9</v>
      </c>
      <c r="R683" s="18">
        <v>1337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19">
        <f t="shared" si="31"/>
        <v>1337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 x14ac:dyDescent="0.25">
      <c r="A684" s="14" t="s">
        <v>226</v>
      </c>
      <c r="B684" s="14" t="s">
        <v>109</v>
      </c>
      <c r="C684" s="14" t="s">
        <v>88</v>
      </c>
      <c r="D684" s="14" t="s">
        <v>107</v>
      </c>
      <c r="E684" s="20">
        <v>24</v>
      </c>
      <c r="F684" s="15">
        <v>0</v>
      </c>
      <c r="G684" s="15">
        <v>0</v>
      </c>
      <c r="H684" s="15">
        <v>0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0</v>
      </c>
      <c r="O684" s="15">
        <v>0</v>
      </c>
      <c r="P684" s="15">
        <v>0</v>
      </c>
      <c r="Q684" s="21">
        <f t="shared" si="30"/>
        <v>24</v>
      </c>
      <c r="R684" s="20">
        <v>2637</v>
      </c>
      <c r="S684" s="15">
        <v>0</v>
      </c>
      <c r="T684" s="15">
        <v>0</v>
      </c>
      <c r="U684" s="15">
        <v>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0</v>
      </c>
      <c r="AB684" s="15">
        <v>0</v>
      </c>
      <c r="AC684" s="15">
        <v>0</v>
      </c>
      <c r="AD684" s="21">
        <f t="shared" si="31"/>
        <v>2637</v>
      </c>
      <c r="AE684" s="20">
        <v>118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118</v>
      </c>
    </row>
    <row r="685" spans="1:43" x14ac:dyDescent="0.25">
      <c r="A685" s="1" t="s">
        <v>226</v>
      </c>
      <c r="B685" s="1" t="s">
        <v>109</v>
      </c>
      <c r="C685" s="1" t="s">
        <v>102</v>
      </c>
      <c r="D685" s="1" t="s">
        <v>107</v>
      </c>
      <c r="E685" s="18">
        <v>8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19">
        <f t="shared" si="30"/>
        <v>8</v>
      </c>
      <c r="R685" s="18">
        <v>892</v>
      </c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19">
        <f t="shared" si="31"/>
        <v>892</v>
      </c>
      <c r="AE685" s="18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19">
        <f t="shared" si="32"/>
        <v>0</v>
      </c>
    </row>
    <row r="686" spans="1:43" x14ac:dyDescent="0.25">
      <c r="A686" s="14" t="s">
        <v>199</v>
      </c>
      <c r="B686" s="14" t="s">
        <v>200</v>
      </c>
      <c r="C686" s="14" t="s">
        <v>50</v>
      </c>
      <c r="D686" s="14" t="s">
        <v>107</v>
      </c>
      <c r="E686" s="20">
        <v>75</v>
      </c>
      <c r="F686" s="15">
        <v>0</v>
      </c>
      <c r="G686" s="15">
        <v>0</v>
      </c>
      <c r="H686" s="15">
        <v>0</v>
      </c>
      <c r="I686" s="15">
        <v>0</v>
      </c>
      <c r="J686" s="15">
        <v>0</v>
      </c>
      <c r="K686" s="15">
        <v>0</v>
      </c>
      <c r="L686" s="15">
        <v>0</v>
      </c>
      <c r="M686" s="15">
        <v>0</v>
      </c>
      <c r="N686" s="15">
        <v>0</v>
      </c>
      <c r="O686" s="15">
        <v>0</v>
      </c>
      <c r="P686" s="15">
        <v>0</v>
      </c>
      <c r="Q686" s="21">
        <f t="shared" si="30"/>
        <v>75</v>
      </c>
      <c r="R686" s="20">
        <v>10808</v>
      </c>
      <c r="S686" s="15">
        <v>0</v>
      </c>
      <c r="T686" s="15">
        <v>0</v>
      </c>
      <c r="U686" s="15">
        <v>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0</v>
      </c>
      <c r="AB686" s="15">
        <v>0</v>
      </c>
      <c r="AC686" s="15">
        <v>0</v>
      </c>
      <c r="AD686" s="21">
        <f t="shared" si="31"/>
        <v>10808</v>
      </c>
      <c r="AE686" s="20">
        <v>49</v>
      </c>
      <c r="AF686" s="15">
        <v>0</v>
      </c>
      <c r="AG686" s="15">
        <v>0</v>
      </c>
      <c r="AH686" s="15">
        <v>0</v>
      </c>
      <c r="AI686" s="15">
        <v>0</v>
      </c>
      <c r="AJ686" s="15">
        <v>0</v>
      </c>
      <c r="AK686" s="15">
        <v>0</v>
      </c>
      <c r="AL686" s="15">
        <v>0</v>
      </c>
      <c r="AM686" s="15">
        <v>0</v>
      </c>
      <c r="AN686" s="15">
        <v>0</v>
      </c>
      <c r="AO686" s="15">
        <v>0</v>
      </c>
      <c r="AP686" s="15">
        <v>0</v>
      </c>
      <c r="AQ686" s="21">
        <f t="shared" si="32"/>
        <v>49</v>
      </c>
    </row>
    <row r="687" spans="1:43" x14ac:dyDescent="0.25">
      <c r="A687" s="1" t="s">
        <v>199</v>
      </c>
      <c r="B687" s="1" t="s">
        <v>200</v>
      </c>
      <c r="C687" s="1" t="s">
        <v>52</v>
      </c>
      <c r="D687" s="1" t="s">
        <v>107</v>
      </c>
      <c r="E687" s="18">
        <v>127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19">
        <f t="shared" si="30"/>
        <v>127</v>
      </c>
      <c r="R687" s="18">
        <v>18149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19">
        <f t="shared" si="31"/>
        <v>18149</v>
      </c>
      <c r="AE687" s="18">
        <v>166815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19">
        <f t="shared" si="32"/>
        <v>166815</v>
      </c>
    </row>
    <row r="688" spans="1:43" x14ac:dyDescent="0.25">
      <c r="A688" s="14" t="s">
        <v>70</v>
      </c>
      <c r="B688" s="14" t="s">
        <v>107</v>
      </c>
      <c r="C688" s="14" t="s">
        <v>108</v>
      </c>
      <c r="D688" s="14" t="s">
        <v>109</v>
      </c>
      <c r="E688" s="20">
        <v>61</v>
      </c>
      <c r="F688" s="15">
        <v>0</v>
      </c>
      <c r="G688" s="15">
        <v>0</v>
      </c>
      <c r="H688" s="15">
        <v>0</v>
      </c>
      <c r="I688" s="15">
        <v>0</v>
      </c>
      <c r="J688" s="15">
        <v>0</v>
      </c>
      <c r="K688" s="15">
        <v>0</v>
      </c>
      <c r="L688" s="15">
        <v>0</v>
      </c>
      <c r="M688" s="15">
        <v>0</v>
      </c>
      <c r="N688" s="15">
        <v>0</v>
      </c>
      <c r="O688" s="15">
        <v>0</v>
      </c>
      <c r="P688" s="15">
        <v>0</v>
      </c>
      <c r="Q688" s="21">
        <f t="shared" si="30"/>
        <v>61</v>
      </c>
      <c r="R688" s="20">
        <v>5485</v>
      </c>
      <c r="S688" s="15">
        <v>0</v>
      </c>
      <c r="T688" s="15">
        <v>0</v>
      </c>
      <c r="U688" s="15">
        <v>0</v>
      </c>
      <c r="V688" s="15">
        <v>0</v>
      </c>
      <c r="W688" s="15">
        <v>0</v>
      </c>
      <c r="X688" s="15">
        <v>0</v>
      </c>
      <c r="Y688" s="15">
        <v>0</v>
      </c>
      <c r="Z688" s="15">
        <v>0</v>
      </c>
      <c r="AA688" s="15">
        <v>0</v>
      </c>
      <c r="AB688" s="15">
        <v>0</v>
      </c>
      <c r="AC688" s="15">
        <v>0</v>
      </c>
      <c r="AD688" s="21">
        <f t="shared" si="31"/>
        <v>5485</v>
      </c>
      <c r="AE688" s="20">
        <v>0</v>
      </c>
      <c r="AF688" s="15">
        <v>0</v>
      </c>
      <c r="AG688" s="15">
        <v>0</v>
      </c>
      <c r="AH688" s="15">
        <v>0</v>
      </c>
      <c r="AI688" s="15">
        <v>0</v>
      </c>
      <c r="AJ688" s="15">
        <v>0</v>
      </c>
      <c r="AK688" s="15">
        <v>0</v>
      </c>
      <c r="AL688" s="15">
        <v>0</v>
      </c>
      <c r="AM688" s="15">
        <v>0</v>
      </c>
      <c r="AN688" s="15">
        <v>0</v>
      </c>
      <c r="AO688" s="15">
        <v>0</v>
      </c>
      <c r="AP688" s="15">
        <v>0</v>
      </c>
      <c r="AQ688" s="21">
        <f t="shared" si="32"/>
        <v>0</v>
      </c>
    </row>
    <row r="689" spans="1:43" x14ac:dyDescent="0.25">
      <c r="A689" s="1" t="s">
        <v>70</v>
      </c>
      <c r="B689" s="1" t="s">
        <v>107</v>
      </c>
      <c r="C689" s="1" t="s">
        <v>110</v>
      </c>
      <c r="D689" s="1" t="s">
        <v>109</v>
      </c>
      <c r="E689" s="18">
        <v>31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19">
        <f t="shared" si="30"/>
        <v>31</v>
      </c>
      <c r="R689" s="18">
        <v>2736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19">
        <f t="shared" si="31"/>
        <v>2736</v>
      </c>
      <c r="AE689" s="18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19">
        <f t="shared" si="32"/>
        <v>0</v>
      </c>
    </row>
    <row r="690" spans="1:43" x14ac:dyDescent="0.25">
      <c r="A690" s="14" t="s">
        <v>251</v>
      </c>
      <c r="B690" s="14" t="s">
        <v>221</v>
      </c>
      <c r="C690" s="14" t="s">
        <v>52</v>
      </c>
      <c r="D690" s="14" t="s">
        <v>107</v>
      </c>
      <c r="E690" s="20">
        <v>31</v>
      </c>
      <c r="F690" s="15">
        <v>0</v>
      </c>
      <c r="G690" s="15">
        <v>0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0</v>
      </c>
      <c r="P690" s="15">
        <v>0</v>
      </c>
      <c r="Q690" s="21">
        <f t="shared" si="30"/>
        <v>31</v>
      </c>
      <c r="R690" s="20">
        <v>2605</v>
      </c>
      <c r="S690" s="15">
        <v>0</v>
      </c>
      <c r="T690" s="15">
        <v>0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0</v>
      </c>
      <c r="AC690" s="15">
        <v>0</v>
      </c>
      <c r="AD690" s="21">
        <f t="shared" si="31"/>
        <v>2605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 x14ac:dyDescent="0.25">
      <c r="A691" s="1" t="s">
        <v>201</v>
      </c>
      <c r="B691" s="1" t="s">
        <v>202</v>
      </c>
      <c r="C691" s="1" t="s">
        <v>50</v>
      </c>
      <c r="D691" s="1" t="s">
        <v>107</v>
      </c>
      <c r="E691" s="18">
        <v>9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19">
        <f t="shared" si="30"/>
        <v>9</v>
      </c>
      <c r="R691" s="18">
        <v>1055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19">
        <f t="shared" si="31"/>
        <v>1055</v>
      </c>
      <c r="AE691" s="18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19">
        <f t="shared" si="32"/>
        <v>0</v>
      </c>
    </row>
    <row r="692" spans="1:43" x14ac:dyDescent="0.25">
      <c r="A692" s="14" t="s">
        <v>201</v>
      </c>
      <c r="B692" s="14" t="s">
        <v>202</v>
      </c>
      <c r="C692" s="14" t="s">
        <v>52</v>
      </c>
      <c r="D692" s="14" t="s">
        <v>107</v>
      </c>
      <c r="E692" s="20">
        <v>111</v>
      </c>
      <c r="F692" s="15">
        <v>0</v>
      </c>
      <c r="G692" s="15">
        <v>0</v>
      </c>
      <c r="H692" s="15">
        <v>0</v>
      </c>
      <c r="I692" s="15">
        <v>0</v>
      </c>
      <c r="J692" s="15">
        <v>0</v>
      </c>
      <c r="K692" s="15">
        <v>0</v>
      </c>
      <c r="L692" s="15">
        <v>0</v>
      </c>
      <c r="M692" s="15">
        <v>0</v>
      </c>
      <c r="N692" s="15">
        <v>0</v>
      </c>
      <c r="O692" s="15">
        <v>0</v>
      </c>
      <c r="P692" s="15">
        <v>0</v>
      </c>
      <c r="Q692" s="21">
        <f t="shared" si="30"/>
        <v>111</v>
      </c>
      <c r="R692" s="20">
        <v>10464</v>
      </c>
      <c r="S692" s="15">
        <v>0</v>
      </c>
      <c r="T692" s="15">
        <v>0</v>
      </c>
      <c r="U692" s="15">
        <v>0</v>
      </c>
      <c r="V692" s="15">
        <v>0</v>
      </c>
      <c r="W692" s="15">
        <v>0</v>
      </c>
      <c r="X692" s="15">
        <v>0</v>
      </c>
      <c r="Y692" s="15">
        <v>0</v>
      </c>
      <c r="Z692" s="15">
        <v>0</v>
      </c>
      <c r="AA692" s="15">
        <v>0</v>
      </c>
      <c r="AB692" s="15">
        <v>0</v>
      </c>
      <c r="AC692" s="15">
        <v>0</v>
      </c>
      <c r="AD692" s="21">
        <f t="shared" si="31"/>
        <v>10464</v>
      </c>
      <c r="AE692" s="20">
        <v>10905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10905</v>
      </c>
    </row>
    <row r="693" spans="1:43" x14ac:dyDescent="0.25">
      <c r="A693" s="1" t="s">
        <v>255</v>
      </c>
      <c r="B693" s="1" t="s">
        <v>109</v>
      </c>
      <c r="C693" s="1" t="s">
        <v>57</v>
      </c>
      <c r="D693" s="1" t="s">
        <v>107</v>
      </c>
      <c r="E693" s="18">
        <v>31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19">
        <f t="shared" si="30"/>
        <v>31</v>
      </c>
      <c r="R693" s="18">
        <v>4089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19">
        <f t="shared" si="31"/>
        <v>4089</v>
      </c>
      <c r="AE693" s="18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19">
        <f t="shared" si="32"/>
        <v>0</v>
      </c>
    </row>
    <row r="694" spans="1:43" x14ac:dyDescent="0.25">
      <c r="A694" s="14" t="s">
        <v>255</v>
      </c>
      <c r="B694" s="14" t="s">
        <v>109</v>
      </c>
      <c r="C694" s="14" t="s">
        <v>88</v>
      </c>
      <c r="D694" s="14" t="s">
        <v>107</v>
      </c>
      <c r="E694" s="20">
        <v>31</v>
      </c>
      <c r="F694" s="15">
        <v>0</v>
      </c>
      <c r="G694" s="15">
        <v>0</v>
      </c>
      <c r="H694" s="15">
        <v>0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0</v>
      </c>
      <c r="P694" s="15">
        <v>0</v>
      </c>
      <c r="Q694" s="21">
        <f t="shared" si="30"/>
        <v>31</v>
      </c>
      <c r="R694" s="20">
        <v>3968</v>
      </c>
      <c r="S694" s="15">
        <v>0</v>
      </c>
      <c r="T694" s="15">
        <v>0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0</v>
      </c>
      <c r="AC694" s="15">
        <v>0</v>
      </c>
      <c r="AD694" s="21">
        <f t="shared" si="31"/>
        <v>3968</v>
      </c>
      <c r="AE694" s="20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  <c r="AN694" s="15">
        <v>0</v>
      </c>
      <c r="AO694" s="15">
        <v>0</v>
      </c>
      <c r="AP694" s="15">
        <v>0</v>
      </c>
      <c r="AQ694" s="21">
        <f t="shared" si="32"/>
        <v>0</v>
      </c>
    </row>
    <row r="695" spans="1:43" x14ac:dyDescent="0.25">
      <c r="A695" s="1" t="s">
        <v>54</v>
      </c>
      <c r="B695" s="1" t="s">
        <v>107</v>
      </c>
      <c r="C695" s="1" t="s">
        <v>163</v>
      </c>
      <c r="D695" s="1" t="s">
        <v>140</v>
      </c>
      <c r="E695" s="18">
        <v>21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19">
        <f t="shared" si="30"/>
        <v>21</v>
      </c>
      <c r="R695" s="18">
        <v>1063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19">
        <f t="shared" si="31"/>
        <v>1063</v>
      </c>
      <c r="AE695" s="1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0</v>
      </c>
    </row>
    <row r="696" spans="1:43" x14ac:dyDescent="0.25">
      <c r="A696" s="14" t="s">
        <v>54</v>
      </c>
      <c r="B696" s="14" t="s">
        <v>107</v>
      </c>
      <c r="C696" s="14" t="s">
        <v>184</v>
      </c>
      <c r="D696" s="14" t="s">
        <v>185</v>
      </c>
      <c r="E696" s="20">
        <v>13</v>
      </c>
      <c r="F696" s="15">
        <v>0</v>
      </c>
      <c r="G696" s="15">
        <v>0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0</v>
      </c>
      <c r="O696" s="15">
        <v>0</v>
      </c>
      <c r="P696" s="15">
        <v>0</v>
      </c>
      <c r="Q696" s="21">
        <f t="shared" si="30"/>
        <v>13</v>
      </c>
      <c r="R696" s="20">
        <v>1442</v>
      </c>
      <c r="S696" s="15">
        <v>0</v>
      </c>
      <c r="T696" s="15">
        <v>0</v>
      </c>
      <c r="U696" s="15">
        <v>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15">
        <v>0</v>
      </c>
      <c r="AB696" s="15">
        <v>0</v>
      </c>
      <c r="AC696" s="15">
        <v>0</v>
      </c>
      <c r="AD696" s="21">
        <f t="shared" si="31"/>
        <v>1442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 x14ac:dyDescent="0.25">
      <c r="A697" s="1" t="s">
        <v>54</v>
      </c>
      <c r="B697" s="1" t="s">
        <v>107</v>
      </c>
      <c r="C697" s="1" t="s">
        <v>205</v>
      </c>
      <c r="D697" s="1" t="s">
        <v>206</v>
      </c>
      <c r="E697" s="18">
        <v>17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19">
        <f t="shared" si="30"/>
        <v>17</v>
      </c>
      <c r="R697" s="18">
        <v>1415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19">
        <f t="shared" si="31"/>
        <v>1415</v>
      </c>
      <c r="AE697" s="18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19">
        <f t="shared" si="32"/>
        <v>0</v>
      </c>
    </row>
    <row r="698" spans="1:43" x14ac:dyDescent="0.25">
      <c r="A698" s="14" t="s">
        <v>203</v>
      </c>
      <c r="B698" s="14" t="s">
        <v>204</v>
      </c>
      <c r="C698" s="14" t="s">
        <v>50</v>
      </c>
      <c r="D698" s="14" t="s">
        <v>107</v>
      </c>
      <c r="E698" s="20">
        <v>10</v>
      </c>
      <c r="F698" s="15">
        <v>0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  <c r="P698" s="15">
        <v>0</v>
      </c>
      <c r="Q698" s="21">
        <f t="shared" si="30"/>
        <v>10</v>
      </c>
      <c r="R698" s="20">
        <v>2862</v>
      </c>
      <c r="S698" s="15">
        <v>0</v>
      </c>
      <c r="T698" s="15">
        <v>0</v>
      </c>
      <c r="U698" s="15">
        <v>0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15">
        <v>0</v>
      </c>
      <c r="AB698" s="15">
        <v>0</v>
      </c>
      <c r="AC698" s="15">
        <v>0</v>
      </c>
      <c r="AD698" s="21">
        <f t="shared" si="31"/>
        <v>2862</v>
      </c>
      <c r="AE698" s="20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M698" s="15">
        <v>0</v>
      </c>
      <c r="AN698" s="15">
        <v>0</v>
      </c>
      <c r="AO698" s="15">
        <v>0</v>
      </c>
      <c r="AP698" s="15">
        <v>0</v>
      </c>
      <c r="AQ698" s="21">
        <f t="shared" si="32"/>
        <v>0</v>
      </c>
    </row>
    <row r="699" spans="1:43" x14ac:dyDescent="0.25">
      <c r="A699" s="1" t="s">
        <v>203</v>
      </c>
      <c r="B699" s="1" t="s">
        <v>204</v>
      </c>
      <c r="C699" s="1" t="s">
        <v>52</v>
      </c>
      <c r="D699" s="1" t="s">
        <v>107</v>
      </c>
      <c r="E699" s="18">
        <v>62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19">
        <f t="shared" si="30"/>
        <v>62</v>
      </c>
      <c r="R699" s="18">
        <v>14293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19">
        <f t="shared" si="31"/>
        <v>14293</v>
      </c>
      <c r="AE699" s="18">
        <v>931812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19">
        <f t="shared" si="32"/>
        <v>931812</v>
      </c>
    </row>
    <row r="700" spans="1:43" x14ac:dyDescent="0.25">
      <c r="A700" s="14" t="s">
        <v>205</v>
      </c>
      <c r="B700" s="14" t="s">
        <v>206</v>
      </c>
      <c r="C700" s="14" t="s">
        <v>50</v>
      </c>
      <c r="D700" s="14" t="s">
        <v>107</v>
      </c>
      <c r="E700" s="20">
        <v>15</v>
      </c>
      <c r="F700" s="15">
        <v>0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0</v>
      </c>
      <c r="P700" s="15">
        <v>0</v>
      </c>
      <c r="Q700" s="21">
        <f t="shared" si="30"/>
        <v>15</v>
      </c>
      <c r="R700" s="20">
        <v>1631</v>
      </c>
      <c r="S700" s="15">
        <v>0</v>
      </c>
      <c r="T700" s="15">
        <v>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15">
        <v>0</v>
      </c>
      <c r="AC700" s="15">
        <v>0</v>
      </c>
      <c r="AD700" s="21">
        <f t="shared" si="31"/>
        <v>1631</v>
      </c>
      <c r="AE700" s="20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0</v>
      </c>
      <c r="AP700" s="15">
        <v>0</v>
      </c>
      <c r="AQ700" s="21">
        <f t="shared" si="32"/>
        <v>0</v>
      </c>
    </row>
    <row r="701" spans="1:43" x14ac:dyDescent="0.25">
      <c r="A701" s="1" t="s">
        <v>205</v>
      </c>
      <c r="B701" s="1" t="s">
        <v>206</v>
      </c>
      <c r="C701" s="1" t="s">
        <v>52</v>
      </c>
      <c r="D701" s="1" t="s">
        <v>107</v>
      </c>
      <c r="E701" s="18">
        <v>31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19">
        <f t="shared" si="30"/>
        <v>31</v>
      </c>
      <c r="R701" s="18">
        <v>2181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19">
        <f t="shared" si="31"/>
        <v>2181</v>
      </c>
      <c r="AE701" s="18">
        <v>2480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19">
        <f t="shared" si="32"/>
        <v>2480</v>
      </c>
    </row>
    <row r="702" spans="1:43" x14ac:dyDescent="0.25">
      <c r="A702" s="14" t="s">
        <v>205</v>
      </c>
      <c r="B702" s="14" t="s">
        <v>206</v>
      </c>
      <c r="C702" s="14" t="s">
        <v>53</v>
      </c>
      <c r="D702" s="14" t="s">
        <v>107</v>
      </c>
      <c r="E702" s="20">
        <v>3</v>
      </c>
      <c r="F702" s="15">
        <v>0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0</v>
      </c>
      <c r="P702" s="15">
        <v>0</v>
      </c>
      <c r="Q702" s="21">
        <f t="shared" si="30"/>
        <v>3</v>
      </c>
      <c r="R702" s="20">
        <v>232</v>
      </c>
      <c r="S702" s="15">
        <v>0</v>
      </c>
      <c r="T702" s="15">
        <v>0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15">
        <v>0</v>
      </c>
      <c r="AC702" s="15">
        <v>0</v>
      </c>
      <c r="AD702" s="21">
        <f t="shared" si="31"/>
        <v>232</v>
      </c>
      <c r="AE702" s="20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15">
        <v>0</v>
      </c>
      <c r="AP702" s="15">
        <v>0</v>
      </c>
      <c r="AQ702" s="21">
        <f t="shared" si="32"/>
        <v>0</v>
      </c>
    </row>
    <row r="703" spans="1:43" x14ac:dyDescent="0.25">
      <c r="A703" s="1" t="s">
        <v>205</v>
      </c>
      <c r="B703" s="1" t="s">
        <v>206</v>
      </c>
      <c r="C703" s="1" t="s">
        <v>54</v>
      </c>
      <c r="D703" s="1" t="s">
        <v>107</v>
      </c>
      <c r="E703" s="18">
        <v>17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19">
        <f t="shared" si="30"/>
        <v>17</v>
      </c>
      <c r="R703" s="18">
        <v>1808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19">
        <f t="shared" si="31"/>
        <v>1808</v>
      </c>
      <c r="AE703" s="18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0</v>
      </c>
    </row>
    <row r="704" spans="1:43" x14ac:dyDescent="0.25">
      <c r="A704" s="14" t="s">
        <v>252</v>
      </c>
      <c r="B704" s="14" t="s">
        <v>132</v>
      </c>
      <c r="C704" s="14" t="s">
        <v>52</v>
      </c>
      <c r="D704" s="14" t="s">
        <v>107</v>
      </c>
      <c r="E704" s="20">
        <v>75</v>
      </c>
      <c r="F704" s="15">
        <v>0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21">
        <f t="shared" si="30"/>
        <v>75</v>
      </c>
      <c r="R704" s="20">
        <v>14536</v>
      </c>
      <c r="S704" s="15">
        <v>0</v>
      </c>
      <c r="T704" s="15">
        <v>0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21">
        <f t="shared" si="31"/>
        <v>14536</v>
      </c>
      <c r="AE704" s="20">
        <v>1227825</v>
      </c>
      <c r="AF704" s="15">
        <v>0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1227825</v>
      </c>
    </row>
    <row r="705" spans="1:43" x14ac:dyDescent="0.25">
      <c r="A705" s="1" t="s">
        <v>207</v>
      </c>
      <c r="B705" s="1" t="s">
        <v>106</v>
      </c>
      <c r="C705" s="1" t="s">
        <v>50</v>
      </c>
      <c r="D705" s="1" t="s">
        <v>107</v>
      </c>
      <c r="E705" s="18">
        <v>9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19">
        <f t="shared" si="30"/>
        <v>9</v>
      </c>
      <c r="R705" s="18">
        <v>1543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19">
        <f t="shared" si="31"/>
        <v>1543</v>
      </c>
      <c r="AE705" s="18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19">
        <f t="shared" si="32"/>
        <v>0</v>
      </c>
    </row>
    <row r="706" spans="1:43" x14ac:dyDescent="0.25">
      <c r="A706" s="14" t="s">
        <v>207</v>
      </c>
      <c r="B706" s="14" t="s">
        <v>106</v>
      </c>
      <c r="C706" s="14" t="s">
        <v>57</v>
      </c>
      <c r="D706" s="14" t="s">
        <v>107</v>
      </c>
      <c r="E706" s="20">
        <v>9</v>
      </c>
      <c r="F706" s="15">
        <v>0</v>
      </c>
      <c r="G706" s="15">
        <v>0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0</v>
      </c>
      <c r="O706" s="15">
        <v>0</v>
      </c>
      <c r="P706" s="15">
        <v>0</v>
      </c>
      <c r="Q706" s="21">
        <f t="shared" si="30"/>
        <v>9</v>
      </c>
      <c r="R706" s="20">
        <v>1553</v>
      </c>
      <c r="S706" s="15">
        <v>0</v>
      </c>
      <c r="T706" s="15">
        <v>0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15">
        <v>0</v>
      </c>
      <c r="AC706" s="15">
        <v>0</v>
      </c>
      <c r="AD706" s="21">
        <f t="shared" si="31"/>
        <v>1553</v>
      </c>
      <c r="AE706" s="20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M706" s="15">
        <v>0</v>
      </c>
      <c r="AN706" s="15">
        <v>0</v>
      </c>
      <c r="AO706" s="15">
        <v>0</v>
      </c>
      <c r="AP706" s="15">
        <v>0</v>
      </c>
      <c r="AQ706" s="21">
        <f t="shared" si="32"/>
        <v>0</v>
      </c>
    </row>
    <row r="707" spans="1:43" x14ac:dyDescent="0.25">
      <c r="A707" s="1" t="s">
        <v>208</v>
      </c>
      <c r="B707" s="1" t="s">
        <v>109</v>
      </c>
      <c r="C707" s="1" t="s">
        <v>50</v>
      </c>
      <c r="D707" s="1" t="s">
        <v>107</v>
      </c>
      <c r="E707" s="18">
        <v>63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19">
        <f t="shared" si="30"/>
        <v>63</v>
      </c>
      <c r="R707" s="18">
        <v>10144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19">
        <f t="shared" si="31"/>
        <v>10144</v>
      </c>
      <c r="AE707" s="18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19">
        <f t="shared" si="32"/>
        <v>0</v>
      </c>
    </row>
    <row r="708" spans="1:43" x14ac:dyDescent="0.25">
      <c r="A708" s="14" t="s">
        <v>208</v>
      </c>
      <c r="B708" s="14" t="s">
        <v>109</v>
      </c>
      <c r="C708" s="14" t="s">
        <v>51</v>
      </c>
      <c r="D708" s="14" t="s">
        <v>107</v>
      </c>
      <c r="E708" s="20">
        <v>35</v>
      </c>
      <c r="F708" s="15">
        <v>0</v>
      </c>
      <c r="G708" s="15">
        <v>0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21">
        <f t="shared" si="30"/>
        <v>35</v>
      </c>
      <c r="R708" s="20">
        <v>5206</v>
      </c>
      <c r="S708" s="15">
        <v>0</v>
      </c>
      <c r="T708" s="15">
        <v>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21">
        <f t="shared" si="31"/>
        <v>5206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15">
        <v>0</v>
      </c>
      <c r="AP708" s="15">
        <v>0</v>
      </c>
      <c r="AQ708" s="21">
        <f t="shared" si="32"/>
        <v>0</v>
      </c>
    </row>
    <row r="709" spans="1:43" x14ac:dyDescent="0.25">
      <c r="A709" s="1" t="s">
        <v>208</v>
      </c>
      <c r="B709" s="1" t="s">
        <v>109</v>
      </c>
      <c r="C709" s="1" t="s">
        <v>52</v>
      </c>
      <c r="D709" s="1" t="s">
        <v>107</v>
      </c>
      <c r="E709" s="18">
        <v>31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19">
        <f t="shared" si="30"/>
        <v>31</v>
      </c>
      <c r="R709" s="18">
        <v>3320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19">
        <f t="shared" si="31"/>
        <v>3320</v>
      </c>
      <c r="AE709" s="18">
        <v>30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19">
        <f t="shared" si="32"/>
        <v>30</v>
      </c>
    </row>
    <row r="710" spans="1:43" x14ac:dyDescent="0.25">
      <c r="A710" s="14" t="s">
        <v>208</v>
      </c>
      <c r="B710" s="14" t="s">
        <v>109</v>
      </c>
      <c r="C710" s="14" t="s">
        <v>57</v>
      </c>
      <c r="D710" s="14" t="s">
        <v>107</v>
      </c>
      <c r="E710" s="20">
        <v>59</v>
      </c>
      <c r="F710" s="15">
        <v>0</v>
      </c>
      <c r="G710" s="15">
        <v>0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21">
        <f t="shared" si="30"/>
        <v>59</v>
      </c>
      <c r="R710" s="20">
        <v>9342</v>
      </c>
      <c r="S710" s="15">
        <v>0</v>
      </c>
      <c r="T710" s="15">
        <v>0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21">
        <f t="shared" si="31"/>
        <v>9342</v>
      </c>
      <c r="AE710" s="20">
        <v>629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5">
        <v>0</v>
      </c>
      <c r="AM710" s="15">
        <v>0</v>
      </c>
      <c r="AN710" s="15">
        <v>0</v>
      </c>
      <c r="AO710" s="15">
        <v>0</v>
      </c>
      <c r="AP710" s="15">
        <v>0</v>
      </c>
      <c r="AQ710" s="21">
        <f t="shared" si="32"/>
        <v>629</v>
      </c>
    </row>
    <row r="711" spans="1:43" x14ac:dyDescent="0.25">
      <c r="A711" s="1" t="s">
        <v>208</v>
      </c>
      <c r="B711" s="1" t="s">
        <v>109</v>
      </c>
      <c r="C711" s="1" t="s">
        <v>88</v>
      </c>
      <c r="D711" s="1" t="s">
        <v>107</v>
      </c>
      <c r="E711" s="18">
        <v>62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19">
        <f t="shared" si="30"/>
        <v>62</v>
      </c>
      <c r="R711" s="18">
        <v>9428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19">
        <f t="shared" si="31"/>
        <v>9428</v>
      </c>
      <c r="AE711" s="18">
        <v>546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19">
        <f t="shared" si="32"/>
        <v>546</v>
      </c>
    </row>
    <row r="712" spans="1:43" x14ac:dyDescent="0.25">
      <c r="A712" s="14" t="s">
        <v>241</v>
      </c>
      <c r="B712" s="14" t="s">
        <v>242</v>
      </c>
      <c r="C712" s="14" t="s">
        <v>51</v>
      </c>
      <c r="D712" s="14" t="s">
        <v>107</v>
      </c>
      <c r="E712" s="20">
        <v>12</v>
      </c>
      <c r="F712" s="15">
        <v>0</v>
      </c>
      <c r="G712" s="15">
        <v>0</v>
      </c>
      <c r="H712" s="15">
        <v>0</v>
      </c>
      <c r="I712" s="15">
        <v>0</v>
      </c>
      <c r="J712" s="15">
        <v>0</v>
      </c>
      <c r="K712" s="15">
        <v>0</v>
      </c>
      <c r="L712" s="15">
        <v>0</v>
      </c>
      <c r="M712" s="15">
        <v>0</v>
      </c>
      <c r="N712" s="15">
        <v>0</v>
      </c>
      <c r="O712" s="15">
        <v>0</v>
      </c>
      <c r="P712" s="15">
        <v>0</v>
      </c>
      <c r="Q712" s="21">
        <f t="shared" ref="Q712:Q753" si="33">SUM(E712:P712)</f>
        <v>12</v>
      </c>
      <c r="R712" s="20">
        <v>0</v>
      </c>
      <c r="S712" s="15">
        <v>0</v>
      </c>
      <c r="T712" s="15">
        <v>0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15">
        <v>0</v>
      </c>
      <c r="AC712" s="15">
        <v>0</v>
      </c>
      <c r="AD712" s="21">
        <f t="shared" ref="AD712:AD753" si="34">SUM(R712:AC712)</f>
        <v>0</v>
      </c>
      <c r="AE712" s="20">
        <v>288165.10000000003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0</v>
      </c>
      <c r="AL712" s="15">
        <v>0</v>
      </c>
      <c r="AM712" s="15">
        <v>0</v>
      </c>
      <c r="AN712" s="15">
        <v>0</v>
      </c>
      <c r="AO712" s="15">
        <v>0</v>
      </c>
      <c r="AP712" s="15">
        <v>0</v>
      </c>
      <c r="AQ712" s="21">
        <f t="shared" ref="AQ712:AQ753" si="35">SUM(AE712:AP712)</f>
        <v>288165.10000000003</v>
      </c>
    </row>
    <row r="713" spans="1:43" x14ac:dyDescent="0.25">
      <c r="A713" s="1" t="s">
        <v>209</v>
      </c>
      <c r="B713" s="1" t="s">
        <v>109</v>
      </c>
      <c r="C713" s="1" t="s">
        <v>50</v>
      </c>
      <c r="D713" s="1" t="s">
        <v>107</v>
      </c>
      <c r="E713" s="18">
        <v>61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19">
        <f t="shared" si="33"/>
        <v>61</v>
      </c>
      <c r="R713" s="18">
        <v>10363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19">
        <f t="shared" si="34"/>
        <v>10363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 x14ac:dyDescent="0.25">
      <c r="A714" s="14" t="s">
        <v>210</v>
      </c>
      <c r="B714" s="14" t="s">
        <v>109</v>
      </c>
      <c r="C714" s="14" t="s">
        <v>50</v>
      </c>
      <c r="D714" s="14" t="s">
        <v>107</v>
      </c>
      <c r="E714" s="20">
        <v>22</v>
      </c>
      <c r="F714" s="15">
        <v>0</v>
      </c>
      <c r="G714" s="15">
        <v>0</v>
      </c>
      <c r="H714" s="15">
        <v>0</v>
      </c>
      <c r="I714" s="15">
        <v>0</v>
      </c>
      <c r="J714" s="15">
        <v>0</v>
      </c>
      <c r="K714" s="15">
        <v>0</v>
      </c>
      <c r="L714" s="15">
        <v>0</v>
      </c>
      <c r="M714" s="15">
        <v>0</v>
      </c>
      <c r="N714" s="15">
        <v>0</v>
      </c>
      <c r="O714" s="15">
        <v>0</v>
      </c>
      <c r="P714" s="15">
        <v>0</v>
      </c>
      <c r="Q714" s="21">
        <f t="shared" si="33"/>
        <v>22</v>
      </c>
      <c r="R714" s="20">
        <v>2506</v>
      </c>
      <c r="S714" s="15">
        <v>0</v>
      </c>
      <c r="T714" s="15">
        <v>0</v>
      </c>
      <c r="U714" s="15">
        <v>0</v>
      </c>
      <c r="V714" s="15">
        <v>0</v>
      </c>
      <c r="W714" s="15">
        <v>0</v>
      </c>
      <c r="X714" s="15">
        <v>0</v>
      </c>
      <c r="Y714" s="15">
        <v>0</v>
      </c>
      <c r="Z714" s="15">
        <v>0</v>
      </c>
      <c r="AA714" s="15">
        <v>0</v>
      </c>
      <c r="AB714" s="15">
        <v>0</v>
      </c>
      <c r="AC714" s="15">
        <v>0</v>
      </c>
      <c r="AD714" s="21">
        <f t="shared" si="34"/>
        <v>2506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 x14ac:dyDescent="0.25">
      <c r="A715" s="1" t="s">
        <v>71</v>
      </c>
      <c r="B715" s="1" t="s">
        <v>107</v>
      </c>
      <c r="C715" s="1" t="s">
        <v>110</v>
      </c>
      <c r="D715" s="1" t="s">
        <v>109</v>
      </c>
      <c r="E715" s="18">
        <v>31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19">
        <f t="shared" si="33"/>
        <v>31</v>
      </c>
      <c r="R715" s="18">
        <v>1672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19">
        <f t="shared" si="34"/>
        <v>1672</v>
      </c>
      <c r="AE715" s="18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19">
        <f t="shared" si="35"/>
        <v>0</v>
      </c>
    </row>
    <row r="716" spans="1:43" x14ac:dyDescent="0.25">
      <c r="A716" s="14" t="s">
        <v>211</v>
      </c>
      <c r="B716" s="14" t="s">
        <v>106</v>
      </c>
      <c r="C716" s="14" t="s">
        <v>50</v>
      </c>
      <c r="D716" s="14" t="s">
        <v>107</v>
      </c>
      <c r="E716" s="20">
        <v>5</v>
      </c>
      <c r="F716" s="15">
        <v>0</v>
      </c>
      <c r="G716" s="15">
        <v>0</v>
      </c>
      <c r="H716" s="15">
        <v>0</v>
      </c>
      <c r="I716" s="15">
        <v>0</v>
      </c>
      <c r="J716" s="15">
        <v>0</v>
      </c>
      <c r="K716" s="15">
        <v>0</v>
      </c>
      <c r="L716" s="15">
        <v>0</v>
      </c>
      <c r="M716" s="15">
        <v>0</v>
      </c>
      <c r="N716" s="15">
        <v>0</v>
      </c>
      <c r="O716" s="15">
        <v>0</v>
      </c>
      <c r="P716" s="15">
        <v>0</v>
      </c>
      <c r="Q716" s="21">
        <f t="shared" si="33"/>
        <v>5</v>
      </c>
      <c r="R716" s="20">
        <v>843</v>
      </c>
      <c r="S716" s="15">
        <v>0</v>
      </c>
      <c r="T716" s="15">
        <v>0</v>
      </c>
      <c r="U716" s="15">
        <v>0</v>
      </c>
      <c r="V716" s="15">
        <v>0</v>
      </c>
      <c r="W716" s="15">
        <v>0</v>
      </c>
      <c r="X716" s="15">
        <v>0</v>
      </c>
      <c r="Y716" s="15">
        <v>0</v>
      </c>
      <c r="Z716" s="15">
        <v>0</v>
      </c>
      <c r="AA716" s="15">
        <v>0</v>
      </c>
      <c r="AB716" s="15">
        <v>0</v>
      </c>
      <c r="AC716" s="15">
        <v>0</v>
      </c>
      <c r="AD716" s="21">
        <f t="shared" si="34"/>
        <v>843</v>
      </c>
      <c r="AE716" s="20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M716" s="15">
        <v>0</v>
      </c>
      <c r="AN716" s="15">
        <v>0</v>
      </c>
      <c r="AO716" s="15">
        <v>0</v>
      </c>
      <c r="AP716" s="15">
        <v>0</v>
      </c>
      <c r="AQ716" s="21">
        <f t="shared" si="35"/>
        <v>0</v>
      </c>
    </row>
    <row r="717" spans="1:43" x14ac:dyDescent="0.25">
      <c r="A717" s="1" t="s">
        <v>253</v>
      </c>
      <c r="B717" s="1" t="s">
        <v>254</v>
      </c>
      <c r="C717" s="1" t="s">
        <v>52</v>
      </c>
      <c r="D717" s="1" t="s">
        <v>107</v>
      </c>
      <c r="E717" s="18">
        <v>31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19">
        <f t="shared" si="33"/>
        <v>31</v>
      </c>
      <c r="R717" s="18">
        <v>4038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19">
        <f t="shared" si="34"/>
        <v>4038</v>
      </c>
      <c r="AE717" s="18">
        <v>343566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19">
        <f t="shared" si="35"/>
        <v>343566</v>
      </c>
    </row>
    <row r="718" spans="1:43" x14ac:dyDescent="0.25">
      <c r="A718" s="14" t="s">
        <v>72</v>
      </c>
      <c r="B718" s="14" t="s">
        <v>107</v>
      </c>
      <c r="C718" s="14" t="s">
        <v>238</v>
      </c>
      <c r="D718" s="14" t="s">
        <v>109</v>
      </c>
      <c r="E718" s="20">
        <v>32</v>
      </c>
      <c r="F718" s="15">
        <v>0</v>
      </c>
      <c r="G718" s="15">
        <v>0</v>
      </c>
      <c r="H718" s="15">
        <v>0</v>
      </c>
      <c r="I718" s="15">
        <v>0</v>
      </c>
      <c r="J718" s="15">
        <v>0</v>
      </c>
      <c r="K718" s="15">
        <v>0</v>
      </c>
      <c r="L718" s="15">
        <v>0</v>
      </c>
      <c r="M718" s="15">
        <v>0</v>
      </c>
      <c r="N718" s="15">
        <v>0</v>
      </c>
      <c r="O718" s="15">
        <v>0</v>
      </c>
      <c r="P718" s="15">
        <v>0</v>
      </c>
      <c r="Q718" s="21">
        <f t="shared" si="33"/>
        <v>32</v>
      </c>
      <c r="R718" s="20">
        <v>0</v>
      </c>
      <c r="S718" s="15">
        <v>0</v>
      </c>
      <c r="T718" s="15">
        <v>0</v>
      </c>
      <c r="U718" s="15">
        <v>0</v>
      </c>
      <c r="V718" s="15">
        <v>0</v>
      </c>
      <c r="W718" s="15">
        <v>0</v>
      </c>
      <c r="X718" s="15">
        <v>0</v>
      </c>
      <c r="Y718" s="15">
        <v>0</v>
      </c>
      <c r="Z718" s="15">
        <v>0</v>
      </c>
      <c r="AA718" s="15">
        <v>0</v>
      </c>
      <c r="AB718" s="15">
        <v>0</v>
      </c>
      <c r="AC718" s="15">
        <v>0</v>
      </c>
      <c r="AD718" s="21">
        <f t="shared" si="34"/>
        <v>0</v>
      </c>
      <c r="AE718" s="20">
        <v>819951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819951</v>
      </c>
    </row>
    <row r="719" spans="1:43" x14ac:dyDescent="0.25">
      <c r="A719" s="1" t="s">
        <v>112</v>
      </c>
      <c r="B719" s="1" t="s">
        <v>106</v>
      </c>
      <c r="C719" s="1" t="s">
        <v>49</v>
      </c>
      <c r="D719" s="1" t="s">
        <v>107</v>
      </c>
      <c r="E719" s="18">
        <v>5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19">
        <f t="shared" si="33"/>
        <v>5</v>
      </c>
      <c r="R719" s="18">
        <v>902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19">
        <f t="shared" si="34"/>
        <v>902</v>
      </c>
      <c r="AE719" s="18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0</v>
      </c>
    </row>
    <row r="720" spans="1:43" x14ac:dyDescent="0.25">
      <c r="A720" s="14" t="s">
        <v>112</v>
      </c>
      <c r="B720" s="14" t="s">
        <v>106</v>
      </c>
      <c r="C720" s="14" t="s">
        <v>50</v>
      </c>
      <c r="D720" s="14" t="s">
        <v>107</v>
      </c>
      <c r="E720" s="20">
        <v>202</v>
      </c>
      <c r="F720" s="15">
        <v>0</v>
      </c>
      <c r="G720" s="15">
        <v>0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21">
        <f t="shared" si="33"/>
        <v>202</v>
      </c>
      <c r="R720" s="20">
        <v>41055</v>
      </c>
      <c r="S720" s="15">
        <v>0</v>
      </c>
      <c r="T720" s="15">
        <v>0</v>
      </c>
      <c r="U720" s="15">
        <v>0</v>
      </c>
      <c r="V720" s="15">
        <v>0</v>
      </c>
      <c r="W720" s="15">
        <v>0</v>
      </c>
      <c r="X720" s="15">
        <v>0</v>
      </c>
      <c r="Y720" s="15">
        <v>0</v>
      </c>
      <c r="Z720" s="15">
        <v>0</v>
      </c>
      <c r="AA720" s="15">
        <v>0</v>
      </c>
      <c r="AB720" s="15">
        <v>0</v>
      </c>
      <c r="AC720" s="15">
        <v>0</v>
      </c>
      <c r="AD720" s="21">
        <f t="shared" si="34"/>
        <v>41055</v>
      </c>
      <c r="AE720" s="20">
        <v>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15">
        <v>0</v>
      </c>
      <c r="AP720" s="15">
        <v>0</v>
      </c>
      <c r="AQ720" s="21">
        <f t="shared" si="35"/>
        <v>0</v>
      </c>
    </row>
    <row r="721" spans="1:43" x14ac:dyDescent="0.25">
      <c r="A721" s="1" t="s">
        <v>112</v>
      </c>
      <c r="B721" s="1" t="s">
        <v>106</v>
      </c>
      <c r="C721" s="1" t="s">
        <v>86</v>
      </c>
      <c r="D721" s="1" t="s">
        <v>107</v>
      </c>
      <c r="E721" s="18">
        <v>4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19">
        <f t="shared" si="33"/>
        <v>4</v>
      </c>
      <c r="R721" s="18">
        <v>666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19">
        <f t="shared" si="34"/>
        <v>666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 x14ac:dyDescent="0.25">
      <c r="A722" s="14" t="s">
        <v>112</v>
      </c>
      <c r="B722" s="14" t="s">
        <v>106</v>
      </c>
      <c r="C722" s="14" t="s">
        <v>91</v>
      </c>
      <c r="D722" s="14" t="s">
        <v>107</v>
      </c>
      <c r="E722" s="20">
        <v>4</v>
      </c>
      <c r="F722" s="15">
        <v>0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0</v>
      </c>
      <c r="P722" s="15">
        <v>0</v>
      </c>
      <c r="Q722" s="21">
        <f t="shared" si="33"/>
        <v>4</v>
      </c>
      <c r="R722" s="20">
        <v>648</v>
      </c>
      <c r="S722" s="15">
        <v>0</v>
      </c>
      <c r="T722" s="15">
        <v>0</v>
      </c>
      <c r="U722" s="15">
        <v>0</v>
      </c>
      <c r="V722" s="15">
        <v>0</v>
      </c>
      <c r="W722" s="15">
        <v>0</v>
      </c>
      <c r="X722" s="15">
        <v>0</v>
      </c>
      <c r="Y722" s="15">
        <v>0</v>
      </c>
      <c r="Z722" s="15">
        <v>0</v>
      </c>
      <c r="AA722" s="15">
        <v>0</v>
      </c>
      <c r="AB722" s="15">
        <v>0</v>
      </c>
      <c r="AC722" s="15">
        <v>0</v>
      </c>
      <c r="AD722" s="21">
        <f t="shared" si="34"/>
        <v>648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 x14ac:dyDescent="0.25">
      <c r="A723" s="1" t="s">
        <v>112</v>
      </c>
      <c r="B723" s="1" t="s">
        <v>106</v>
      </c>
      <c r="C723" s="1" t="s">
        <v>80</v>
      </c>
      <c r="D723" s="1" t="s">
        <v>107</v>
      </c>
      <c r="E723" s="18">
        <v>5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19">
        <f t="shared" si="33"/>
        <v>5</v>
      </c>
      <c r="R723" s="18">
        <v>735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19">
        <f t="shared" si="34"/>
        <v>735</v>
      </c>
      <c r="AE723" s="18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19">
        <f t="shared" si="35"/>
        <v>0</v>
      </c>
    </row>
    <row r="724" spans="1:43" x14ac:dyDescent="0.25">
      <c r="A724" s="14" t="s">
        <v>112</v>
      </c>
      <c r="B724" s="14" t="s">
        <v>106</v>
      </c>
      <c r="C724" s="14" t="s">
        <v>63</v>
      </c>
      <c r="D724" s="14" t="s">
        <v>107</v>
      </c>
      <c r="E724" s="20">
        <v>5</v>
      </c>
      <c r="F724" s="15">
        <v>0</v>
      </c>
      <c r="G724" s="15">
        <v>0</v>
      </c>
      <c r="H724" s="15">
        <v>0</v>
      </c>
      <c r="I724" s="15">
        <v>0</v>
      </c>
      <c r="J724" s="15">
        <v>0</v>
      </c>
      <c r="K724" s="15">
        <v>0</v>
      </c>
      <c r="L724" s="15">
        <v>0</v>
      </c>
      <c r="M724" s="15">
        <v>0</v>
      </c>
      <c r="N724" s="15">
        <v>0</v>
      </c>
      <c r="O724" s="15">
        <v>0</v>
      </c>
      <c r="P724" s="15">
        <v>0</v>
      </c>
      <c r="Q724" s="21">
        <f t="shared" si="33"/>
        <v>5</v>
      </c>
      <c r="R724" s="20">
        <v>848</v>
      </c>
      <c r="S724" s="15">
        <v>0</v>
      </c>
      <c r="T724" s="15">
        <v>0</v>
      </c>
      <c r="U724" s="15">
        <v>0</v>
      </c>
      <c r="V724" s="15">
        <v>0</v>
      </c>
      <c r="W724" s="15">
        <v>0</v>
      </c>
      <c r="X724" s="15">
        <v>0</v>
      </c>
      <c r="Y724" s="15">
        <v>0</v>
      </c>
      <c r="Z724" s="15">
        <v>0</v>
      </c>
      <c r="AA724" s="15">
        <v>0</v>
      </c>
      <c r="AB724" s="15">
        <v>0</v>
      </c>
      <c r="AC724" s="15">
        <v>0</v>
      </c>
      <c r="AD724" s="21">
        <f t="shared" si="34"/>
        <v>848</v>
      </c>
      <c r="AE724" s="20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0</v>
      </c>
    </row>
    <row r="725" spans="1:43" x14ac:dyDescent="0.25">
      <c r="A725" s="1" t="s">
        <v>112</v>
      </c>
      <c r="B725" s="1" t="s">
        <v>106</v>
      </c>
      <c r="C725" s="1" t="s">
        <v>52</v>
      </c>
      <c r="D725" s="1" t="s">
        <v>107</v>
      </c>
      <c r="E725" s="18">
        <v>123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19">
        <f t="shared" si="33"/>
        <v>123</v>
      </c>
      <c r="R725" s="18">
        <v>17193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19">
        <f t="shared" si="34"/>
        <v>17193</v>
      </c>
      <c r="AE725" s="18">
        <v>19912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19">
        <f t="shared" si="35"/>
        <v>19912</v>
      </c>
    </row>
    <row r="726" spans="1:43" x14ac:dyDescent="0.25">
      <c r="A726" s="14" t="s">
        <v>112</v>
      </c>
      <c r="B726" s="14" t="s">
        <v>106</v>
      </c>
      <c r="C726" s="14" t="s">
        <v>57</v>
      </c>
      <c r="D726" s="14" t="s">
        <v>107</v>
      </c>
      <c r="E726" s="20">
        <v>33</v>
      </c>
      <c r="F726" s="15">
        <v>0</v>
      </c>
      <c r="G726" s="15">
        <v>0</v>
      </c>
      <c r="H726" s="15">
        <v>0</v>
      </c>
      <c r="I726" s="15">
        <v>0</v>
      </c>
      <c r="J726" s="15">
        <v>0</v>
      </c>
      <c r="K726" s="15">
        <v>0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21">
        <f t="shared" si="33"/>
        <v>33</v>
      </c>
      <c r="R726" s="20">
        <v>6293</v>
      </c>
      <c r="S726" s="15">
        <v>0</v>
      </c>
      <c r="T726" s="15">
        <v>0</v>
      </c>
      <c r="U726" s="15">
        <v>0</v>
      </c>
      <c r="V726" s="15">
        <v>0</v>
      </c>
      <c r="W726" s="15">
        <v>0</v>
      </c>
      <c r="X726" s="15">
        <v>0</v>
      </c>
      <c r="Y726" s="15">
        <v>0</v>
      </c>
      <c r="Z726" s="15">
        <v>0</v>
      </c>
      <c r="AA726" s="15">
        <v>0</v>
      </c>
      <c r="AB726" s="15">
        <v>0</v>
      </c>
      <c r="AC726" s="15">
        <v>0</v>
      </c>
      <c r="AD726" s="21">
        <f t="shared" si="34"/>
        <v>6293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15">
        <v>0</v>
      </c>
      <c r="AP726" s="15">
        <v>0</v>
      </c>
      <c r="AQ726" s="21">
        <f t="shared" si="35"/>
        <v>0</v>
      </c>
    </row>
    <row r="727" spans="1:43" x14ac:dyDescent="0.25">
      <c r="A727" s="1" t="s">
        <v>112</v>
      </c>
      <c r="B727" s="1" t="s">
        <v>106</v>
      </c>
      <c r="C727" s="1" t="s">
        <v>88</v>
      </c>
      <c r="D727" s="1" t="s">
        <v>107</v>
      </c>
      <c r="E727" s="18">
        <v>18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19">
        <f t="shared" si="33"/>
        <v>18</v>
      </c>
      <c r="R727" s="18">
        <v>2855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19">
        <f t="shared" si="34"/>
        <v>2855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 x14ac:dyDescent="0.25">
      <c r="A728" s="14" t="s">
        <v>73</v>
      </c>
      <c r="B728" s="14" t="s">
        <v>107</v>
      </c>
      <c r="C728" s="14" t="s">
        <v>108</v>
      </c>
      <c r="D728" s="14" t="s">
        <v>109</v>
      </c>
      <c r="E728" s="20">
        <v>31</v>
      </c>
      <c r="F728" s="15">
        <v>0</v>
      </c>
      <c r="G728" s="15">
        <v>0</v>
      </c>
      <c r="H728" s="15">
        <v>0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0</v>
      </c>
      <c r="O728" s="15">
        <v>0</v>
      </c>
      <c r="P728" s="15">
        <v>0</v>
      </c>
      <c r="Q728" s="21">
        <f t="shared" si="33"/>
        <v>31</v>
      </c>
      <c r="R728" s="20">
        <v>1856</v>
      </c>
      <c r="S728" s="15">
        <v>0</v>
      </c>
      <c r="T728" s="15">
        <v>0</v>
      </c>
      <c r="U728" s="15">
        <v>0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5">
        <v>0</v>
      </c>
      <c r="AC728" s="15">
        <v>0</v>
      </c>
      <c r="AD728" s="21">
        <f t="shared" si="34"/>
        <v>1856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 x14ac:dyDescent="0.25">
      <c r="A729" s="1" t="s">
        <v>74</v>
      </c>
      <c r="B729" s="1" t="s">
        <v>107</v>
      </c>
      <c r="C729" s="1" t="s">
        <v>154</v>
      </c>
      <c r="D729" s="1" t="s">
        <v>150</v>
      </c>
      <c r="E729" s="18">
        <v>16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19">
        <f t="shared" si="33"/>
        <v>16</v>
      </c>
      <c r="R729" s="18">
        <v>274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19">
        <f t="shared" si="34"/>
        <v>274</v>
      </c>
      <c r="AE729" s="18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19">
        <f t="shared" si="35"/>
        <v>0</v>
      </c>
    </row>
    <row r="730" spans="1:43" x14ac:dyDescent="0.25">
      <c r="A730" s="14" t="s">
        <v>104</v>
      </c>
      <c r="B730" s="14" t="s">
        <v>107</v>
      </c>
      <c r="C730" s="14" t="s">
        <v>114</v>
      </c>
      <c r="D730" s="14" t="s">
        <v>109</v>
      </c>
      <c r="E730" s="20">
        <v>4</v>
      </c>
      <c r="F730" s="15">
        <v>0</v>
      </c>
      <c r="G730" s="15">
        <v>0</v>
      </c>
      <c r="H730" s="15">
        <v>0</v>
      </c>
      <c r="I730" s="15">
        <v>0</v>
      </c>
      <c r="J730" s="15">
        <v>0</v>
      </c>
      <c r="K730" s="15">
        <v>0</v>
      </c>
      <c r="L730" s="15">
        <v>0</v>
      </c>
      <c r="M730" s="15">
        <v>0</v>
      </c>
      <c r="N730" s="15">
        <v>0</v>
      </c>
      <c r="O730" s="15">
        <v>0</v>
      </c>
      <c r="P730" s="15">
        <v>0</v>
      </c>
      <c r="Q730" s="21">
        <f t="shared" si="33"/>
        <v>4</v>
      </c>
      <c r="R730" s="20">
        <v>687</v>
      </c>
      <c r="S730" s="15">
        <v>0</v>
      </c>
      <c r="T730" s="15">
        <v>0</v>
      </c>
      <c r="U730" s="15">
        <v>0</v>
      </c>
      <c r="V730" s="15">
        <v>0</v>
      </c>
      <c r="W730" s="15">
        <v>0</v>
      </c>
      <c r="X730" s="15">
        <v>0</v>
      </c>
      <c r="Y730" s="15">
        <v>0</v>
      </c>
      <c r="Z730" s="15">
        <v>0</v>
      </c>
      <c r="AA730" s="15">
        <v>0</v>
      </c>
      <c r="AB730" s="15">
        <v>0</v>
      </c>
      <c r="AC730" s="15">
        <v>0</v>
      </c>
      <c r="AD730" s="21">
        <f t="shared" si="34"/>
        <v>687</v>
      </c>
      <c r="AE730" s="20">
        <v>0</v>
      </c>
      <c r="AF730" s="15">
        <v>0</v>
      </c>
      <c r="AG730" s="15">
        <v>0</v>
      </c>
      <c r="AH730" s="15">
        <v>0</v>
      </c>
      <c r="AI730" s="15">
        <v>0</v>
      </c>
      <c r="AJ730" s="15">
        <v>0</v>
      </c>
      <c r="AK730" s="15">
        <v>0</v>
      </c>
      <c r="AL730" s="15">
        <v>0</v>
      </c>
      <c r="AM730" s="15">
        <v>0</v>
      </c>
      <c r="AN730" s="15">
        <v>0</v>
      </c>
      <c r="AO730" s="15">
        <v>0</v>
      </c>
      <c r="AP730" s="15">
        <v>0</v>
      </c>
      <c r="AQ730" s="21">
        <f t="shared" si="35"/>
        <v>0</v>
      </c>
    </row>
    <row r="731" spans="1:43" x14ac:dyDescent="0.25">
      <c r="A731" s="1" t="s">
        <v>212</v>
      </c>
      <c r="B731" s="1" t="s">
        <v>106</v>
      </c>
      <c r="C731" s="1" t="s">
        <v>50</v>
      </c>
      <c r="D731" s="1" t="s">
        <v>107</v>
      </c>
      <c r="E731" s="18">
        <v>74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19">
        <f t="shared" si="33"/>
        <v>74</v>
      </c>
      <c r="R731" s="18">
        <v>11962</v>
      </c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19">
        <f t="shared" si="34"/>
        <v>11962</v>
      </c>
      <c r="AE731" s="18">
        <v>0</v>
      </c>
      <c r="AF731" s="7">
        <v>0</v>
      </c>
      <c r="AG731" s="7">
        <v>0</v>
      </c>
      <c r="AH731" s="7">
        <v>0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0</v>
      </c>
      <c r="AP731" s="7">
        <v>0</v>
      </c>
      <c r="AQ731" s="19">
        <f t="shared" si="35"/>
        <v>0</v>
      </c>
    </row>
    <row r="732" spans="1:43" x14ac:dyDescent="0.25">
      <c r="A732" s="14" t="s">
        <v>212</v>
      </c>
      <c r="B732" s="14" t="s">
        <v>106</v>
      </c>
      <c r="C732" s="14" t="s">
        <v>91</v>
      </c>
      <c r="D732" s="14" t="s">
        <v>107</v>
      </c>
      <c r="E732" s="20">
        <v>18</v>
      </c>
      <c r="F732" s="15">
        <v>0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0</v>
      </c>
      <c r="M732" s="15">
        <v>0</v>
      </c>
      <c r="N732" s="15">
        <v>0</v>
      </c>
      <c r="O732" s="15">
        <v>0</v>
      </c>
      <c r="P732" s="15">
        <v>0</v>
      </c>
      <c r="Q732" s="21">
        <f t="shared" si="33"/>
        <v>18</v>
      </c>
      <c r="R732" s="20">
        <v>2896</v>
      </c>
      <c r="S732" s="15">
        <v>0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0</v>
      </c>
      <c r="Z732" s="15">
        <v>0</v>
      </c>
      <c r="AA732" s="15">
        <v>0</v>
      </c>
      <c r="AB732" s="15">
        <v>0</v>
      </c>
      <c r="AC732" s="15">
        <v>0</v>
      </c>
      <c r="AD732" s="21">
        <f t="shared" si="34"/>
        <v>2896</v>
      </c>
      <c r="AE732" s="20">
        <v>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15">
        <v>0</v>
      </c>
      <c r="AP732" s="15">
        <v>0</v>
      </c>
      <c r="AQ732" s="21">
        <f t="shared" si="35"/>
        <v>0</v>
      </c>
    </row>
    <row r="733" spans="1:43" x14ac:dyDescent="0.25">
      <c r="A733" s="1" t="s">
        <v>212</v>
      </c>
      <c r="B733" s="1" t="s">
        <v>106</v>
      </c>
      <c r="C733" s="1" t="s">
        <v>80</v>
      </c>
      <c r="D733" s="1" t="s">
        <v>107</v>
      </c>
      <c r="E733" s="18">
        <v>7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19">
        <f t="shared" si="33"/>
        <v>7</v>
      </c>
      <c r="R733" s="18">
        <v>874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19">
        <f t="shared" si="34"/>
        <v>874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0</v>
      </c>
    </row>
    <row r="734" spans="1:43" x14ac:dyDescent="0.25">
      <c r="A734" s="14" t="s">
        <v>212</v>
      </c>
      <c r="B734" s="14" t="s">
        <v>106</v>
      </c>
      <c r="C734" s="14" t="s">
        <v>52</v>
      </c>
      <c r="D734" s="14" t="s">
        <v>107</v>
      </c>
      <c r="E734" s="20">
        <v>108</v>
      </c>
      <c r="F734" s="15">
        <v>0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21">
        <f t="shared" si="33"/>
        <v>108</v>
      </c>
      <c r="R734" s="20">
        <v>14801</v>
      </c>
      <c r="S734" s="15">
        <v>0</v>
      </c>
      <c r="T734" s="15">
        <v>0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21">
        <f t="shared" si="34"/>
        <v>14801</v>
      </c>
      <c r="AE734" s="20">
        <v>2873</v>
      </c>
      <c r="AF734" s="15">
        <v>0</v>
      </c>
      <c r="AG734" s="15">
        <v>0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2873</v>
      </c>
    </row>
    <row r="735" spans="1:43" x14ac:dyDescent="0.25">
      <c r="A735" s="1" t="s">
        <v>212</v>
      </c>
      <c r="B735" s="1" t="s">
        <v>106</v>
      </c>
      <c r="C735" s="1" t="s">
        <v>57</v>
      </c>
      <c r="D735" s="1" t="s">
        <v>107</v>
      </c>
      <c r="E735" s="18">
        <v>86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19">
        <f t="shared" si="33"/>
        <v>86</v>
      </c>
      <c r="R735" s="18">
        <v>16219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19">
        <f t="shared" si="34"/>
        <v>16219</v>
      </c>
      <c r="AE735" s="18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0</v>
      </c>
    </row>
    <row r="736" spans="1:43" x14ac:dyDescent="0.25">
      <c r="A736" s="14" t="s">
        <v>212</v>
      </c>
      <c r="B736" s="14" t="s">
        <v>106</v>
      </c>
      <c r="C736" s="14" t="s">
        <v>88</v>
      </c>
      <c r="D736" s="14" t="s">
        <v>107</v>
      </c>
      <c r="E736" s="20">
        <v>63</v>
      </c>
      <c r="F736" s="15">
        <v>0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0</v>
      </c>
      <c r="O736" s="15">
        <v>0</v>
      </c>
      <c r="P736" s="15">
        <v>0</v>
      </c>
      <c r="Q736" s="21">
        <f t="shared" si="33"/>
        <v>63</v>
      </c>
      <c r="R736" s="20">
        <v>8106</v>
      </c>
      <c r="S736" s="15">
        <v>0</v>
      </c>
      <c r="T736" s="15">
        <v>0</v>
      </c>
      <c r="U736" s="15">
        <v>0</v>
      </c>
      <c r="V736" s="15">
        <v>0</v>
      </c>
      <c r="W736" s="15">
        <v>0</v>
      </c>
      <c r="X736" s="15">
        <v>0</v>
      </c>
      <c r="Y736" s="15">
        <v>0</v>
      </c>
      <c r="Z736" s="15">
        <v>0</v>
      </c>
      <c r="AA736" s="15">
        <v>0</v>
      </c>
      <c r="AB736" s="15">
        <v>0</v>
      </c>
      <c r="AC736" s="15">
        <v>0</v>
      </c>
      <c r="AD736" s="21">
        <f t="shared" si="34"/>
        <v>8106</v>
      </c>
      <c r="AE736" s="20">
        <v>0</v>
      </c>
      <c r="AF736" s="15">
        <v>0</v>
      </c>
      <c r="AG736" s="15">
        <v>0</v>
      </c>
      <c r="AH736" s="15">
        <v>0</v>
      </c>
      <c r="AI736" s="15">
        <v>0</v>
      </c>
      <c r="AJ736" s="15">
        <v>0</v>
      </c>
      <c r="AK736" s="15">
        <v>0</v>
      </c>
      <c r="AL736" s="15">
        <v>0</v>
      </c>
      <c r="AM736" s="15">
        <v>0</v>
      </c>
      <c r="AN736" s="15">
        <v>0</v>
      </c>
      <c r="AO736" s="15">
        <v>0</v>
      </c>
      <c r="AP736" s="15">
        <v>0</v>
      </c>
      <c r="AQ736" s="21">
        <f t="shared" si="35"/>
        <v>0</v>
      </c>
    </row>
    <row r="737" spans="1:43" x14ac:dyDescent="0.25">
      <c r="A737" s="1" t="s">
        <v>75</v>
      </c>
      <c r="B737" s="1" t="s">
        <v>107</v>
      </c>
      <c r="C737" s="1" t="s">
        <v>110</v>
      </c>
      <c r="D737" s="1" t="s">
        <v>109</v>
      </c>
      <c r="E737" s="18">
        <v>31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19">
        <f t="shared" si="33"/>
        <v>31</v>
      </c>
      <c r="R737" s="18">
        <v>1911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19">
        <f t="shared" si="34"/>
        <v>1911</v>
      </c>
      <c r="AE737" s="18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19">
        <f t="shared" si="35"/>
        <v>0</v>
      </c>
    </row>
    <row r="738" spans="1:43" x14ac:dyDescent="0.25">
      <c r="A738" s="14" t="s">
        <v>213</v>
      </c>
      <c r="B738" s="14" t="s">
        <v>106</v>
      </c>
      <c r="C738" s="14" t="s">
        <v>50</v>
      </c>
      <c r="D738" s="14" t="s">
        <v>107</v>
      </c>
      <c r="E738" s="20">
        <v>4</v>
      </c>
      <c r="F738" s="15">
        <v>0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P738" s="15">
        <v>0</v>
      </c>
      <c r="Q738" s="21">
        <f t="shared" si="33"/>
        <v>4</v>
      </c>
      <c r="R738" s="20">
        <v>556</v>
      </c>
      <c r="S738" s="15">
        <v>0</v>
      </c>
      <c r="T738" s="15">
        <v>0</v>
      </c>
      <c r="U738" s="15">
        <v>0</v>
      </c>
      <c r="V738" s="15">
        <v>0</v>
      </c>
      <c r="W738" s="15">
        <v>0</v>
      </c>
      <c r="X738" s="15">
        <v>0</v>
      </c>
      <c r="Y738" s="15">
        <v>0</v>
      </c>
      <c r="Z738" s="15">
        <v>0</v>
      </c>
      <c r="AA738" s="15">
        <v>0</v>
      </c>
      <c r="AB738" s="15">
        <v>0</v>
      </c>
      <c r="AC738" s="15">
        <v>0</v>
      </c>
      <c r="AD738" s="21">
        <f t="shared" si="34"/>
        <v>556</v>
      </c>
      <c r="AE738" s="20">
        <v>0</v>
      </c>
      <c r="AF738" s="15">
        <v>0</v>
      </c>
      <c r="AG738" s="15">
        <v>0</v>
      </c>
      <c r="AH738" s="15">
        <v>0</v>
      </c>
      <c r="AI738" s="15">
        <v>0</v>
      </c>
      <c r="AJ738" s="15">
        <v>0</v>
      </c>
      <c r="AK738" s="15">
        <v>0</v>
      </c>
      <c r="AL738" s="15">
        <v>0</v>
      </c>
      <c r="AM738" s="15">
        <v>0</v>
      </c>
      <c r="AN738" s="15">
        <v>0</v>
      </c>
      <c r="AO738" s="15">
        <v>0</v>
      </c>
      <c r="AP738" s="15">
        <v>0</v>
      </c>
      <c r="AQ738" s="21">
        <f t="shared" si="35"/>
        <v>0</v>
      </c>
    </row>
    <row r="739" spans="1:43" x14ac:dyDescent="0.25">
      <c r="A739" s="1" t="s">
        <v>213</v>
      </c>
      <c r="B739" s="1" t="s">
        <v>106</v>
      </c>
      <c r="C739" s="1" t="s">
        <v>57</v>
      </c>
      <c r="D739" s="1" t="s">
        <v>107</v>
      </c>
      <c r="E739" s="18">
        <v>4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19">
        <f t="shared" si="33"/>
        <v>4</v>
      </c>
      <c r="R739" s="18">
        <v>596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19">
        <f t="shared" si="34"/>
        <v>596</v>
      </c>
      <c r="AE739" s="18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19">
        <f t="shared" si="35"/>
        <v>0</v>
      </c>
    </row>
    <row r="740" spans="1:43" x14ac:dyDescent="0.25">
      <c r="A740" s="14" t="s">
        <v>76</v>
      </c>
      <c r="B740" s="14" t="s">
        <v>107</v>
      </c>
      <c r="C740" s="14" t="s">
        <v>110</v>
      </c>
      <c r="D740" s="14" t="s">
        <v>109</v>
      </c>
      <c r="E740" s="20">
        <v>12</v>
      </c>
      <c r="F740" s="15">
        <v>0</v>
      </c>
      <c r="G740" s="15">
        <v>0</v>
      </c>
      <c r="H740" s="15">
        <v>0</v>
      </c>
      <c r="I740" s="15">
        <v>0</v>
      </c>
      <c r="J740" s="15">
        <v>0</v>
      </c>
      <c r="K740" s="15">
        <v>0</v>
      </c>
      <c r="L740" s="15">
        <v>0</v>
      </c>
      <c r="M740" s="15">
        <v>0</v>
      </c>
      <c r="N740" s="15">
        <v>0</v>
      </c>
      <c r="O740" s="15">
        <v>0</v>
      </c>
      <c r="P740" s="15">
        <v>0</v>
      </c>
      <c r="Q740" s="21">
        <f t="shared" si="33"/>
        <v>12</v>
      </c>
      <c r="R740" s="20">
        <v>54</v>
      </c>
      <c r="S740" s="15">
        <v>0</v>
      </c>
      <c r="T740" s="15">
        <v>0</v>
      </c>
      <c r="U740" s="15">
        <v>0</v>
      </c>
      <c r="V740" s="15">
        <v>0</v>
      </c>
      <c r="W740" s="15">
        <v>0</v>
      </c>
      <c r="X740" s="15">
        <v>0</v>
      </c>
      <c r="Y740" s="15">
        <v>0</v>
      </c>
      <c r="Z740" s="15">
        <v>0</v>
      </c>
      <c r="AA740" s="15">
        <v>0</v>
      </c>
      <c r="AB740" s="15">
        <v>0</v>
      </c>
      <c r="AC740" s="15">
        <v>0</v>
      </c>
      <c r="AD740" s="21">
        <f t="shared" si="34"/>
        <v>54</v>
      </c>
      <c r="AE740" s="20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M740" s="15">
        <v>0</v>
      </c>
      <c r="AN740" s="15">
        <v>0</v>
      </c>
      <c r="AO740" s="15">
        <v>0</v>
      </c>
      <c r="AP740" s="15">
        <v>0</v>
      </c>
      <c r="AQ740" s="21">
        <f t="shared" si="35"/>
        <v>0</v>
      </c>
    </row>
    <row r="741" spans="1:43" x14ac:dyDescent="0.25">
      <c r="A741" s="1" t="s">
        <v>214</v>
      </c>
      <c r="B741" s="1" t="s">
        <v>109</v>
      </c>
      <c r="C741" s="1" t="s">
        <v>50</v>
      </c>
      <c r="D741" s="1" t="s">
        <v>107</v>
      </c>
      <c r="E741" s="18">
        <v>64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19">
        <f t="shared" si="33"/>
        <v>64</v>
      </c>
      <c r="R741" s="18">
        <v>9094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19">
        <f t="shared" si="34"/>
        <v>9094</v>
      </c>
      <c r="AE741" s="18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19">
        <f t="shared" si="35"/>
        <v>0</v>
      </c>
    </row>
    <row r="742" spans="1:43" x14ac:dyDescent="0.25">
      <c r="A742" s="14" t="s">
        <v>214</v>
      </c>
      <c r="B742" s="14" t="s">
        <v>109</v>
      </c>
      <c r="C742" s="14" t="s">
        <v>52</v>
      </c>
      <c r="D742" s="14" t="s">
        <v>107</v>
      </c>
      <c r="E742" s="20">
        <v>32</v>
      </c>
      <c r="F742" s="15">
        <v>0</v>
      </c>
      <c r="G742" s="15">
        <v>0</v>
      </c>
      <c r="H742" s="15">
        <v>0</v>
      </c>
      <c r="I742" s="15">
        <v>0</v>
      </c>
      <c r="J742" s="15">
        <v>0</v>
      </c>
      <c r="K742" s="15">
        <v>0</v>
      </c>
      <c r="L742" s="15">
        <v>0</v>
      </c>
      <c r="M742" s="15">
        <v>0</v>
      </c>
      <c r="N742" s="15">
        <v>0</v>
      </c>
      <c r="O742" s="15">
        <v>0</v>
      </c>
      <c r="P742" s="15">
        <v>0</v>
      </c>
      <c r="Q742" s="21">
        <f t="shared" si="33"/>
        <v>32</v>
      </c>
      <c r="R742" s="20">
        <v>3242</v>
      </c>
      <c r="S742" s="15">
        <v>0</v>
      </c>
      <c r="T742" s="15">
        <v>0</v>
      </c>
      <c r="U742" s="15">
        <v>0</v>
      </c>
      <c r="V742" s="15">
        <v>0</v>
      </c>
      <c r="W742" s="15">
        <v>0</v>
      </c>
      <c r="X742" s="15">
        <v>0</v>
      </c>
      <c r="Y742" s="15">
        <v>0</v>
      </c>
      <c r="Z742" s="15">
        <v>0</v>
      </c>
      <c r="AA742" s="15">
        <v>0</v>
      </c>
      <c r="AB742" s="15">
        <v>0</v>
      </c>
      <c r="AC742" s="15">
        <v>0</v>
      </c>
      <c r="AD742" s="21">
        <f t="shared" si="34"/>
        <v>3242</v>
      </c>
      <c r="AE742" s="20">
        <v>3890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21">
        <f t="shared" si="35"/>
        <v>3890</v>
      </c>
    </row>
    <row r="743" spans="1:43" x14ac:dyDescent="0.25">
      <c r="A743" s="1" t="s">
        <v>215</v>
      </c>
      <c r="B743" s="1" t="s">
        <v>216</v>
      </c>
      <c r="C743" s="1" t="s">
        <v>50</v>
      </c>
      <c r="D743" s="1" t="s">
        <v>107</v>
      </c>
      <c r="E743" s="18">
        <v>12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19">
        <f t="shared" si="33"/>
        <v>12</v>
      </c>
      <c r="R743" s="18">
        <v>3545</v>
      </c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19">
        <f t="shared" si="34"/>
        <v>3545</v>
      </c>
      <c r="AE743" s="18">
        <v>51239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19">
        <f t="shared" si="35"/>
        <v>51239</v>
      </c>
    </row>
    <row r="744" spans="1:43" x14ac:dyDescent="0.25">
      <c r="A744" s="14" t="s">
        <v>217</v>
      </c>
      <c r="B744" s="14" t="s">
        <v>106</v>
      </c>
      <c r="C744" s="14" t="s">
        <v>50</v>
      </c>
      <c r="D744" s="14" t="s">
        <v>107</v>
      </c>
      <c r="E744" s="20">
        <v>5</v>
      </c>
      <c r="F744" s="15">
        <v>0</v>
      </c>
      <c r="G744" s="15">
        <v>0</v>
      </c>
      <c r="H744" s="15">
        <v>0</v>
      </c>
      <c r="I744" s="15">
        <v>0</v>
      </c>
      <c r="J744" s="15">
        <v>0</v>
      </c>
      <c r="K744" s="15">
        <v>0</v>
      </c>
      <c r="L744" s="15">
        <v>0</v>
      </c>
      <c r="M744" s="15">
        <v>0</v>
      </c>
      <c r="N744" s="15">
        <v>0</v>
      </c>
      <c r="O744" s="15">
        <v>0</v>
      </c>
      <c r="P744" s="15">
        <v>0</v>
      </c>
      <c r="Q744" s="21">
        <f t="shared" si="33"/>
        <v>5</v>
      </c>
      <c r="R744" s="20">
        <v>910</v>
      </c>
      <c r="S744" s="15">
        <v>0</v>
      </c>
      <c r="T744" s="15">
        <v>0</v>
      </c>
      <c r="U744" s="15">
        <v>0</v>
      </c>
      <c r="V744" s="15">
        <v>0</v>
      </c>
      <c r="W744" s="15">
        <v>0</v>
      </c>
      <c r="X744" s="15">
        <v>0</v>
      </c>
      <c r="Y744" s="15">
        <v>0</v>
      </c>
      <c r="Z744" s="15">
        <v>0</v>
      </c>
      <c r="AA744" s="15">
        <v>0</v>
      </c>
      <c r="AB744" s="15">
        <v>0</v>
      </c>
      <c r="AC744" s="15">
        <v>0</v>
      </c>
      <c r="AD744" s="21">
        <f t="shared" si="34"/>
        <v>910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0</v>
      </c>
    </row>
    <row r="745" spans="1:43" x14ac:dyDescent="0.25">
      <c r="A745" s="1" t="s">
        <v>218</v>
      </c>
      <c r="B745" s="1" t="s">
        <v>106</v>
      </c>
      <c r="C745" s="1" t="s">
        <v>50</v>
      </c>
      <c r="D745" s="1" t="s">
        <v>107</v>
      </c>
      <c r="E745" s="18">
        <v>27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19">
        <f t="shared" si="33"/>
        <v>27</v>
      </c>
      <c r="R745" s="18">
        <v>4790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19">
        <f t="shared" si="34"/>
        <v>4790</v>
      </c>
      <c r="AE745" s="18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0</v>
      </c>
    </row>
    <row r="746" spans="1:43" x14ac:dyDescent="0.25">
      <c r="A746" s="14" t="s">
        <v>218</v>
      </c>
      <c r="B746" s="14" t="s">
        <v>106</v>
      </c>
      <c r="C746" s="14" t="s">
        <v>80</v>
      </c>
      <c r="D746" s="14" t="s">
        <v>107</v>
      </c>
      <c r="E746" s="20">
        <v>3</v>
      </c>
      <c r="F746" s="15">
        <v>0</v>
      </c>
      <c r="G746" s="15">
        <v>0</v>
      </c>
      <c r="H746" s="15">
        <v>0</v>
      </c>
      <c r="I746" s="15">
        <v>0</v>
      </c>
      <c r="J746" s="15">
        <v>0</v>
      </c>
      <c r="K746" s="15">
        <v>0</v>
      </c>
      <c r="L746" s="15">
        <v>0</v>
      </c>
      <c r="M746" s="15">
        <v>0</v>
      </c>
      <c r="N746" s="15">
        <v>0</v>
      </c>
      <c r="O746" s="15">
        <v>0</v>
      </c>
      <c r="P746" s="15">
        <v>0</v>
      </c>
      <c r="Q746" s="21">
        <f t="shared" si="33"/>
        <v>3</v>
      </c>
      <c r="R746" s="20">
        <v>518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15">
        <v>0</v>
      </c>
      <c r="AC746" s="15">
        <v>0</v>
      </c>
      <c r="AD746" s="21">
        <f t="shared" si="34"/>
        <v>518</v>
      </c>
      <c r="AE746" s="20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15">
        <v>0</v>
      </c>
      <c r="AP746" s="15">
        <v>0</v>
      </c>
      <c r="AQ746" s="21">
        <f t="shared" si="35"/>
        <v>0</v>
      </c>
    </row>
    <row r="747" spans="1:43" x14ac:dyDescent="0.25">
      <c r="A747" s="1" t="s">
        <v>218</v>
      </c>
      <c r="B747" s="1" t="s">
        <v>106</v>
      </c>
      <c r="C747" s="1" t="s">
        <v>57</v>
      </c>
      <c r="D747" s="1" t="s">
        <v>107</v>
      </c>
      <c r="E747" s="18">
        <v>33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19">
        <f t="shared" si="33"/>
        <v>33</v>
      </c>
      <c r="R747" s="18">
        <v>5733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19">
        <f t="shared" si="34"/>
        <v>5733</v>
      </c>
      <c r="AE747" s="18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19">
        <f t="shared" si="35"/>
        <v>0</v>
      </c>
    </row>
    <row r="748" spans="1:43" x14ac:dyDescent="0.25">
      <c r="A748" s="14" t="s">
        <v>218</v>
      </c>
      <c r="B748" s="14" t="s">
        <v>106</v>
      </c>
      <c r="C748" s="14" t="s">
        <v>88</v>
      </c>
      <c r="D748" s="14" t="s">
        <v>107</v>
      </c>
      <c r="E748" s="20">
        <v>4</v>
      </c>
      <c r="F748" s="15">
        <v>0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0</v>
      </c>
      <c r="O748" s="15">
        <v>0</v>
      </c>
      <c r="P748" s="15">
        <v>0</v>
      </c>
      <c r="Q748" s="21">
        <f t="shared" si="33"/>
        <v>4</v>
      </c>
      <c r="R748" s="20">
        <v>715</v>
      </c>
      <c r="S748" s="15">
        <v>0</v>
      </c>
      <c r="T748" s="15">
        <v>0</v>
      </c>
      <c r="U748" s="15">
        <v>0</v>
      </c>
      <c r="V748" s="15">
        <v>0</v>
      </c>
      <c r="W748" s="15">
        <v>0</v>
      </c>
      <c r="X748" s="15">
        <v>0</v>
      </c>
      <c r="Y748" s="15">
        <v>0</v>
      </c>
      <c r="Z748" s="15">
        <v>0</v>
      </c>
      <c r="AA748" s="15">
        <v>0</v>
      </c>
      <c r="AB748" s="15">
        <v>0</v>
      </c>
      <c r="AC748" s="15">
        <v>0</v>
      </c>
      <c r="AD748" s="21">
        <f t="shared" si="34"/>
        <v>715</v>
      </c>
      <c r="AE748" s="20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0</v>
      </c>
      <c r="AK748" s="15">
        <v>0</v>
      </c>
      <c r="AL748" s="15">
        <v>0</v>
      </c>
      <c r="AM748" s="15">
        <v>0</v>
      </c>
      <c r="AN748" s="15">
        <v>0</v>
      </c>
      <c r="AO748" s="15">
        <v>0</v>
      </c>
      <c r="AP748" s="15">
        <v>0</v>
      </c>
      <c r="AQ748" s="21">
        <f t="shared" si="35"/>
        <v>0</v>
      </c>
    </row>
    <row r="749" spans="1:43" x14ac:dyDescent="0.25">
      <c r="A749" s="1" t="s">
        <v>102</v>
      </c>
      <c r="B749" s="1" t="s">
        <v>107</v>
      </c>
      <c r="C749" s="1" t="s">
        <v>113</v>
      </c>
      <c r="D749" s="1" t="s">
        <v>109</v>
      </c>
      <c r="E749" s="18">
        <v>29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19">
        <f t="shared" si="33"/>
        <v>29</v>
      </c>
      <c r="R749" s="18">
        <v>3733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19">
        <f t="shared" si="34"/>
        <v>3733</v>
      </c>
      <c r="AE749" s="18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19">
        <f t="shared" si="35"/>
        <v>0</v>
      </c>
    </row>
    <row r="750" spans="1:43" x14ac:dyDescent="0.25">
      <c r="A750" s="14" t="s">
        <v>102</v>
      </c>
      <c r="B750" s="14" t="s">
        <v>107</v>
      </c>
      <c r="C750" s="14" t="s">
        <v>108</v>
      </c>
      <c r="D750" s="14" t="s">
        <v>109</v>
      </c>
      <c r="E750" s="20">
        <v>8</v>
      </c>
      <c r="F750" s="15">
        <v>0</v>
      </c>
      <c r="G750" s="15">
        <v>0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0</v>
      </c>
      <c r="P750" s="15">
        <v>0</v>
      </c>
      <c r="Q750" s="21">
        <f t="shared" si="33"/>
        <v>8</v>
      </c>
      <c r="R750" s="20">
        <v>471</v>
      </c>
      <c r="S750" s="15">
        <v>0</v>
      </c>
      <c r="T750" s="15">
        <v>0</v>
      </c>
      <c r="U750" s="15">
        <v>0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0</v>
      </c>
      <c r="AB750" s="15">
        <v>0</v>
      </c>
      <c r="AC750" s="15">
        <v>0</v>
      </c>
      <c r="AD750" s="21">
        <f t="shared" si="34"/>
        <v>471</v>
      </c>
      <c r="AE750" s="20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21">
        <f t="shared" si="35"/>
        <v>0</v>
      </c>
    </row>
    <row r="751" spans="1:43" x14ac:dyDescent="0.25">
      <c r="A751" s="1" t="s">
        <v>102</v>
      </c>
      <c r="B751" s="1" t="s">
        <v>107</v>
      </c>
      <c r="C751" s="1" t="s">
        <v>114</v>
      </c>
      <c r="D751" s="1" t="s">
        <v>109</v>
      </c>
      <c r="E751" s="18">
        <v>22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19">
        <f t="shared" si="33"/>
        <v>22</v>
      </c>
      <c r="R751" s="18">
        <v>2630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19">
        <f t="shared" si="34"/>
        <v>2630</v>
      </c>
      <c r="AE751" s="18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19">
        <f t="shared" si="35"/>
        <v>0</v>
      </c>
    </row>
    <row r="752" spans="1:43" x14ac:dyDescent="0.25">
      <c r="A752" s="14" t="s">
        <v>102</v>
      </c>
      <c r="B752" s="14" t="s">
        <v>107</v>
      </c>
      <c r="C752" s="14" t="s">
        <v>226</v>
      </c>
      <c r="D752" s="14" t="s">
        <v>109</v>
      </c>
      <c r="E752" s="20">
        <v>9</v>
      </c>
      <c r="F752" s="15">
        <v>0</v>
      </c>
      <c r="G752" s="15">
        <v>0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15">
        <v>0</v>
      </c>
      <c r="P752" s="15">
        <v>0</v>
      </c>
      <c r="Q752" s="21">
        <f t="shared" si="33"/>
        <v>9</v>
      </c>
      <c r="R752" s="20">
        <v>1259</v>
      </c>
      <c r="S752" s="15">
        <v>0</v>
      </c>
      <c r="T752" s="15">
        <v>0</v>
      </c>
      <c r="U752" s="15">
        <v>0</v>
      </c>
      <c r="V752" s="15">
        <v>0</v>
      </c>
      <c r="W752" s="15">
        <v>0</v>
      </c>
      <c r="X752" s="15">
        <v>0</v>
      </c>
      <c r="Y752" s="15">
        <v>0</v>
      </c>
      <c r="Z752" s="15">
        <v>0</v>
      </c>
      <c r="AA752" s="15">
        <v>0</v>
      </c>
      <c r="AB752" s="15">
        <v>0</v>
      </c>
      <c r="AC752" s="15">
        <v>0</v>
      </c>
      <c r="AD752" s="21">
        <f t="shared" si="34"/>
        <v>1259</v>
      </c>
      <c r="AE752" s="20">
        <v>0</v>
      </c>
      <c r="AF752" s="15">
        <v>0</v>
      </c>
      <c r="AG752" s="15">
        <v>0</v>
      </c>
      <c r="AH752" s="15">
        <v>0</v>
      </c>
      <c r="AI752" s="15">
        <v>0</v>
      </c>
      <c r="AJ752" s="15">
        <v>0</v>
      </c>
      <c r="AK752" s="15">
        <v>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21">
        <f t="shared" si="35"/>
        <v>0</v>
      </c>
    </row>
    <row r="753" spans="1:43" x14ac:dyDescent="0.25">
      <c r="A753" s="1" t="s">
        <v>256</v>
      </c>
      <c r="B753" s="1" t="s">
        <v>123</v>
      </c>
      <c r="C753" s="1" t="s">
        <v>52</v>
      </c>
      <c r="D753" s="1" t="s">
        <v>107</v>
      </c>
      <c r="E753" s="18">
        <v>18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19">
        <f t="shared" si="33"/>
        <v>18</v>
      </c>
      <c r="R753" s="18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19">
        <f t="shared" si="34"/>
        <v>0</v>
      </c>
      <c r="AE753" s="18">
        <v>1199243.5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19">
        <f t="shared" si="35"/>
        <v>1199243.5</v>
      </c>
    </row>
    <row r="754" spans="1:43" x14ac:dyDescent="0.25">
      <c r="E754" s="1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19"/>
      <c r="R754" s="18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19"/>
      <c r="AE754" s="18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19"/>
    </row>
    <row r="755" spans="1:43" ht="15.75" thickBot="1" x14ac:dyDescent="0.3">
      <c r="A755" s="54" t="s">
        <v>3</v>
      </c>
      <c r="B755" s="54"/>
      <c r="C755" s="54"/>
      <c r="D755" s="3"/>
      <c r="E755" s="22">
        <f t="shared" ref="E755:AQ755" si="36">SUM(E7:E753)</f>
        <v>35605</v>
      </c>
      <c r="F755" s="23">
        <f t="shared" si="36"/>
        <v>0</v>
      </c>
      <c r="G755" s="23">
        <f t="shared" si="36"/>
        <v>0</v>
      </c>
      <c r="H755" s="23">
        <f t="shared" si="36"/>
        <v>0</v>
      </c>
      <c r="I755" s="23">
        <f t="shared" si="36"/>
        <v>0</v>
      </c>
      <c r="J755" s="23">
        <f t="shared" si="36"/>
        <v>0</v>
      </c>
      <c r="K755" s="23">
        <f t="shared" si="36"/>
        <v>0</v>
      </c>
      <c r="L755" s="23">
        <f t="shared" si="36"/>
        <v>0</v>
      </c>
      <c r="M755" s="23">
        <f t="shared" si="36"/>
        <v>0</v>
      </c>
      <c r="N755" s="23">
        <f t="shared" si="36"/>
        <v>0</v>
      </c>
      <c r="O755" s="23">
        <f t="shared" si="36"/>
        <v>0</v>
      </c>
      <c r="P755" s="23">
        <f t="shared" si="36"/>
        <v>0</v>
      </c>
      <c r="Q755" s="24">
        <f t="shared" si="36"/>
        <v>35605</v>
      </c>
      <c r="R755" s="27">
        <f t="shared" si="36"/>
        <v>4957476</v>
      </c>
      <c r="S755" s="28">
        <f t="shared" si="36"/>
        <v>0</v>
      </c>
      <c r="T755" s="28">
        <f t="shared" si="36"/>
        <v>0</v>
      </c>
      <c r="U755" s="28">
        <f t="shared" si="36"/>
        <v>0</v>
      </c>
      <c r="V755" s="28">
        <f t="shared" si="36"/>
        <v>0</v>
      </c>
      <c r="W755" s="28">
        <f t="shared" si="36"/>
        <v>0</v>
      </c>
      <c r="X755" s="28">
        <f t="shared" si="36"/>
        <v>0</v>
      </c>
      <c r="Y755" s="28">
        <f t="shared" si="36"/>
        <v>0</v>
      </c>
      <c r="Z755" s="28">
        <f t="shared" si="36"/>
        <v>0</v>
      </c>
      <c r="AA755" s="28">
        <f t="shared" si="36"/>
        <v>0</v>
      </c>
      <c r="AB755" s="28">
        <f t="shared" si="36"/>
        <v>0</v>
      </c>
      <c r="AC755" s="28">
        <f t="shared" si="36"/>
        <v>0</v>
      </c>
      <c r="AD755" s="29">
        <f t="shared" si="36"/>
        <v>4957476</v>
      </c>
      <c r="AE755" s="32">
        <f t="shared" si="36"/>
        <v>51051086.306616075</v>
      </c>
      <c r="AF755" s="33">
        <f t="shared" si="36"/>
        <v>0</v>
      </c>
      <c r="AG755" s="33">
        <f t="shared" si="36"/>
        <v>0</v>
      </c>
      <c r="AH755" s="33">
        <f t="shared" si="36"/>
        <v>0</v>
      </c>
      <c r="AI755" s="33">
        <f t="shared" si="36"/>
        <v>0</v>
      </c>
      <c r="AJ755" s="33">
        <f t="shared" si="36"/>
        <v>0</v>
      </c>
      <c r="AK755" s="33">
        <f t="shared" si="36"/>
        <v>0</v>
      </c>
      <c r="AL755" s="33">
        <f t="shared" si="36"/>
        <v>0</v>
      </c>
      <c r="AM755" s="33">
        <f t="shared" si="36"/>
        <v>0</v>
      </c>
      <c r="AN755" s="33">
        <f t="shared" si="36"/>
        <v>0</v>
      </c>
      <c r="AO755" s="33">
        <f t="shared" si="36"/>
        <v>0</v>
      </c>
      <c r="AP755" s="33">
        <f t="shared" si="36"/>
        <v>0</v>
      </c>
      <c r="AQ755" s="34">
        <f t="shared" si="36"/>
        <v>51051086.306616075</v>
      </c>
    </row>
    <row r="756" spans="1:43" x14ac:dyDescent="0.25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 spans="1:43" x14ac:dyDescent="0.25">
      <c r="A757" s="13" t="s">
        <v>42</v>
      </c>
      <c r="B757" s="1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</sheetData>
  <mergeCells count="7">
    <mergeCell ref="D2:N2"/>
    <mergeCell ref="D3:N3"/>
    <mergeCell ref="A5:D5"/>
    <mergeCell ref="AE5:AQ5"/>
    <mergeCell ref="A755:C755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104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855468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8.85546875" style="1" bestFit="1" customWidth="1"/>
    <col min="29" max="29" width="12.42578125" style="1" bestFit="1" customWidth="1"/>
    <col min="30" max="30" width="12.7109375" style="1" bestFit="1" customWidth="1"/>
    <col min="31" max="31" width="13.42578125" style="1" bestFit="1" customWidth="1"/>
    <col min="32" max="32" width="12" style="1" bestFit="1" customWidth="1"/>
    <col min="33" max="33" width="13.140625" style="1" bestFit="1" customWidth="1"/>
    <col min="34" max="34" width="13" style="1" bestFit="1" customWidth="1"/>
    <col min="35" max="35" width="11.7109375" style="1" bestFit="1" customWidth="1"/>
    <col min="36" max="36" width="12.7109375" style="1" bestFit="1" customWidth="1"/>
    <col min="37" max="37" width="11.7109375" style="1" bestFit="1" customWidth="1"/>
    <col min="38" max="38" width="13" style="1" bestFit="1" customWidth="1"/>
    <col min="39" max="39" width="13.140625" style="1" bestFit="1" customWidth="1"/>
    <col min="40" max="40" width="12.7109375" style="1" bestFit="1" customWidth="1"/>
    <col min="41" max="41" width="14.28515625" style="1" bestFit="1" customWidth="1"/>
    <col min="42" max="16384" width="11.42578125" style="1"/>
  </cols>
  <sheetData>
    <row r="2" spans="1:41" x14ac:dyDescent="0.25">
      <c r="B2" s="2"/>
      <c r="F2" s="2"/>
      <c r="G2" s="47" t="s">
        <v>4</v>
      </c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41" x14ac:dyDescent="0.25">
      <c r="B3" s="2"/>
      <c r="F3" s="2"/>
      <c r="G3" s="47" t="s">
        <v>47</v>
      </c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41" ht="15.75" thickBot="1" x14ac:dyDescent="0.3">
      <c r="B4" s="2"/>
    </row>
    <row r="5" spans="1:41" ht="15" customHeight="1" x14ac:dyDescent="0.25">
      <c r="A5" s="55" t="s">
        <v>5</v>
      </c>
      <c r="B5" s="55"/>
      <c r="C5" s="51" t="s">
        <v>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9</v>
      </c>
      <c r="B6" s="3" t="s">
        <v>10</v>
      </c>
      <c r="C6" s="16" t="s">
        <v>11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 t="s">
        <v>18</v>
      </c>
      <c r="K6" s="4" t="s">
        <v>19</v>
      </c>
      <c r="L6" s="4" t="s">
        <v>20</v>
      </c>
      <c r="M6" s="4" t="s">
        <v>21</v>
      </c>
      <c r="N6" s="4" t="s">
        <v>22</v>
      </c>
      <c r="O6" s="17" t="s">
        <v>0</v>
      </c>
      <c r="P6" s="25" t="s">
        <v>23</v>
      </c>
      <c r="Q6" s="5" t="s">
        <v>24</v>
      </c>
      <c r="R6" s="5" t="s">
        <v>25</v>
      </c>
      <c r="S6" s="5" t="s">
        <v>26</v>
      </c>
      <c r="T6" s="5" t="s">
        <v>27</v>
      </c>
      <c r="U6" s="5" t="s">
        <v>28</v>
      </c>
      <c r="V6" s="5" t="s">
        <v>29</v>
      </c>
      <c r="W6" s="5" t="s">
        <v>30</v>
      </c>
      <c r="X6" s="5" t="s">
        <v>31</v>
      </c>
      <c r="Y6" s="5" t="s">
        <v>32</v>
      </c>
      <c r="Z6" s="5" t="s">
        <v>33</v>
      </c>
      <c r="AA6" s="5" t="s">
        <v>34</v>
      </c>
      <c r="AB6" s="26" t="s">
        <v>0</v>
      </c>
      <c r="AC6" s="30" t="s">
        <v>23</v>
      </c>
      <c r="AD6" s="6" t="s">
        <v>24</v>
      </c>
      <c r="AE6" s="6" t="s">
        <v>25</v>
      </c>
      <c r="AF6" s="6" t="s">
        <v>26</v>
      </c>
      <c r="AG6" s="6" t="s">
        <v>27</v>
      </c>
      <c r="AH6" s="6" t="s">
        <v>28</v>
      </c>
      <c r="AI6" s="6" t="s">
        <v>29</v>
      </c>
      <c r="AJ6" s="6" t="s">
        <v>30</v>
      </c>
      <c r="AK6" s="6" t="s">
        <v>31</v>
      </c>
      <c r="AL6" s="6" t="s">
        <v>32</v>
      </c>
      <c r="AM6" s="6" t="s">
        <v>33</v>
      </c>
      <c r="AN6" s="6" t="s">
        <v>34</v>
      </c>
      <c r="AO6" s="31" t="s">
        <v>0</v>
      </c>
    </row>
    <row r="7" spans="1:41" x14ac:dyDescent="0.25">
      <c r="A7" s="1" t="s">
        <v>50</v>
      </c>
      <c r="B7" s="1" t="s">
        <v>257</v>
      </c>
      <c r="C7" s="18">
        <v>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2</v>
      </c>
      <c r="P7" s="18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0</v>
      </c>
      <c r="AC7" s="18">
        <v>1100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1100</v>
      </c>
    </row>
    <row r="8" spans="1:41" x14ac:dyDescent="0.25">
      <c r="A8" s="14" t="s">
        <v>50</v>
      </c>
      <c r="B8" s="14" t="s">
        <v>63</v>
      </c>
      <c r="C8" s="20">
        <v>57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57</v>
      </c>
      <c r="P8" s="20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0</v>
      </c>
      <c r="AC8" s="20">
        <v>100467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100467</v>
      </c>
    </row>
    <row r="9" spans="1:41" x14ac:dyDescent="0.25">
      <c r="A9" s="1" t="s">
        <v>50</v>
      </c>
      <c r="B9" s="1" t="s">
        <v>68</v>
      </c>
      <c r="C9" s="18">
        <v>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7</v>
      </c>
      <c r="P9" s="18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0</v>
      </c>
      <c r="AC9" s="18">
        <v>11375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11375</v>
      </c>
    </row>
    <row r="10" spans="1:41" x14ac:dyDescent="0.25">
      <c r="A10" s="14" t="s">
        <v>50</v>
      </c>
      <c r="B10" s="14" t="s">
        <v>258</v>
      </c>
      <c r="C10" s="20">
        <v>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1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1195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1195</v>
      </c>
    </row>
    <row r="11" spans="1:41" x14ac:dyDescent="0.25">
      <c r="A11" s="1" t="s">
        <v>257</v>
      </c>
      <c r="B11" s="1" t="s">
        <v>50</v>
      </c>
      <c r="C11" s="18">
        <v>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3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2200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2200</v>
      </c>
    </row>
    <row r="12" spans="1:41" x14ac:dyDescent="0.25">
      <c r="A12" s="14" t="s">
        <v>59</v>
      </c>
      <c r="B12" s="14" t="s">
        <v>60</v>
      </c>
      <c r="C12" s="20">
        <v>17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17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70726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70726</v>
      </c>
    </row>
    <row r="13" spans="1:41" x14ac:dyDescent="0.25">
      <c r="A13" s="1" t="s">
        <v>59</v>
      </c>
      <c r="B13" s="1" t="s">
        <v>78</v>
      </c>
      <c r="C13" s="18">
        <v>1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1</v>
      </c>
      <c r="P13" s="18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0</v>
      </c>
      <c r="AC13" s="18">
        <v>3523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3523</v>
      </c>
    </row>
    <row r="14" spans="1:41" x14ac:dyDescent="0.25">
      <c r="A14" s="14" t="s">
        <v>59</v>
      </c>
      <c r="B14" s="14" t="s">
        <v>53</v>
      </c>
      <c r="C14" s="20">
        <v>46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46</v>
      </c>
      <c r="P14" s="20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0</v>
      </c>
      <c r="AC14" s="20">
        <v>322726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322726</v>
      </c>
    </row>
    <row r="15" spans="1:41" x14ac:dyDescent="0.25">
      <c r="A15" s="1" t="s">
        <v>59</v>
      </c>
      <c r="B15" s="1" t="s">
        <v>68</v>
      </c>
      <c r="C15" s="18">
        <v>17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19">
        <f t="shared" si="0"/>
        <v>17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19">
        <f t="shared" si="1"/>
        <v>0</v>
      </c>
      <c r="AC15" s="18">
        <v>68125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68125</v>
      </c>
    </row>
    <row r="16" spans="1:41" x14ac:dyDescent="0.25">
      <c r="A16" s="14" t="s">
        <v>59</v>
      </c>
      <c r="B16" s="14" t="s">
        <v>72</v>
      </c>
      <c r="C16" s="20">
        <v>17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17</v>
      </c>
      <c r="P16" s="20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0</v>
      </c>
      <c r="AC16" s="20">
        <v>31515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31515</v>
      </c>
    </row>
    <row r="17" spans="1:41" x14ac:dyDescent="0.25">
      <c r="A17" s="1" t="s">
        <v>60</v>
      </c>
      <c r="B17" s="1" t="s">
        <v>59</v>
      </c>
      <c r="C17" s="18">
        <v>47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47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0</v>
      </c>
      <c r="AC17" s="18">
        <v>228833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228833</v>
      </c>
    </row>
    <row r="18" spans="1:41" x14ac:dyDescent="0.25">
      <c r="A18" s="14" t="s">
        <v>60</v>
      </c>
      <c r="B18" s="14" t="s">
        <v>53</v>
      </c>
      <c r="C18" s="20">
        <v>17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21">
        <f t="shared" si="0"/>
        <v>17</v>
      </c>
      <c r="P18" s="20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0</v>
      </c>
      <c r="AC18" s="20">
        <v>56592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21">
        <f t="shared" si="2"/>
        <v>56592</v>
      </c>
    </row>
    <row r="19" spans="1:41" x14ac:dyDescent="0.25">
      <c r="A19" s="1" t="s">
        <v>60</v>
      </c>
      <c r="B19" s="1" t="s">
        <v>68</v>
      </c>
      <c r="C19" s="18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1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3270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3270</v>
      </c>
    </row>
    <row r="20" spans="1:41" x14ac:dyDescent="0.25">
      <c r="A20" s="14" t="s">
        <v>60</v>
      </c>
      <c r="B20" s="14" t="s">
        <v>54</v>
      </c>
      <c r="C20" s="20">
        <v>1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21">
        <f t="shared" si="0"/>
        <v>1</v>
      </c>
      <c r="P20" s="20">
        <v>87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87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 x14ac:dyDescent="0.25">
      <c r="A21" s="1" t="s">
        <v>85</v>
      </c>
      <c r="B21" s="1" t="s">
        <v>52</v>
      </c>
      <c r="C21" s="18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1</v>
      </c>
      <c r="P21" s="18">
        <v>45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45</v>
      </c>
      <c r="AC21" s="18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0</v>
      </c>
    </row>
    <row r="22" spans="1:41" x14ac:dyDescent="0.25">
      <c r="A22" s="14" t="s">
        <v>61</v>
      </c>
      <c r="B22" s="14" t="s">
        <v>78</v>
      </c>
      <c r="C22" s="20">
        <v>16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21">
        <f t="shared" si="0"/>
        <v>16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21">
        <f t="shared" si="1"/>
        <v>0</v>
      </c>
      <c r="AC22" s="20">
        <v>49415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49415</v>
      </c>
    </row>
    <row r="23" spans="1:41" x14ac:dyDescent="0.25">
      <c r="A23" s="1" t="s">
        <v>61</v>
      </c>
      <c r="B23" s="1" t="s">
        <v>87</v>
      </c>
      <c r="C23" s="18">
        <v>33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33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0</v>
      </c>
      <c r="AC23" s="18">
        <v>219516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219516</v>
      </c>
    </row>
    <row r="24" spans="1:41" x14ac:dyDescent="0.25">
      <c r="A24" s="14" t="s">
        <v>61</v>
      </c>
      <c r="B24" s="14" t="s">
        <v>68</v>
      </c>
      <c r="C24" s="20">
        <v>17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17</v>
      </c>
      <c r="P24" s="20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0</v>
      </c>
      <c r="AC24" s="20">
        <v>73598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73598</v>
      </c>
    </row>
    <row r="25" spans="1:41" x14ac:dyDescent="0.25">
      <c r="A25" s="1" t="s">
        <v>61</v>
      </c>
      <c r="B25" s="1" t="s">
        <v>55</v>
      </c>
      <c r="C25" s="18">
        <v>17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19">
        <f t="shared" si="0"/>
        <v>17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0</v>
      </c>
      <c r="AC25" s="18">
        <v>180748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180748</v>
      </c>
    </row>
    <row r="26" spans="1:41" x14ac:dyDescent="0.25">
      <c r="A26" s="14" t="s">
        <v>62</v>
      </c>
      <c r="B26" s="14" t="s">
        <v>78</v>
      </c>
      <c r="C26" s="20">
        <v>1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21">
        <f t="shared" si="0"/>
        <v>1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2616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21">
        <f t="shared" si="2"/>
        <v>2616</v>
      </c>
    </row>
    <row r="27" spans="1:41" x14ac:dyDescent="0.25">
      <c r="A27" s="1" t="s">
        <v>51</v>
      </c>
      <c r="B27" s="1" t="s">
        <v>78</v>
      </c>
      <c r="C27" s="18">
        <v>15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19">
        <f t="shared" si="0"/>
        <v>15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0</v>
      </c>
      <c r="AC27" s="18">
        <v>189443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19">
        <f t="shared" si="2"/>
        <v>189443</v>
      </c>
    </row>
    <row r="28" spans="1:41" x14ac:dyDescent="0.25">
      <c r="A28" s="14" t="s">
        <v>51</v>
      </c>
      <c r="B28" s="14" t="s">
        <v>53</v>
      </c>
      <c r="C28" s="20">
        <v>5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5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18710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18710</v>
      </c>
    </row>
    <row r="29" spans="1:41" x14ac:dyDescent="0.25">
      <c r="A29" s="1" t="s">
        <v>51</v>
      </c>
      <c r="B29" s="1" t="s">
        <v>258</v>
      </c>
      <c r="C29" s="18">
        <v>6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6</v>
      </c>
      <c r="P29" s="1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0</v>
      </c>
      <c r="AC29" s="18">
        <v>5666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5666</v>
      </c>
    </row>
    <row r="30" spans="1:41" x14ac:dyDescent="0.25">
      <c r="A30" s="14" t="s">
        <v>51</v>
      </c>
      <c r="B30" s="14" t="s">
        <v>72</v>
      </c>
      <c r="C30" s="20">
        <v>18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18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216410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216410</v>
      </c>
    </row>
    <row r="31" spans="1:41" x14ac:dyDescent="0.25">
      <c r="A31" s="1" t="s">
        <v>78</v>
      </c>
      <c r="B31" s="1" t="s">
        <v>59</v>
      </c>
      <c r="C31" s="18">
        <v>18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9">
        <f t="shared" si="0"/>
        <v>18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0</v>
      </c>
      <c r="AC31" s="18">
        <v>112509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19">
        <f t="shared" si="2"/>
        <v>112509</v>
      </c>
    </row>
    <row r="32" spans="1:41" x14ac:dyDescent="0.25">
      <c r="A32" s="14" t="s">
        <v>78</v>
      </c>
      <c r="B32" s="14" t="s">
        <v>60</v>
      </c>
      <c r="C32" s="20">
        <v>13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13</v>
      </c>
      <c r="P32" s="20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0</v>
      </c>
      <c r="AC32" s="20">
        <v>110816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110816</v>
      </c>
    </row>
    <row r="33" spans="1:41" x14ac:dyDescent="0.25">
      <c r="A33" s="1" t="s">
        <v>78</v>
      </c>
      <c r="B33" s="1" t="s">
        <v>68</v>
      </c>
      <c r="C33" s="18">
        <v>19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19">
        <f t="shared" si="0"/>
        <v>19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204249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19">
        <f t="shared" si="2"/>
        <v>204249</v>
      </c>
    </row>
    <row r="34" spans="1:41" x14ac:dyDescent="0.25">
      <c r="A34" s="14" t="s">
        <v>78</v>
      </c>
      <c r="B34" s="14" t="s">
        <v>55</v>
      </c>
      <c r="C34" s="20">
        <v>35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21">
        <f t="shared" si="0"/>
        <v>35</v>
      </c>
      <c r="P34" s="20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0</v>
      </c>
      <c r="AC34" s="20">
        <v>271894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21">
        <f t="shared" si="2"/>
        <v>271894</v>
      </c>
    </row>
    <row r="35" spans="1:41" x14ac:dyDescent="0.25">
      <c r="A35" s="1" t="s">
        <v>78</v>
      </c>
      <c r="B35" s="1" t="s">
        <v>72</v>
      </c>
      <c r="C35" s="18">
        <v>17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19">
        <f t="shared" si="0"/>
        <v>17</v>
      </c>
      <c r="P35" s="1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0</v>
      </c>
      <c r="AC35" s="18">
        <v>88317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88317</v>
      </c>
    </row>
    <row r="36" spans="1:41" x14ac:dyDescent="0.25">
      <c r="A36" s="14" t="s">
        <v>87</v>
      </c>
      <c r="B36" s="14" t="s">
        <v>61</v>
      </c>
      <c r="C36" s="20">
        <v>16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21">
        <f t="shared" si="0"/>
        <v>16</v>
      </c>
      <c r="P36" s="20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0</v>
      </c>
      <c r="AC36" s="20">
        <v>20354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21">
        <f t="shared" si="2"/>
        <v>20354</v>
      </c>
    </row>
    <row r="37" spans="1:41" x14ac:dyDescent="0.25">
      <c r="A37" s="1" t="s">
        <v>87</v>
      </c>
      <c r="B37" s="1" t="s">
        <v>78</v>
      </c>
      <c r="C37" s="18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19">
        <f t="shared" si="0"/>
        <v>1</v>
      </c>
      <c r="P37" s="18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0</v>
      </c>
      <c r="AC37" s="18">
        <v>1661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19">
        <f t="shared" si="2"/>
        <v>1661</v>
      </c>
    </row>
    <row r="38" spans="1:41" x14ac:dyDescent="0.25">
      <c r="A38" s="14" t="s">
        <v>87</v>
      </c>
      <c r="B38" s="14" t="s">
        <v>68</v>
      </c>
      <c r="C38" s="20">
        <v>17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17</v>
      </c>
      <c r="P38" s="20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0</v>
      </c>
      <c r="AC38" s="20">
        <v>30177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30177</v>
      </c>
    </row>
    <row r="39" spans="1:41" x14ac:dyDescent="0.25">
      <c r="A39" s="1" t="s">
        <v>87</v>
      </c>
      <c r="B39" s="1" t="s">
        <v>55</v>
      </c>
      <c r="C39" s="18">
        <v>12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12</v>
      </c>
      <c r="P39" s="18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0</v>
      </c>
      <c r="AC39" s="18">
        <v>88917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88917</v>
      </c>
    </row>
    <row r="40" spans="1:41" x14ac:dyDescent="0.25">
      <c r="A40" s="14" t="s">
        <v>95</v>
      </c>
      <c r="B40" s="14" t="s">
        <v>61</v>
      </c>
      <c r="C40" s="20">
        <v>17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17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0</v>
      </c>
      <c r="AC40" s="20">
        <v>34072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34072</v>
      </c>
    </row>
    <row r="41" spans="1:41" x14ac:dyDescent="0.25">
      <c r="A41" s="1" t="s">
        <v>95</v>
      </c>
      <c r="B41" s="1" t="s">
        <v>68</v>
      </c>
      <c r="C41" s="18">
        <v>1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19">
        <f t="shared" si="0"/>
        <v>1</v>
      </c>
      <c r="P41" s="1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0</v>
      </c>
      <c r="AC41" s="18">
        <v>2168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2168</v>
      </c>
    </row>
    <row r="42" spans="1:41" x14ac:dyDescent="0.25">
      <c r="A42" s="14" t="s">
        <v>95</v>
      </c>
      <c r="B42" s="14" t="s">
        <v>55</v>
      </c>
      <c r="C42" s="20">
        <v>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</v>
      </c>
      <c r="P42" s="20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0</v>
      </c>
      <c r="AC42" s="20">
        <v>8189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8189</v>
      </c>
    </row>
    <row r="43" spans="1:41" x14ac:dyDescent="0.25">
      <c r="A43" s="1" t="s">
        <v>80</v>
      </c>
      <c r="B43" s="1" t="s">
        <v>87</v>
      </c>
      <c r="C43" s="18">
        <v>9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9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0</v>
      </c>
      <c r="AC43" s="18">
        <v>93051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93051</v>
      </c>
    </row>
    <row r="44" spans="1:41" x14ac:dyDescent="0.25">
      <c r="A44" s="14" t="s">
        <v>80</v>
      </c>
      <c r="B44" s="14" t="s">
        <v>95</v>
      </c>
      <c r="C44" s="20">
        <v>17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21">
        <f t="shared" si="0"/>
        <v>17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0</v>
      </c>
      <c r="AC44" s="20">
        <v>126187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21">
        <f t="shared" si="2"/>
        <v>126187</v>
      </c>
    </row>
    <row r="45" spans="1:41" x14ac:dyDescent="0.25">
      <c r="A45" s="1" t="s">
        <v>80</v>
      </c>
      <c r="B45" s="1" t="s">
        <v>88</v>
      </c>
      <c r="C45" s="18">
        <v>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19">
        <f t="shared" si="0"/>
        <v>1</v>
      </c>
      <c r="P45" s="18">
        <v>126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126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63</v>
      </c>
      <c r="B46" s="14" t="s">
        <v>50</v>
      </c>
      <c r="C46" s="20">
        <v>66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21">
        <f t="shared" si="0"/>
        <v>66</v>
      </c>
      <c r="P46" s="20">
        <v>100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100</v>
      </c>
      <c r="AC46" s="20">
        <v>425494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21">
        <f t="shared" si="2"/>
        <v>425494</v>
      </c>
    </row>
    <row r="47" spans="1:41" x14ac:dyDescent="0.25">
      <c r="A47" s="1" t="s">
        <v>63</v>
      </c>
      <c r="B47" s="1" t="s">
        <v>68</v>
      </c>
      <c r="C47" s="18">
        <v>40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19">
        <f t="shared" si="0"/>
        <v>40</v>
      </c>
      <c r="P47" s="1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0</v>
      </c>
      <c r="AC47" s="18">
        <v>368357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368357</v>
      </c>
    </row>
    <row r="48" spans="1:41" x14ac:dyDescent="0.25">
      <c r="A48" s="14" t="s">
        <v>63</v>
      </c>
      <c r="B48" s="14" t="s">
        <v>76</v>
      </c>
      <c r="C48" s="20">
        <v>17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21">
        <f t="shared" si="0"/>
        <v>17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60454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60454</v>
      </c>
    </row>
    <row r="49" spans="1:41" x14ac:dyDescent="0.25">
      <c r="A49" s="1" t="s">
        <v>52</v>
      </c>
      <c r="B49" s="1" t="s">
        <v>90</v>
      </c>
      <c r="C49" s="18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1</v>
      </c>
      <c r="P49" s="18">
        <v>64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64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53</v>
      </c>
      <c r="B50" s="14" t="s">
        <v>60</v>
      </c>
      <c r="C50" s="20">
        <v>18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18</v>
      </c>
      <c r="P50" s="20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0</v>
      </c>
      <c r="AC50" s="20">
        <v>83698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83698</v>
      </c>
    </row>
    <row r="51" spans="1:41" x14ac:dyDescent="0.25">
      <c r="A51" s="1" t="s">
        <v>53</v>
      </c>
      <c r="B51" s="1" t="s">
        <v>78</v>
      </c>
      <c r="C51" s="18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1</v>
      </c>
      <c r="P51" s="18">
        <v>32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32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53</v>
      </c>
      <c r="B52" s="14" t="s">
        <v>67</v>
      </c>
      <c r="C52" s="20">
        <v>1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1</v>
      </c>
      <c r="P52" s="20">
        <v>90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90</v>
      </c>
      <c r="AC52" s="20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0</v>
      </c>
    </row>
    <row r="53" spans="1:41" x14ac:dyDescent="0.25">
      <c r="A53" s="1" t="s">
        <v>53</v>
      </c>
      <c r="B53" s="1" t="s">
        <v>68</v>
      </c>
      <c r="C53" s="18">
        <v>47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47</v>
      </c>
      <c r="P53" s="18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0</v>
      </c>
      <c r="AC53" s="18">
        <v>498154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498154</v>
      </c>
    </row>
    <row r="54" spans="1:41" x14ac:dyDescent="0.25">
      <c r="A54" s="14" t="s">
        <v>53</v>
      </c>
      <c r="B54" s="14" t="s">
        <v>258</v>
      </c>
      <c r="C54" s="20">
        <v>1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1</v>
      </c>
      <c r="P54" s="20">
        <v>39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39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0</v>
      </c>
    </row>
    <row r="55" spans="1:41" x14ac:dyDescent="0.25">
      <c r="A55" s="1" t="s">
        <v>53</v>
      </c>
      <c r="B55" s="1" t="s">
        <v>90</v>
      </c>
      <c r="C55" s="18">
        <v>1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1</v>
      </c>
      <c r="P55" s="18">
        <v>43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43</v>
      </c>
      <c r="AC55" s="18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0</v>
      </c>
    </row>
    <row r="56" spans="1:41" x14ac:dyDescent="0.25">
      <c r="A56" s="14" t="s">
        <v>53</v>
      </c>
      <c r="B56" s="14" t="s">
        <v>55</v>
      </c>
      <c r="C56" s="20">
        <v>21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21">
        <f t="shared" si="0"/>
        <v>21</v>
      </c>
      <c r="P56" s="20">
        <v>109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109</v>
      </c>
      <c r="AC56" s="20">
        <v>180203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21">
        <f t="shared" si="2"/>
        <v>180203</v>
      </c>
    </row>
    <row r="57" spans="1:41" x14ac:dyDescent="0.25">
      <c r="A57" s="1" t="s">
        <v>53</v>
      </c>
      <c r="B57" s="1" t="s">
        <v>72</v>
      </c>
      <c r="C57" s="18">
        <v>22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22</v>
      </c>
      <c r="P57" s="18">
        <v>91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91</v>
      </c>
      <c r="AC57" s="18">
        <v>361571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361571</v>
      </c>
    </row>
    <row r="58" spans="1:41" x14ac:dyDescent="0.25">
      <c r="A58" s="14" t="s">
        <v>53</v>
      </c>
      <c r="B58" s="14" t="s">
        <v>76</v>
      </c>
      <c r="C58" s="20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21">
        <f t="shared" si="0"/>
        <v>1</v>
      </c>
      <c r="P58" s="20">
        <v>47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21">
        <f t="shared" si="1"/>
        <v>47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67</v>
      </c>
      <c r="B59" s="1" t="s">
        <v>53</v>
      </c>
      <c r="C59" s="18">
        <v>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1</v>
      </c>
      <c r="P59" s="18">
        <v>88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88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68</v>
      </c>
      <c r="B60" s="14" t="s">
        <v>60</v>
      </c>
      <c r="C60" s="20">
        <v>17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21">
        <f t="shared" si="0"/>
        <v>17</v>
      </c>
      <c r="P60" s="20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21">
        <f t="shared" si="1"/>
        <v>0</v>
      </c>
      <c r="AC60" s="20">
        <v>208970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208970</v>
      </c>
    </row>
    <row r="61" spans="1:41" x14ac:dyDescent="0.25">
      <c r="A61" s="1" t="s">
        <v>68</v>
      </c>
      <c r="B61" s="1" t="s">
        <v>61</v>
      </c>
      <c r="C61" s="18">
        <v>34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34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447490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447490</v>
      </c>
    </row>
    <row r="62" spans="1:41" x14ac:dyDescent="0.25">
      <c r="A62" s="14" t="s">
        <v>68</v>
      </c>
      <c r="B62" s="14" t="s">
        <v>51</v>
      </c>
      <c r="C62" s="20">
        <v>1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21">
        <f t="shared" si="0"/>
        <v>1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0</v>
      </c>
      <c r="AC62" s="20">
        <v>2885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2885</v>
      </c>
    </row>
    <row r="63" spans="1:41" x14ac:dyDescent="0.25">
      <c r="A63" s="1" t="s">
        <v>68</v>
      </c>
      <c r="B63" s="1" t="s">
        <v>78</v>
      </c>
      <c r="C63" s="18">
        <v>33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33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433358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433358</v>
      </c>
    </row>
    <row r="64" spans="1:41" x14ac:dyDescent="0.25">
      <c r="A64" s="14" t="s">
        <v>68</v>
      </c>
      <c r="B64" s="14" t="s">
        <v>87</v>
      </c>
      <c r="C64" s="20">
        <v>3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21">
        <f t="shared" si="0"/>
        <v>3</v>
      </c>
      <c r="P64" s="20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0</v>
      </c>
      <c r="AC64" s="20">
        <v>30415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21">
        <f t="shared" si="2"/>
        <v>30415</v>
      </c>
    </row>
    <row r="65" spans="1:41" x14ac:dyDescent="0.25">
      <c r="A65" s="1" t="s">
        <v>68</v>
      </c>
      <c r="B65" s="1" t="s">
        <v>95</v>
      </c>
      <c r="C65" s="18">
        <v>1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19">
        <f t="shared" si="0"/>
        <v>1</v>
      </c>
      <c r="P65" s="18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0</v>
      </c>
      <c r="AC65" s="18">
        <v>12680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19">
        <f t="shared" si="2"/>
        <v>12680</v>
      </c>
    </row>
    <row r="66" spans="1:41" x14ac:dyDescent="0.25">
      <c r="A66" s="14" t="s">
        <v>68</v>
      </c>
      <c r="B66" s="14" t="s">
        <v>80</v>
      </c>
      <c r="C66" s="20">
        <v>27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27</v>
      </c>
      <c r="P66" s="20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0</v>
      </c>
      <c r="AC66" s="20">
        <v>241529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241529</v>
      </c>
    </row>
    <row r="67" spans="1:41" x14ac:dyDescent="0.25">
      <c r="A67" s="1" t="s">
        <v>68</v>
      </c>
      <c r="B67" s="1" t="s">
        <v>63</v>
      </c>
      <c r="C67" s="18">
        <v>47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47</v>
      </c>
      <c r="P67" s="18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0</v>
      </c>
      <c r="AC67" s="18">
        <v>686662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686662</v>
      </c>
    </row>
    <row r="68" spans="1:41" x14ac:dyDescent="0.25">
      <c r="A68" s="14" t="s">
        <v>68</v>
      </c>
      <c r="B68" s="14" t="s">
        <v>53</v>
      </c>
      <c r="C68" s="20">
        <v>18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18</v>
      </c>
      <c r="P68" s="20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0</v>
      </c>
      <c r="AC68" s="20">
        <v>279840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279840</v>
      </c>
    </row>
    <row r="69" spans="1:41" x14ac:dyDescent="0.25">
      <c r="A69" s="1" t="s">
        <v>68</v>
      </c>
      <c r="B69" s="1" t="s">
        <v>258</v>
      </c>
      <c r="C69" s="18">
        <v>1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9">
        <f t="shared" si="0"/>
        <v>1</v>
      </c>
      <c r="P69" s="18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0</v>
      </c>
      <c r="AC69" s="18">
        <v>1494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19">
        <f t="shared" si="2"/>
        <v>1494</v>
      </c>
    </row>
    <row r="70" spans="1:41" x14ac:dyDescent="0.25">
      <c r="A70" s="14" t="s">
        <v>68</v>
      </c>
      <c r="B70" s="14" t="s">
        <v>73</v>
      </c>
      <c r="C70" s="20">
        <v>18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21">
        <f t="shared" si="0"/>
        <v>18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0</v>
      </c>
      <c r="AC70" s="20">
        <v>240561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21">
        <f t="shared" si="2"/>
        <v>240561</v>
      </c>
    </row>
    <row r="71" spans="1:41" x14ac:dyDescent="0.25">
      <c r="A71" s="1" t="s">
        <v>68</v>
      </c>
      <c r="B71" s="1" t="s">
        <v>76</v>
      </c>
      <c r="C71" s="18">
        <v>18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19">
        <f t="shared" si="0"/>
        <v>18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0</v>
      </c>
      <c r="AC71" s="18">
        <v>94344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94344</v>
      </c>
    </row>
    <row r="72" spans="1:41" x14ac:dyDescent="0.25">
      <c r="A72" s="14" t="s">
        <v>69</v>
      </c>
      <c r="B72" s="14" t="s">
        <v>76</v>
      </c>
      <c r="C72" s="20">
        <v>1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21">
        <f t="shared" ref="O72:O100" si="3">SUM(C72:N72)</f>
        <v>1</v>
      </c>
      <c r="P72" s="20">
        <v>125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00" si="4">SUM(P72:AA72)</f>
        <v>125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00" si="5">SUM(AC72:AN72)</f>
        <v>0</v>
      </c>
    </row>
    <row r="73" spans="1:41" x14ac:dyDescent="0.25">
      <c r="A73" s="1" t="s">
        <v>258</v>
      </c>
      <c r="B73" s="1" t="s">
        <v>62</v>
      </c>
      <c r="C73" s="18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19">
        <f t="shared" si="3"/>
        <v>1</v>
      </c>
      <c r="P73" s="1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0</v>
      </c>
      <c r="AC73" s="18">
        <v>2608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19">
        <f t="shared" si="5"/>
        <v>2608</v>
      </c>
    </row>
    <row r="74" spans="1:41" x14ac:dyDescent="0.25">
      <c r="A74" s="14" t="s">
        <v>258</v>
      </c>
      <c r="B74" s="14" t="s">
        <v>51</v>
      </c>
      <c r="C74" s="20">
        <v>3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3</v>
      </c>
      <c r="P74" s="20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0</v>
      </c>
      <c r="AC74" s="20">
        <v>5437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5437</v>
      </c>
    </row>
    <row r="75" spans="1:41" x14ac:dyDescent="0.25">
      <c r="A75" s="1" t="s">
        <v>258</v>
      </c>
      <c r="B75" s="1" t="s">
        <v>63</v>
      </c>
      <c r="C75" s="18">
        <v>1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19">
        <f t="shared" si="3"/>
        <v>1</v>
      </c>
      <c r="P75" s="18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0</v>
      </c>
      <c r="AC75" s="18">
        <v>11110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11110</v>
      </c>
    </row>
    <row r="76" spans="1:41" x14ac:dyDescent="0.25">
      <c r="A76" s="14" t="s">
        <v>258</v>
      </c>
      <c r="B76" s="14" t="s">
        <v>67</v>
      </c>
      <c r="C76" s="20">
        <v>1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1</v>
      </c>
      <c r="P76" s="20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0</v>
      </c>
      <c r="AC76" s="20">
        <v>1010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1010</v>
      </c>
    </row>
    <row r="77" spans="1:41" x14ac:dyDescent="0.25">
      <c r="A77" s="1" t="s">
        <v>258</v>
      </c>
      <c r="B77" s="1" t="s">
        <v>72</v>
      </c>
      <c r="C77" s="18">
        <v>2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2</v>
      </c>
      <c r="P77" s="18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0</v>
      </c>
      <c r="AC77" s="18">
        <v>8490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8490</v>
      </c>
    </row>
    <row r="78" spans="1:41" x14ac:dyDescent="0.25">
      <c r="A78" s="14" t="s">
        <v>88</v>
      </c>
      <c r="B78" s="14" t="s">
        <v>80</v>
      </c>
      <c r="C78" s="20">
        <v>1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1</v>
      </c>
      <c r="P78" s="20">
        <v>86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86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54</v>
      </c>
      <c r="B79" s="1" t="s">
        <v>60</v>
      </c>
      <c r="C79" s="18">
        <v>1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19">
        <f t="shared" si="3"/>
        <v>1</v>
      </c>
      <c r="P79" s="18">
        <v>96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96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90</v>
      </c>
      <c r="B80" s="14" t="s">
        <v>258</v>
      </c>
      <c r="C80" s="20">
        <v>1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21">
        <f t="shared" si="3"/>
        <v>1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0</v>
      </c>
      <c r="AC80" s="20">
        <v>11757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11757</v>
      </c>
    </row>
    <row r="81" spans="1:41" x14ac:dyDescent="0.25">
      <c r="A81" s="1" t="s">
        <v>55</v>
      </c>
      <c r="B81" s="1" t="s">
        <v>59</v>
      </c>
      <c r="C81" s="18">
        <v>16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16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107847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107847</v>
      </c>
    </row>
    <row r="82" spans="1:41" x14ac:dyDescent="0.25">
      <c r="A82" s="14" t="s">
        <v>55</v>
      </c>
      <c r="B82" s="14" t="s">
        <v>51</v>
      </c>
      <c r="C82" s="20">
        <v>14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1">
        <f t="shared" si="3"/>
        <v>14</v>
      </c>
      <c r="P82" s="20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0</v>
      </c>
      <c r="AC82" s="20">
        <v>94021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94021</v>
      </c>
    </row>
    <row r="83" spans="1:41" x14ac:dyDescent="0.25">
      <c r="A83" s="1" t="s">
        <v>55</v>
      </c>
      <c r="B83" s="1" t="s">
        <v>78</v>
      </c>
      <c r="C83" s="18">
        <v>18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18</v>
      </c>
      <c r="P83" s="1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0</v>
      </c>
      <c r="AC83" s="18">
        <v>119134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119134</v>
      </c>
    </row>
    <row r="84" spans="1:41" x14ac:dyDescent="0.25">
      <c r="A84" s="14" t="s">
        <v>55</v>
      </c>
      <c r="B84" s="14" t="s">
        <v>53</v>
      </c>
      <c r="C84" s="20">
        <v>5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5</v>
      </c>
      <c r="P84" s="20">
        <v>105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105</v>
      </c>
      <c r="AC84" s="20">
        <v>27441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27441</v>
      </c>
    </row>
    <row r="85" spans="1:41" x14ac:dyDescent="0.25">
      <c r="A85" s="1" t="s">
        <v>55</v>
      </c>
      <c r="B85" s="1" t="s">
        <v>68</v>
      </c>
      <c r="C85" s="18">
        <v>30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30</v>
      </c>
      <c r="P85" s="18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0</v>
      </c>
      <c r="AC85" s="18">
        <v>86194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86194</v>
      </c>
    </row>
    <row r="86" spans="1:41" x14ac:dyDescent="0.25">
      <c r="A86" s="14" t="s">
        <v>55</v>
      </c>
      <c r="B86" s="14" t="s">
        <v>72</v>
      </c>
      <c r="C86" s="20">
        <v>3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21">
        <f t="shared" si="3"/>
        <v>3</v>
      </c>
      <c r="P86" s="20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21">
        <f t="shared" si="4"/>
        <v>0</v>
      </c>
      <c r="AC86" s="20">
        <v>12575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21">
        <f t="shared" si="5"/>
        <v>12575</v>
      </c>
    </row>
    <row r="87" spans="1:41" x14ac:dyDescent="0.25">
      <c r="A87" s="1" t="s">
        <v>72</v>
      </c>
      <c r="B87" s="1" t="s">
        <v>59</v>
      </c>
      <c r="C87" s="18">
        <v>17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17</v>
      </c>
      <c r="P87" s="18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0</v>
      </c>
      <c r="AC87" s="18">
        <v>125590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125590</v>
      </c>
    </row>
    <row r="88" spans="1:41" x14ac:dyDescent="0.25">
      <c r="A88" s="14" t="s">
        <v>72</v>
      </c>
      <c r="B88" s="14" t="s">
        <v>61</v>
      </c>
      <c r="C88" s="20">
        <v>16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21">
        <f t="shared" si="3"/>
        <v>16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21">
        <f t="shared" si="4"/>
        <v>0</v>
      </c>
      <c r="AC88" s="20">
        <v>126451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126451</v>
      </c>
    </row>
    <row r="89" spans="1:41" x14ac:dyDescent="0.25">
      <c r="A89" s="1" t="s">
        <v>72</v>
      </c>
      <c r="B89" s="1" t="s">
        <v>51</v>
      </c>
      <c r="C89" s="18">
        <v>18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18</v>
      </c>
      <c r="P89" s="18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0</v>
      </c>
      <c r="AC89" s="18">
        <v>288919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288919</v>
      </c>
    </row>
    <row r="90" spans="1:41" x14ac:dyDescent="0.25">
      <c r="A90" s="14" t="s">
        <v>72</v>
      </c>
      <c r="B90" s="14" t="s">
        <v>78</v>
      </c>
      <c r="C90" s="20">
        <v>3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21">
        <f t="shared" si="3"/>
        <v>3</v>
      </c>
      <c r="P90" s="20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0</v>
      </c>
      <c r="AC90" s="20">
        <v>18331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21">
        <f t="shared" si="5"/>
        <v>18331</v>
      </c>
    </row>
    <row r="91" spans="1:41" x14ac:dyDescent="0.25">
      <c r="A91" s="1" t="s">
        <v>72</v>
      </c>
      <c r="B91" s="1" t="s">
        <v>87</v>
      </c>
      <c r="C91" s="18">
        <v>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0</v>
      </c>
      <c r="AC91" s="18">
        <v>5044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5044</v>
      </c>
    </row>
    <row r="92" spans="1:41" x14ac:dyDescent="0.25">
      <c r="A92" s="14" t="s">
        <v>72</v>
      </c>
      <c r="B92" s="14" t="s">
        <v>53</v>
      </c>
      <c r="C92" s="20">
        <v>20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21">
        <f t="shared" si="3"/>
        <v>20</v>
      </c>
      <c r="P92" s="20">
        <v>88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88</v>
      </c>
      <c r="AC92" s="20">
        <v>272709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21">
        <f t="shared" si="5"/>
        <v>272709</v>
      </c>
    </row>
    <row r="93" spans="1:41" x14ac:dyDescent="0.25">
      <c r="A93" s="1" t="s">
        <v>72</v>
      </c>
      <c r="B93" s="1" t="s">
        <v>258</v>
      </c>
      <c r="C93" s="18">
        <v>1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9">
        <f t="shared" si="3"/>
        <v>1</v>
      </c>
      <c r="P93" s="18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19">
        <f t="shared" si="4"/>
        <v>0</v>
      </c>
      <c r="AC93" s="18">
        <v>4610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4610</v>
      </c>
    </row>
    <row r="94" spans="1:41" x14ac:dyDescent="0.25">
      <c r="A94" s="14" t="s">
        <v>72</v>
      </c>
      <c r="B94" s="14" t="s">
        <v>55</v>
      </c>
      <c r="C94" s="20">
        <v>1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21">
        <f t="shared" si="3"/>
        <v>1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0</v>
      </c>
      <c r="AC94" s="20">
        <v>7230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7230</v>
      </c>
    </row>
    <row r="95" spans="1:41" x14ac:dyDescent="0.25">
      <c r="A95" s="1" t="s">
        <v>72</v>
      </c>
      <c r="B95" s="1" t="s">
        <v>76</v>
      </c>
      <c r="C95" s="18">
        <v>17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9">
        <f t="shared" si="3"/>
        <v>17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0</v>
      </c>
      <c r="AC95" s="18">
        <v>176688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19">
        <f t="shared" si="5"/>
        <v>176688</v>
      </c>
    </row>
    <row r="96" spans="1:41" x14ac:dyDescent="0.25">
      <c r="A96" s="14" t="s">
        <v>73</v>
      </c>
      <c r="B96" s="14" t="s">
        <v>78</v>
      </c>
      <c r="C96" s="20">
        <v>18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18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0</v>
      </c>
      <c r="AC96" s="20">
        <v>224406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224406</v>
      </c>
    </row>
    <row r="97" spans="1:41" x14ac:dyDescent="0.25">
      <c r="A97" s="1" t="s">
        <v>76</v>
      </c>
      <c r="B97" s="1" t="s">
        <v>63</v>
      </c>
      <c r="C97" s="18">
        <v>17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17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0</v>
      </c>
      <c r="AC97" s="18">
        <v>86528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86528</v>
      </c>
    </row>
    <row r="98" spans="1:41" x14ac:dyDescent="0.25">
      <c r="A98" s="14" t="s">
        <v>76</v>
      </c>
      <c r="B98" s="14" t="s">
        <v>68</v>
      </c>
      <c r="C98" s="20">
        <v>17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21">
        <f t="shared" si="3"/>
        <v>17</v>
      </c>
      <c r="P98" s="20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0</v>
      </c>
      <c r="AC98" s="20">
        <v>62462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62462</v>
      </c>
    </row>
    <row r="99" spans="1:41" x14ac:dyDescent="0.25">
      <c r="A99" s="1" t="s">
        <v>76</v>
      </c>
      <c r="B99" s="1" t="s">
        <v>72</v>
      </c>
      <c r="C99" s="18">
        <v>17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17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72411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72411</v>
      </c>
    </row>
    <row r="100" spans="1:41" x14ac:dyDescent="0.25">
      <c r="A100" s="14" t="s">
        <v>102</v>
      </c>
      <c r="B100" s="14" t="s">
        <v>68</v>
      </c>
      <c r="C100" s="20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21">
        <f t="shared" si="3"/>
        <v>1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2175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21">
        <f t="shared" si="5"/>
        <v>2175</v>
      </c>
    </row>
    <row r="101" spans="1:41" x14ac:dyDescent="0.25"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9"/>
      <c r="P101" s="18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19"/>
      <c r="AC101" s="18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19"/>
    </row>
    <row r="102" spans="1:41" ht="15.75" thickBot="1" x14ac:dyDescent="0.3">
      <c r="A102" s="54" t="s">
        <v>3</v>
      </c>
      <c r="B102" s="54"/>
      <c r="C102" s="22">
        <f t="shared" ref="C102:AO102" si="6">SUM(C7:C100)</f>
        <v>1275</v>
      </c>
      <c r="D102" s="23">
        <f t="shared" si="6"/>
        <v>0</v>
      </c>
      <c r="E102" s="23">
        <f t="shared" si="6"/>
        <v>0</v>
      </c>
      <c r="F102" s="23">
        <f t="shared" si="6"/>
        <v>0</v>
      </c>
      <c r="G102" s="23">
        <f t="shared" si="6"/>
        <v>0</v>
      </c>
      <c r="H102" s="23">
        <f t="shared" si="6"/>
        <v>0</v>
      </c>
      <c r="I102" s="23">
        <f t="shared" si="6"/>
        <v>0</v>
      </c>
      <c r="J102" s="23">
        <f t="shared" si="6"/>
        <v>0</v>
      </c>
      <c r="K102" s="23">
        <f t="shared" si="6"/>
        <v>0</v>
      </c>
      <c r="L102" s="23">
        <f t="shared" si="6"/>
        <v>0</v>
      </c>
      <c r="M102" s="23">
        <f t="shared" si="6"/>
        <v>0</v>
      </c>
      <c r="N102" s="23">
        <f t="shared" si="6"/>
        <v>0</v>
      </c>
      <c r="O102" s="24">
        <f t="shared" si="6"/>
        <v>1275</v>
      </c>
      <c r="P102" s="27">
        <f t="shared" si="6"/>
        <v>1461</v>
      </c>
      <c r="Q102" s="28">
        <f t="shared" si="6"/>
        <v>0</v>
      </c>
      <c r="R102" s="28">
        <f t="shared" si="6"/>
        <v>0</v>
      </c>
      <c r="S102" s="28">
        <f t="shared" si="6"/>
        <v>0</v>
      </c>
      <c r="T102" s="28">
        <f t="shared" si="6"/>
        <v>0</v>
      </c>
      <c r="U102" s="28">
        <f t="shared" si="6"/>
        <v>0</v>
      </c>
      <c r="V102" s="28">
        <f t="shared" si="6"/>
        <v>0</v>
      </c>
      <c r="W102" s="28">
        <f t="shared" si="6"/>
        <v>0</v>
      </c>
      <c r="X102" s="28">
        <f t="shared" si="6"/>
        <v>0</v>
      </c>
      <c r="Y102" s="28">
        <f t="shared" si="6"/>
        <v>0</v>
      </c>
      <c r="Z102" s="28">
        <f t="shared" si="6"/>
        <v>0</v>
      </c>
      <c r="AA102" s="28">
        <f t="shared" si="6"/>
        <v>0</v>
      </c>
      <c r="AB102" s="29">
        <f t="shared" si="6"/>
        <v>1461</v>
      </c>
      <c r="AC102" s="32">
        <f t="shared" si="6"/>
        <v>9669667</v>
      </c>
      <c r="AD102" s="33">
        <f t="shared" si="6"/>
        <v>0</v>
      </c>
      <c r="AE102" s="33">
        <f t="shared" si="6"/>
        <v>0</v>
      </c>
      <c r="AF102" s="33">
        <f t="shared" si="6"/>
        <v>0</v>
      </c>
      <c r="AG102" s="33">
        <f t="shared" si="6"/>
        <v>0</v>
      </c>
      <c r="AH102" s="33">
        <f t="shared" si="6"/>
        <v>0</v>
      </c>
      <c r="AI102" s="33">
        <f t="shared" si="6"/>
        <v>0</v>
      </c>
      <c r="AJ102" s="33">
        <f t="shared" si="6"/>
        <v>0</v>
      </c>
      <c r="AK102" s="33">
        <f t="shared" si="6"/>
        <v>0</v>
      </c>
      <c r="AL102" s="33">
        <f t="shared" si="6"/>
        <v>0</v>
      </c>
      <c r="AM102" s="33">
        <f t="shared" si="6"/>
        <v>0</v>
      </c>
      <c r="AN102" s="33">
        <f t="shared" si="6"/>
        <v>0</v>
      </c>
      <c r="AO102" s="34">
        <f t="shared" si="6"/>
        <v>9669667</v>
      </c>
    </row>
    <row r="103" spans="1:4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13" t="s">
        <v>42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</sheetData>
  <mergeCells count="7">
    <mergeCell ref="G2:Q2"/>
    <mergeCell ref="G3:Q3"/>
    <mergeCell ref="AC5:AO5"/>
    <mergeCell ref="A102:B102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17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9.14062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5703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0.5703125" style="1" bestFit="1" customWidth="1"/>
    <col min="31" max="31" width="12.28515625" style="1" bestFit="1" customWidth="1"/>
    <col min="32" max="32" width="12.140625" style="1" bestFit="1" customWidth="1"/>
    <col min="33" max="33" width="11.7109375" style="1" bestFit="1" customWidth="1"/>
    <col min="34" max="34" width="11.5703125" style="1" bestFit="1" customWidth="1"/>
    <col min="35" max="35" width="12" style="1" bestFit="1" customWidth="1"/>
    <col min="36" max="36" width="11" style="1" bestFit="1" customWidth="1"/>
    <col min="37" max="39" width="12.7109375" style="1" bestFit="1" customWidth="1"/>
    <col min="40" max="40" width="12.42578125" style="1" bestFit="1" customWidth="1"/>
    <col min="41" max="41" width="11.7109375" style="1" bestFit="1" customWidth="1"/>
    <col min="42" max="42" width="11.42578125" style="1" bestFit="1" customWidth="1"/>
    <col min="43" max="43" width="13.85546875" style="1" bestFit="1" customWidth="1"/>
    <col min="44" max="16384" width="11.42578125" style="1"/>
  </cols>
  <sheetData>
    <row r="2" spans="1:43" x14ac:dyDescent="0.25">
      <c r="C2" s="2"/>
      <c r="D2" s="47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43" x14ac:dyDescent="0.25">
      <c r="C3" s="2"/>
      <c r="D3" s="47" t="s">
        <v>48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43" ht="15.75" thickBot="1" x14ac:dyDescent="0.3">
      <c r="C4" s="2"/>
      <c r="D4" s="2"/>
    </row>
    <row r="5" spans="1:43" ht="15" customHeight="1" x14ac:dyDescent="0.25">
      <c r="A5" s="55" t="s">
        <v>5</v>
      </c>
      <c r="B5" s="55"/>
      <c r="C5" s="55"/>
      <c r="D5" s="55"/>
      <c r="E5" s="51" t="s">
        <v>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9</v>
      </c>
      <c r="B6" s="3" t="s">
        <v>35</v>
      </c>
      <c r="C6" s="3" t="s">
        <v>10</v>
      </c>
      <c r="D6" s="3" t="s">
        <v>36</v>
      </c>
      <c r="E6" s="16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17" t="s">
        <v>0</v>
      </c>
      <c r="R6" s="25" t="s">
        <v>23</v>
      </c>
      <c r="S6" s="5" t="s">
        <v>24</v>
      </c>
      <c r="T6" s="5" t="s">
        <v>25</v>
      </c>
      <c r="U6" s="5" t="s">
        <v>26</v>
      </c>
      <c r="V6" s="5" t="s">
        <v>27</v>
      </c>
      <c r="W6" s="5" t="s">
        <v>28</v>
      </c>
      <c r="X6" s="5" t="s">
        <v>29</v>
      </c>
      <c r="Y6" s="5" t="s">
        <v>30</v>
      </c>
      <c r="Z6" s="5" t="s">
        <v>31</v>
      </c>
      <c r="AA6" s="5" t="s">
        <v>32</v>
      </c>
      <c r="AB6" s="5" t="s">
        <v>33</v>
      </c>
      <c r="AC6" s="5" t="s">
        <v>34</v>
      </c>
      <c r="AD6" s="26" t="s">
        <v>0</v>
      </c>
      <c r="AE6" s="30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31" t="s">
        <v>0</v>
      </c>
    </row>
    <row r="7" spans="1:43" x14ac:dyDescent="0.25">
      <c r="A7" s="1" t="s">
        <v>117</v>
      </c>
      <c r="B7" s="1" t="s">
        <v>109</v>
      </c>
      <c r="C7" s="1" t="s">
        <v>52</v>
      </c>
      <c r="D7" s="1" t="s">
        <v>107</v>
      </c>
      <c r="E7" s="18">
        <v>7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19">
        <f>SUM(E7:P7)</f>
        <v>7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9">
        <f>SUM(R7:AC7)</f>
        <v>0</v>
      </c>
      <c r="AE7" s="18">
        <v>903442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903442</v>
      </c>
    </row>
    <row r="8" spans="1:43" x14ac:dyDescent="0.25">
      <c r="A8" s="14" t="s">
        <v>259</v>
      </c>
      <c r="B8" s="14" t="s">
        <v>109</v>
      </c>
      <c r="C8" s="14" t="s">
        <v>62</v>
      </c>
      <c r="D8" s="14" t="s">
        <v>107</v>
      </c>
      <c r="E8" s="20">
        <v>1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1">
        <f t="shared" ref="Q8:Q71" si="0">SUM(E8:P8)</f>
        <v>1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3500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3500</v>
      </c>
    </row>
    <row r="9" spans="1:43" x14ac:dyDescent="0.25">
      <c r="A9" s="1" t="s">
        <v>259</v>
      </c>
      <c r="B9" s="1" t="s">
        <v>109</v>
      </c>
      <c r="C9" s="1" t="s">
        <v>258</v>
      </c>
      <c r="D9" s="1" t="s">
        <v>107</v>
      </c>
      <c r="E9" s="18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</v>
      </c>
      <c r="R9" s="18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0</v>
      </c>
      <c r="AE9" s="18">
        <v>29357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29357</v>
      </c>
    </row>
    <row r="10" spans="1:43" x14ac:dyDescent="0.25">
      <c r="A10" s="14" t="s">
        <v>139</v>
      </c>
      <c r="B10" s="14" t="s">
        <v>140</v>
      </c>
      <c r="C10" s="14" t="s">
        <v>50</v>
      </c>
      <c r="D10" s="14" t="s">
        <v>107</v>
      </c>
      <c r="E10" s="20">
        <v>9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9</v>
      </c>
      <c r="R10" s="20">
        <v>1032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1032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50</v>
      </c>
      <c r="B11" s="1" t="s">
        <v>107</v>
      </c>
      <c r="C11" s="1" t="s">
        <v>139</v>
      </c>
      <c r="D11" s="1" t="s">
        <v>140</v>
      </c>
      <c r="E11" s="18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9</v>
      </c>
      <c r="R11" s="18">
        <v>633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633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50</v>
      </c>
      <c r="B12" s="14" t="s">
        <v>107</v>
      </c>
      <c r="C12" s="14" t="s">
        <v>113</v>
      </c>
      <c r="D12" s="14" t="s">
        <v>109</v>
      </c>
      <c r="E12" s="20">
        <v>1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21">
        <f t="shared" si="0"/>
        <v>1</v>
      </c>
      <c r="R12" s="20">
        <v>54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54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50</v>
      </c>
      <c r="B13" s="1" t="s">
        <v>107</v>
      </c>
      <c r="C13" s="1" t="s">
        <v>260</v>
      </c>
      <c r="D13" s="1" t="s">
        <v>153</v>
      </c>
      <c r="E13" s="18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</v>
      </c>
      <c r="R13" s="18">
        <v>365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365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50</v>
      </c>
      <c r="B14" s="14" t="s">
        <v>107</v>
      </c>
      <c r="C14" s="14" t="s">
        <v>261</v>
      </c>
      <c r="D14" s="14" t="s">
        <v>262</v>
      </c>
      <c r="E14" s="20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</v>
      </c>
      <c r="R14" s="20">
        <v>283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283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50</v>
      </c>
      <c r="B15" s="1" t="s">
        <v>107</v>
      </c>
      <c r="C15" s="1" t="s">
        <v>143</v>
      </c>
      <c r="D15" s="1" t="s">
        <v>109</v>
      </c>
      <c r="E15" s="18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4</v>
      </c>
      <c r="R15" s="18">
        <v>453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453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50</v>
      </c>
      <c r="B16" s="14" t="s">
        <v>107</v>
      </c>
      <c r="C16" s="14" t="s">
        <v>263</v>
      </c>
      <c r="D16" s="14" t="s">
        <v>264</v>
      </c>
      <c r="E16" s="20">
        <v>6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1">
        <f t="shared" si="0"/>
        <v>6</v>
      </c>
      <c r="R16" s="20">
        <v>1773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1773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50</v>
      </c>
      <c r="B17" s="1" t="s">
        <v>107</v>
      </c>
      <c r="C17" s="1" t="s">
        <v>265</v>
      </c>
      <c r="D17" s="1" t="s">
        <v>266</v>
      </c>
      <c r="E17" s="18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1</v>
      </c>
      <c r="R17" s="18">
        <v>300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300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50</v>
      </c>
      <c r="B18" s="14" t="s">
        <v>107</v>
      </c>
      <c r="C18" s="14" t="s">
        <v>267</v>
      </c>
      <c r="D18" s="14" t="s">
        <v>268</v>
      </c>
      <c r="E18" s="20">
        <v>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5</v>
      </c>
      <c r="R18" s="20">
        <v>1219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1219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0</v>
      </c>
    </row>
    <row r="19" spans="1:43" x14ac:dyDescent="0.25">
      <c r="A19" s="1" t="s">
        <v>50</v>
      </c>
      <c r="B19" s="1" t="s">
        <v>107</v>
      </c>
      <c r="C19" s="1" t="s">
        <v>163</v>
      </c>
      <c r="D19" s="1" t="s">
        <v>140</v>
      </c>
      <c r="E19" s="18">
        <v>67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67</v>
      </c>
      <c r="R19" s="18">
        <v>3054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3054</v>
      </c>
      <c r="AE19" s="18">
        <v>3233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3233</v>
      </c>
    </row>
    <row r="20" spans="1:43" x14ac:dyDescent="0.25">
      <c r="A20" s="14" t="s">
        <v>50</v>
      </c>
      <c r="B20" s="14" t="s">
        <v>107</v>
      </c>
      <c r="C20" s="14" t="s">
        <v>245</v>
      </c>
      <c r="D20" s="14" t="s">
        <v>246</v>
      </c>
      <c r="E20" s="20">
        <v>6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6</v>
      </c>
      <c r="R20" s="20">
        <v>198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198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 x14ac:dyDescent="0.25">
      <c r="A21" s="1" t="s">
        <v>50</v>
      </c>
      <c r="B21" s="1" t="s">
        <v>107</v>
      </c>
      <c r="C21" s="1" t="s">
        <v>176</v>
      </c>
      <c r="D21" s="1" t="s">
        <v>109</v>
      </c>
      <c r="E21" s="18">
        <v>13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13</v>
      </c>
      <c r="R21" s="18">
        <v>2021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2021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50</v>
      </c>
      <c r="B22" s="14" t="s">
        <v>107</v>
      </c>
      <c r="C22" s="14" t="s">
        <v>178</v>
      </c>
      <c r="D22" s="14" t="s">
        <v>109</v>
      </c>
      <c r="E22" s="20">
        <v>2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2</v>
      </c>
      <c r="R22" s="20">
        <v>20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20</v>
      </c>
      <c r="AE22" s="20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0</v>
      </c>
    </row>
    <row r="23" spans="1:43" x14ac:dyDescent="0.25">
      <c r="A23" s="1" t="s">
        <v>50</v>
      </c>
      <c r="B23" s="1" t="s">
        <v>107</v>
      </c>
      <c r="C23" s="1" t="s">
        <v>269</v>
      </c>
      <c r="D23" s="1" t="s">
        <v>109</v>
      </c>
      <c r="E23" s="18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19">
        <f t="shared" si="0"/>
        <v>4</v>
      </c>
      <c r="R23" s="18">
        <v>523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523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19">
        <f t="shared" si="2"/>
        <v>0</v>
      </c>
    </row>
    <row r="24" spans="1:43" x14ac:dyDescent="0.25">
      <c r="A24" s="14" t="s">
        <v>50</v>
      </c>
      <c r="B24" s="14" t="s">
        <v>107</v>
      </c>
      <c r="C24" s="14" t="s">
        <v>270</v>
      </c>
      <c r="D24" s="14" t="s">
        <v>268</v>
      </c>
      <c r="E24" s="20">
        <v>4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21">
        <f t="shared" si="0"/>
        <v>4</v>
      </c>
      <c r="R24" s="20">
        <v>945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21">
        <f t="shared" si="1"/>
        <v>945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21">
        <f t="shared" si="2"/>
        <v>0</v>
      </c>
    </row>
    <row r="25" spans="1:43" x14ac:dyDescent="0.25">
      <c r="A25" s="1" t="s">
        <v>50</v>
      </c>
      <c r="B25" s="1" t="s">
        <v>107</v>
      </c>
      <c r="C25" s="1" t="s">
        <v>271</v>
      </c>
      <c r="D25" s="1" t="s">
        <v>140</v>
      </c>
      <c r="E25" s="18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19">
        <f t="shared" si="0"/>
        <v>4</v>
      </c>
      <c r="R25" s="18">
        <v>289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289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19">
        <f t="shared" si="2"/>
        <v>0</v>
      </c>
    </row>
    <row r="26" spans="1:43" x14ac:dyDescent="0.25">
      <c r="A26" s="14" t="s">
        <v>50</v>
      </c>
      <c r="B26" s="14" t="s">
        <v>107</v>
      </c>
      <c r="C26" s="14" t="s">
        <v>272</v>
      </c>
      <c r="D26" s="14" t="s">
        <v>268</v>
      </c>
      <c r="E26" s="20">
        <v>7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7</v>
      </c>
      <c r="R26" s="20">
        <v>1905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1905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273</v>
      </c>
      <c r="B27" s="1" t="s">
        <v>274</v>
      </c>
      <c r="C27" s="1" t="s">
        <v>53</v>
      </c>
      <c r="D27" s="1" t="s">
        <v>107</v>
      </c>
      <c r="E27" s="18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19">
        <f t="shared" si="0"/>
        <v>1</v>
      </c>
      <c r="R27" s="18">
        <v>2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9">
        <f t="shared" si="1"/>
        <v>2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59</v>
      </c>
      <c r="B28" s="14" t="s">
        <v>107</v>
      </c>
      <c r="C28" s="14" t="s">
        <v>275</v>
      </c>
      <c r="D28" s="14" t="s">
        <v>109</v>
      </c>
      <c r="E28" s="20">
        <v>15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15</v>
      </c>
      <c r="R28" s="20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0</v>
      </c>
      <c r="AE28" s="20">
        <v>12854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12854</v>
      </c>
    </row>
    <row r="29" spans="1:43" x14ac:dyDescent="0.25">
      <c r="A29" s="1" t="s">
        <v>59</v>
      </c>
      <c r="B29" s="1" t="s">
        <v>107</v>
      </c>
      <c r="C29" s="1" t="s">
        <v>244</v>
      </c>
      <c r="D29" s="1" t="s">
        <v>109</v>
      </c>
      <c r="E29" s="18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1</v>
      </c>
      <c r="R29" s="18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0</v>
      </c>
      <c r="AE29" s="18">
        <v>865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865</v>
      </c>
    </row>
    <row r="30" spans="1:43" x14ac:dyDescent="0.25">
      <c r="A30" s="14" t="s">
        <v>142</v>
      </c>
      <c r="B30" s="14" t="s">
        <v>109</v>
      </c>
      <c r="C30" s="14" t="s">
        <v>63</v>
      </c>
      <c r="D30" s="14" t="s">
        <v>107</v>
      </c>
      <c r="E30" s="20">
        <v>1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</v>
      </c>
      <c r="R30" s="20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0</v>
      </c>
      <c r="AE30" s="20">
        <v>12572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12572</v>
      </c>
    </row>
    <row r="31" spans="1:43" x14ac:dyDescent="0.25">
      <c r="A31" s="1" t="s">
        <v>142</v>
      </c>
      <c r="B31" s="1" t="s">
        <v>109</v>
      </c>
      <c r="C31" s="1" t="s">
        <v>258</v>
      </c>
      <c r="D31" s="1" t="s">
        <v>107</v>
      </c>
      <c r="E31" s="18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</v>
      </c>
      <c r="R31" s="18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0</v>
      </c>
      <c r="AE31" s="18">
        <v>7789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7789</v>
      </c>
    </row>
    <row r="32" spans="1:43" x14ac:dyDescent="0.25">
      <c r="A32" s="14" t="s">
        <v>260</v>
      </c>
      <c r="B32" s="14" t="s">
        <v>153</v>
      </c>
      <c r="C32" s="14" t="s">
        <v>50</v>
      </c>
      <c r="D32" s="14" t="s">
        <v>107</v>
      </c>
      <c r="E32" s="20">
        <v>1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21">
        <f t="shared" si="0"/>
        <v>1</v>
      </c>
      <c r="R32" s="20">
        <v>373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373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0</v>
      </c>
    </row>
    <row r="33" spans="1:43" x14ac:dyDescent="0.25">
      <c r="A33" s="1" t="s">
        <v>261</v>
      </c>
      <c r="B33" s="1" t="s">
        <v>262</v>
      </c>
      <c r="C33" s="1" t="s">
        <v>50</v>
      </c>
      <c r="D33" s="1" t="s">
        <v>107</v>
      </c>
      <c r="E33" s="18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19">
        <f t="shared" si="0"/>
        <v>1</v>
      </c>
      <c r="R33" s="18">
        <v>298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298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143</v>
      </c>
      <c r="B34" s="14" t="s">
        <v>109</v>
      </c>
      <c r="C34" s="14" t="s">
        <v>50</v>
      </c>
      <c r="D34" s="14" t="s">
        <v>107</v>
      </c>
      <c r="E34" s="20">
        <v>4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1">
        <f t="shared" si="0"/>
        <v>4</v>
      </c>
      <c r="R34" s="20">
        <v>441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441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62</v>
      </c>
      <c r="B35" s="1" t="s">
        <v>107</v>
      </c>
      <c r="C35" s="1" t="s">
        <v>275</v>
      </c>
      <c r="D35" s="1" t="s">
        <v>109</v>
      </c>
      <c r="E35" s="18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2</v>
      </c>
      <c r="R35" s="18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0</v>
      </c>
      <c r="AE35" s="18">
        <v>5002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5002</v>
      </c>
    </row>
    <row r="36" spans="1:43" x14ac:dyDescent="0.25">
      <c r="A36" s="14" t="s">
        <v>62</v>
      </c>
      <c r="B36" s="14" t="s">
        <v>107</v>
      </c>
      <c r="C36" s="14" t="s">
        <v>244</v>
      </c>
      <c r="D36" s="14" t="s">
        <v>109</v>
      </c>
      <c r="E36" s="20">
        <v>10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10</v>
      </c>
      <c r="R36" s="20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0</v>
      </c>
      <c r="AE36" s="20">
        <v>15208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15208</v>
      </c>
    </row>
    <row r="37" spans="1:43" x14ac:dyDescent="0.25">
      <c r="A37" s="1" t="s">
        <v>144</v>
      </c>
      <c r="B37" s="1" t="s">
        <v>109</v>
      </c>
      <c r="C37" s="1" t="s">
        <v>68</v>
      </c>
      <c r="D37" s="1" t="s">
        <v>107</v>
      </c>
      <c r="E37" s="18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1</v>
      </c>
      <c r="R37" s="18">
        <v>60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60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0</v>
      </c>
    </row>
    <row r="38" spans="1:43" x14ac:dyDescent="0.25">
      <c r="A38" s="14" t="s">
        <v>276</v>
      </c>
      <c r="B38" s="14" t="s">
        <v>109</v>
      </c>
      <c r="C38" s="14" t="s">
        <v>57</v>
      </c>
      <c r="D38" s="14" t="s">
        <v>107</v>
      </c>
      <c r="E38" s="20">
        <v>1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</v>
      </c>
      <c r="R38" s="20">
        <v>173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173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0</v>
      </c>
    </row>
    <row r="39" spans="1:43" x14ac:dyDescent="0.25">
      <c r="A39" s="1" t="s">
        <v>145</v>
      </c>
      <c r="B39" s="1" t="s">
        <v>109</v>
      </c>
      <c r="C39" s="1" t="s">
        <v>59</v>
      </c>
      <c r="D39" s="1" t="s">
        <v>107</v>
      </c>
      <c r="E39" s="18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1</v>
      </c>
      <c r="R39" s="18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0</v>
      </c>
      <c r="AE39" s="18">
        <v>2309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2309</v>
      </c>
    </row>
    <row r="40" spans="1:43" x14ac:dyDescent="0.25">
      <c r="A40" s="14" t="s">
        <v>145</v>
      </c>
      <c r="B40" s="14" t="s">
        <v>109</v>
      </c>
      <c r="C40" s="14" t="s">
        <v>62</v>
      </c>
      <c r="D40" s="14" t="s">
        <v>107</v>
      </c>
      <c r="E40" s="20">
        <v>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2</v>
      </c>
      <c r="R40" s="20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0</v>
      </c>
      <c r="AE40" s="20">
        <v>26486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26486</v>
      </c>
    </row>
    <row r="41" spans="1:43" x14ac:dyDescent="0.25">
      <c r="A41" s="1" t="s">
        <v>145</v>
      </c>
      <c r="B41" s="1" t="s">
        <v>109</v>
      </c>
      <c r="C41" s="1" t="s">
        <v>258</v>
      </c>
      <c r="D41" s="1" t="s">
        <v>107</v>
      </c>
      <c r="E41" s="18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19">
        <f t="shared" si="0"/>
        <v>1</v>
      </c>
      <c r="R41" s="18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19">
        <f t="shared" si="1"/>
        <v>0</v>
      </c>
      <c r="AE41" s="18">
        <v>9090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9090</v>
      </c>
    </row>
    <row r="42" spans="1:43" x14ac:dyDescent="0.25">
      <c r="A42" s="14" t="s">
        <v>145</v>
      </c>
      <c r="B42" s="14" t="s">
        <v>109</v>
      </c>
      <c r="C42" s="14" t="s">
        <v>70</v>
      </c>
      <c r="D42" s="14" t="s">
        <v>107</v>
      </c>
      <c r="E42" s="20">
        <v>1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1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0</v>
      </c>
      <c r="AE42" s="20">
        <v>12540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12540</v>
      </c>
    </row>
    <row r="43" spans="1:43" x14ac:dyDescent="0.25">
      <c r="A43" s="1" t="s">
        <v>145</v>
      </c>
      <c r="B43" s="1" t="s">
        <v>109</v>
      </c>
      <c r="C43" s="1" t="s">
        <v>72</v>
      </c>
      <c r="D43" s="1" t="s">
        <v>107</v>
      </c>
      <c r="E43" s="18">
        <v>2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2</v>
      </c>
      <c r="R43" s="18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0</v>
      </c>
      <c r="AE43" s="18">
        <v>31272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31272</v>
      </c>
    </row>
    <row r="44" spans="1:43" x14ac:dyDescent="0.25">
      <c r="A44" s="14" t="s">
        <v>275</v>
      </c>
      <c r="B44" s="14" t="s">
        <v>109</v>
      </c>
      <c r="C44" s="14" t="s">
        <v>59</v>
      </c>
      <c r="D44" s="14" t="s">
        <v>107</v>
      </c>
      <c r="E44" s="20">
        <v>15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15</v>
      </c>
      <c r="R44" s="20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0</v>
      </c>
      <c r="AE44" s="20">
        <v>196472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196472</v>
      </c>
    </row>
    <row r="45" spans="1:43" x14ac:dyDescent="0.25">
      <c r="A45" s="1" t="s">
        <v>275</v>
      </c>
      <c r="B45" s="1" t="s">
        <v>109</v>
      </c>
      <c r="C45" s="1" t="s">
        <v>62</v>
      </c>
      <c r="D45" s="1" t="s">
        <v>107</v>
      </c>
      <c r="E45" s="18">
        <v>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19">
        <f t="shared" si="0"/>
        <v>2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9">
        <f t="shared" si="1"/>
        <v>0</v>
      </c>
      <c r="AE45" s="18">
        <v>30584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30584</v>
      </c>
    </row>
    <row r="46" spans="1:43" x14ac:dyDescent="0.25">
      <c r="A46" s="14" t="s">
        <v>275</v>
      </c>
      <c r="B46" s="14" t="s">
        <v>109</v>
      </c>
      <c r="C46" s="14" t="s">
        <v>78</v>
      </c>
      <c r="D46" s="14" t="s">
        <v>107</v>
      </c>
      <c r="E46" s="20">
        <v>1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1</v>
      </c>
      <c r="R46" s="20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0</v>
      </c>
      <c r="AE46" s="20">
        <v>136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136</v>
      </c>
    </row>
    <row r="47" spans="1:43" x14ac:dyDescent="0.25">
      <c r="A47" s="1" t="s">
        <v>275</v>
      </c>
      <c r="B47" s="1" t="s">
        <v>109</v>
      </c>
      <c r="C47" s="1" t="s">
        <v>67</v>
      </c>
      <c r="D47" s="1" t="s">
        <v>107</v>
      </c>
      <c r="E47" s="18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19">
        <f t="shared" si="0"/>
        <v>1</v>
      </c>
      <c r="R47" s="18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19">
        <f t="shared" si="1"/>
        <v>0</v>
      </c>
      <c r="AE47" s="18">
        <v>10975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10975</v>
      </c>
    </row>
    <row r="48" spans="1:43" x14ac:dyDescent="0.25">
      <c r="A48" s="14" t="s">
        <v>275</v>
      </c>
      <c r="B48" s="14" t="s">
        <v>109</v>
      </c>
      <c r="C48" s="14" t="s">
        <v>258</v>
      </c>
      <c r="D48" s="14" t="s">
        <v>107</v>
      </c>
      <c r="E48" s="20">
        <v>3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3</v>
      </c>
      <c r="R48" s="20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0</v>
      </c>
      <c r="AE48" s="20">
        <v>12911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12911</v>
      </c>
    </row>
    <row r="49" spans="1:43" x14ac:dyDescent="0.25">
      <c r="A49" s="1" t="s">
        <v>275</v>
      </c>
      <c r="B49" s="1" t="s">
        <v>109</v>
      </c>
      <c r="C49" s="1" t="s">
        <v>72</v>
      </c>
      <c r="D49" s="1" t="s">
        <v>107</v>
      </c>
      <c r="E49" s="18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19">
        <f t="shared" si="0"/>
        <v>1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19">
        <f t="shared" si="1"/>
        <v>0</v>
      </c>
      <c r="AE49" s="18">
        <v>3262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3262</v>
      </c>
    </row>
    <row r="50" spans="1:43" x14ac:dyDescent="0.25">
      <c r="A50" s="14" t="s">
        <v>263</v>
      </c>
      <c r="B50" s="14" t="s">
        <v>264</v>
      </c>
      <c r="C50" s="14" t="s">
        <v>50</v>
      </c>
      <c r="D50" s="14" t="s">
        <v>107</v>
      </c>
      <c r="E50" s="20">
        <v>6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6</v>
      </c>
      <c r="R50" s="20">
        <v>1772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1772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277</v>
      </c>
      <c r="B51" s="1" t="s">
        <v>109</v>
      </c>
      <c r="C51" s="1" t="s">
        <v>88</v>
      </c>
      <c r="D51" s="1" t="s">
        <v>107</v>
      </c>
      <c r="E51" s="18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1</v>
      </c>
      <c r="R51" s="18">
        <v>180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180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278</v>
      </c>
      <c r="B52" s="14" t="s">
        <v>109</v>
      </c>
      <c r="C52" s="14" t="s">
        <v>62</v>
      </c>
      <c r="D52" s="14" t="s">
        <v>107</v>
      </c>
      <c r="E52" s="20">
        <v>3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21">
        <f t="shared" si="0"/>
        <v>3</v>
      </c>
      <c r="R52" s="20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21">
        <f t="shared" si="1"/>
        <v>0</v>
      </c>
      <c r="AE52" s="20">
        <v>19878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19878</v>
      </c>
    </row>
    <row r="53" spans="1:43" x14ac:dyDescent="0.25">
      <c r="A53" s="1" t="s">
        <v>279</v>
      </c>
      <c r="B53" s="1" t="s">
        <v>109</v>
      </c>
      <c r="C53" s="1" t="s">
        <v>62</v>
      </c>
      <c r="D53" s="1" t="s">
        <v>107</v>
      </c>
      <c r="E53" s="18">
        <v>2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19">
        <f t="shared" si="0"/>
        <v>2</v>
      </c>
      <c r="R53" s="18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19">
        <f t="shared" si="1"/>
        <v>0</v>
      </c>
      <c r="AE53" s="18">
        <v>22279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22279</v>
      </c>
    </row>
    <row r="54" spans="1:43" x14ac:dyDescent="0.25">
      <c r="A54" s="14" t="s">
        <v>279</v>
      </c>
      <c r="B54" s="14" t="s">
        <v>109</v>
      </c>
      <c r="C54" s="14" t="s">
        <v>258</v>
      </c>
      <c r="D54" s="14" t="s">
        <v>107</v>
      </c>
      <c r="E54" s="20">
        <v>1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1">
        <f t="shared" si="0"/>
        <v>1</v>
      </c>
      <c r="R54" s="20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21">
        <f t="shared" si="1"/>
        <v>0</v>
      </c>
      <c r="AE54" s="20">
        <v>12453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12453</v>
      </c>
    </row>
    <row r="55" spans="1:43" x14ac:dyDescent="0.25">
      <c r="A55" s="1" t="s">
        <v>223</v>
      </c>
      <c r="B55" s="1" t="s">
        <v>109</v>
      </c>
      <c r="C55" s="1" t="s">
        <v>57</v>
      </c>
      <c r="D55" s="1" t="s">
        <v>107</v>
      </c>
      <c r="E55" s="18">
        <v>2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2</v>
      </c>
      <c r="R55" s="18">
        <v>335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335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51</v>
      </c>
      <c r="B56" s="14" t="s">
        <v>107</v>
      </c>
      <c r="C56" s="14" t="s">
        <v>259</v>
      </c>
      <c r="D56" s="14" t="s">
        <v>109</v>
      </c>
      <c r="E56" s="20">
        <v>1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0</v>
      </c>
      <c r="AE56" s="20">
        <v>2864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2864</v>
      </c>
    </row>
    <row r="57" spans="1:43" x14ac:dyDescent="0.25">
      <c r="A57" s="1" t="s">
        <v>51</v>
      </c>
      <c r="B57" s="1" t="s">
        <v>107</v>
      </c>
      <c r="C57" s="1" t="s">
        <v>275</v>
      </c>
      <c r="D57" s="1" t="s">
        <v>109</v>
      </c>
      <c r="E57" s="18">
        <v>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4</v>
      </c>
      <c r="R57" s="18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0</v>
      </c>
      <c r="AE57" s="18">
        <v>7350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7350</v>
      </c>
    </row>
    <row r="58" spans="1:43" x14ac:dyDescent="0.25">
      <c r="A58" s="14" t="s">
        <v>51</v>
      </c>
      <c r="B58" s="14" t="s">
        <v>107</v>
      </c>
      <c r="C58" s="14" t="s">
        <v>160</v>
      </c>
      <c r="D58" s="14" t="s">
        <v>109</v>
      </c>
      <c r="E58" s="20">
        <v>1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1">
        <f t="shared" si="0"/>
        <v>1</v>
      </c>
      <c r="R58" s="20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21">
        <f t="shared" si="1"/>
        <v>0</v>
      </c>
      <c r="AE58" s="20">
        <v>2300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2300</v>
      </c>
    </row>
    <row r="59" spans="1:43" x14ac:dyDescent="0.25">
      <c r="A59" s="1" t="s">
        <v>51</v>
      </c>
      <c r="B59" s="1" t="s">
        <v>107</v>
      </c>
      <c r="C59" s="1" t="s">
        <v>244</v>
      </c>
      <c r="D59" s="1" t="s">
        <v>109</v>
      </c>
      <c r="E59" s="18">
        <v>72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72</v>
      </c>
      <c r="R59" s="18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0</v>
      </c>
      <c r="AE59" s="18">
        <v>216584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216584</v>
      </c>
    </row>
    <row r="60" spans="1:43" x14ac:dyDescent="0.25">
      <c r="A60" s="14" t="s">
        <v>51</v>
      </c>
      <c r="B60" s="14" t="s">
        <v>107</v>
      </c>
      <c r="C60" s="14" t="s">
        <v>114</v>
      </c>
      <c r="D60" s="14" t="s">
        <v>109</v>
      </c>
      <c r="E60" s="20">
        <v>5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1">
        <f t="shared" si="0"/>
        <v>5</v>
      </c>
      <c r="R60" s="20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21">
        <f t="shared" si="1"/>
        <v>0</v>
      </c>
      <c r="AE60" s="20">
        <v>26784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26784</v>
      </c>
    </row>
    <row r="61" spans="1:43" x14ac:dyDescent="0.25">
      <c r="A61" s="1" t="s">
        <v>154</v>
      </c>
      <c r="B61" s="1" t="s">
        <v>150</v>
      </c>
      <c r="C61" s="1" t="s">
        <v>53</v>
      </c>
      <c r="D61" s="1" t="s">
        <v>107</v>
      </c>
      <c r="E61" s="18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19">
        <f t="shared" si="0"/>
        <v>1</v>
      </c>
      <c r="R61" s="18">
        <v>2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19">
        <f t="shared" si="1"/>
        <v>2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154</v>
      </c>
      <c r="B62" s="14" t="s">
        <v>150</v>
      </c>
      <c r="C62" s="14" t="s">
        <v>54</v>
      </c>
      <c r="D62" s="14" t="s">
        <v>107</v>
      </c>
      <c r="E62" s="20">
        <v>1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1</v>
      </c>
      <c r="R62" s="20">
        <v>2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2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280</v>
      </c>
      <c r="B63" s="1" t="s">
        <v>250</v>
      </c>
      <c r="C63" s="1" t="s">
        <v>52</v>
      </c>
      <c r="D63" s="1" t="s">
        <v>107</v>
      </c>
      <c r="E63" s="18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19">
        <f t="shared" si="0"/>
        <v>1</v>
      </c>
      <c r="R63" s="18">
        <v>4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19">
        <f t="shared" si="1"/>
        <v>4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155</v>
      </c>
      <c r="B64" s="14" t="s">
        <v>106</v>
      </c>
      <c r="C64" s="14" t="s">
        <v>52</v>
      </c>
      <c r="D64" s="14" t="s">
        <v>107</v>
      </c>
      <c r="E64" s="20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1</v>
      </c>
      <c r="R64" s="20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0</v>
      </c>
      <c r="AE64" s="20">
        <v>86435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86435</v>
      </c>
    </row>
    <row r="65" spans="1:43" x14ac:dyDescent="0.25">
      <c r="A65" s="1" t="s">
        <v>156</v>
      </c>
      <c r="B65" s="1" t="s">
        <v>106</v>
      </c>
      <c r="C65" s="1" t="s">
        <v>68</v>
      </c>
      <c r="D65" s="1" t="s">
        <v>107</v>
      </c>
      <c r="E65" s="18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1</v>
      </c>
      <c r="R65" s="18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0</v>
      </c>
      <c r="AE65" s="18">
        <v>18694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18694</v>
      </c>
    </row>
    <row r="66" spans="1:43" x14ac:dyDescent="0.25">
      <c r="A66" s="14" t="s">
        <v>265</v>
      </c>
      <c r="B66" s="14" t="s">
        <v>266</v>
      </c>
      <c r="C66" s="14" t="s">
        <v>50</v>
      </c>
      <c r="D66" s="14" t="s">
        <v>107</v>
      </c>
      <c r="E66" s="20">
        <v>1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1</v>
      </c>
      <c r="R66" s="20">
        <v>300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300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78</v>
      </c>
      <c r="B67" s="1" t="s">
        <v>107</v>
      </c>
      <c r="C67" s="1" t="s">
        <v>154</v>
      </c>
      <c r="D67" s="1" t="s">
        <v>150</v>
      </c>
      <c r="E67" s="18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1</v>
      </c>
      <c r="R67" s="18">
        <v>136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136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 x14ac:dyDescent="0.25">
      <c r="A68" s="14" t="s">
        <v>78</v>
      </c>
      <c r="B68" s="14" t="s">
        <v>107</v>
      </c>
      <c r="C68" s="14" t="s">
        <v>189</v>
      </c>
      <c r="D68" s="14" t="s">
        <v>109</v>
      </c>
      <c r="E68" s="20">
        <v>22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1">
        <f t="shared" si="0"/>
        <v>22</v>
      </c>
      <c r="R68" s="20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21">
        <f t="shared" si="1"/>
        <v>0</v>
      </c>
      <c r="AE68" s="20">
        <v>43228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43228</v>
      </c>
    </row>
    <row r="69" spans="1:43" x14ac:dyDescent="0.25">
      <c r="A69" s="1" t="s">
        <v>232</v>
      </c>
      <c r="B69" s="1" t="s">
        <v>233</v>
      </c>
      <c r="C69" s="1" t="s">
        <v>51</v>
      </c>
      <c r="D69" s="1" t="s">
        <v>107</v>
      </c>
      <c r="E69" s="18">
        <v>5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19">
        <f t="shared" si="0"/>
        <v>5</v>
      </c>
      <c r="R69" s="18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19">
        <f t="shared" si="1"/>
        <v>0</v>
      </c>
      <c r="AE69" s="18">
        <v>380077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380077</v>
      </c>
    </row>
    <row r="70" spans="1:43" x14ac:dyDescent="0.25">
      <c r="A70" s="14" t="s">
        <v>159</v>
      </c>
      <c r="B70" s="14" t="s">
        <v>109</v>
      </c>
      <c r="C70" s="14" t="s">
        <v>57</v>
      </c>
      <c r="D70" s="14" t="s">
        <v>107</v>
      </c>
      <c r="E70" s="20">
        <v>6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6</v>
      </c>
      <c r="R70" s="20">
        <v>1034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1034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160</v>
      </c>
      <c r="B71" s="1" t="s">
        <v>109</v>
      </c>
      <c r="C71" s="1" t="s">
        <v>67</v>
      </c>
      <c r="D71" s="1" t="s">
        <v>107</v>
      </c>
      <c r="E71" s="18">
        <v>4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19">
        <f t="shared" si="0"/>
        <v>4</v>
      </c>
      <c r="R71" s="18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19">
        <f t="shared" si="1"/>
        <v>0</v>
      </c>
      <c r="AE71" s="18">
        <v>45583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45583</v>
      </c>
    </row>
    <row r="72" spans="1:43" x14ac:dyDescent="0.25">
      <c r="A72" s="14" t="s">
        <v>267</v>
      </c>
      <c r="B72" s="14" t="s">
        <v>268</v>
      </c>
      <c r="C72" s="14" t="s">
        <v>50</v>
      </c>
      <c r="D72" s="14" t="s">
        <v>107</v>
      </c>
      <c r="E72" s="20">
        <v>5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5</v>
      </c>
      <c r="R72" s="20">
        <v>1214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1214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 x14ac:dyDescent="0.25">
      <c r="A73" s="1" t="s">
        <v>163</v>
      </c>
      <c r="B73" s="1" t="s">
        <v>140</v>
      </c>
      <c r="C73" s="1" t="s">
        <v>50</v>
      </c>
      <c r="D73" s="1" t="s">
        <v>107</v>
      </c>
      <c r="E73" s="18">
        <v>66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66</v>
      </c>
      <c r="R73" s="18">
        <v>3574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3574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163</v>
      </c>
      <c r="B74" s="14" t="s">
        <v>140</v>
      </c>
      <c r="C74" s="14" t="s">
        <v>63</v>
      </c>
      <c r="D74" s="14" t="s">
        <v>107</v>
      </c>
      <c r="E74" s="20">
        <v>4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1">
        <f t="shared" si="3"/>
        <v>4</v>
      </c>
      <c r="R74" s="20">
        <v>441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21">
        <f t="shared" si="4"/>
        <v>441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163</v>
      </c>
      <c r="B75" s="1" t="s">
        <v>140</v>
      </c>
      <c r="C75" s="1" t="s">
        <v>52</v>
      </c>
      <c r="D75" s="1" t="s">
        <v>107</v>
      </c>
      <c r="E75" s="18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1</v>
      </c>
      <c r="R75" s="18">
        <v>97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97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163</v>
      </c>
      <c r="B76" s="14" t="s">
        <v>140</v>
      </c>
      <c r="C76" s="14" t="s">
        <v>53</v>
      </c>
      <c r="D76" s="14" t="s">
        <v>107</v>
      </c>
      <c r="E76" s="20">
        <v>1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1</v>
      </c>
      <c r="R76" s="20">
        <v>10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10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 x14ac:dyDescent="0.25">
      <c r="A77" s="1" t="s">
        <v>163</v>
      </c>
      <c r="B77" s="1" t="s">
        <v>140</v>
      </c>
      <c r="C77" s="1" t="s">
        <v>54</v>
      </c>
      <c r="D77" s="1" t="s">
        <v>107</v>
      </c>
      <c r="E77" s="18">
        <v>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9</v>
      </c>
      <c r="R77" s="18">
        <v>527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527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281</v>
      </c>
      <c r="B78" s="14" t="s">
        <v>109</v>
      </c>
      <c r="C78" s="14" t="s">
        <v>50</v>
      </c>
      <c r="D78" s="14" t="s">
        <v>107</v>
      </c>
      <c r="E78" s="20">
        <v>2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1">
        <f t="shared" si="3"/>
        <v>2</v>
      </c>
      <c r="R78" s="20">
        <v>344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21">
        <f t="shared" si="4"/>
        <v>344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244</v>
      </c>
      <c r="B79" s="1" t="s">
        <v>109</v>
      </c>
      <c r="C79" s="1" t="s">
        <v>62</v>
      </c>
      <c r="D79" s="1" t="s">
        <v>107</v>
      </c>
      <c r="E79" s="18">
        <v>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19">
        <f t="shared" si="3"/>
        <v>4</v>
      </c>
      <c r="R79" s="18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19">
        <f t="shared" si="4"/>
        <v>0</v>
      </c>
      <c r="AE79" s="18">
        <v>67625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67625</v>
      </c>
    </row>
    <row r="80" spans="1:43" x14ac:dyDescent="0.25">
      <c r="A80" s="14" t="s">
        <v>244</v>
      </c>
      <c r="B80" s="14" t="s">
        <v>109</v>
      </c>
      <c r="C80" s="14" t="s">
        <v>51</v>
      </c>
      <c r="D80" s="14" t="s">
        <v>107</v>
      </c>
      <c r="E80" s="20">
        <v>3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3</v>
      </c>
      <c r="R80" s="20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0</v>
      </c>
      <c r="AE80" s="20">
        <v>71779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71779</v>
      </c>
    </row>
    <row r="81" spans="1:43" x14ac:dyDescent="0.25">
      <c r="A81" s="1" t="s">
        <v>244</v>
      </c>
      <c r="B81" s="1" t="s">
        <v>109</v>
      </c>
      <c r="C81" s="1" t="s">
        <v>67</v>
      </c>
      <c r="D81" s="1" t="s">
        <v>107</v>
      </c>
      <c r="E81" s="18">
        <v>10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10</v>
      </c>
      <c r="R81" s="18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0</v>
      </c>
      <c r="AE81" s="18">
        <v>125143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125143</v>
      </c>
    </row>
    <row r="82" spans="1:43" x14ac:dyDescent="0.25">
      <c r="A82" s="14" t="s">
        <v>244</v>
      </c>
      <c r="B82" s="14" t="s">
        <v>109</v>
      </c>
      <c r="C82" s="14" t="s">
        <v>68</v>
      </c>
      <c r="D82" s="14" t="s">
        <v>107</v>
      </c>
      <c r="E82" s="20">
        <v>6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6</v>
      </c>
      <c r="R82" s="20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0</v>
      </c>
      <c r="AE82" s="20">
        <v>110312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110312</v>
      </c>
    </row>
    <row r="83" spans="1:43" x14ac:dyDescent="0.25">
      <c r="A83" s="1" t="s">
        <v>244</v>
      </c>
      <c r="B83" s="1" t="s">
        <v>109</v>
      </c>
      <c r="C83" s="1" t="s">
        <v>258</v>
      </c>
      <c r="D83" s="1" t="s">
        <v>107</v>
      </c>
      <c r="E83" s="18">
        <v>14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19">
        <f t="shared" si="3"/>
        <v>14</v>
      </c>
      <c r="R83" s="18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19">
        <f t="shared" si="4"/>
        <v>0</v>
      </c>
      <c r="AE83" s="18">
        <v>121873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121873</v>
      </c>
    </row>
    <row r="84" spans="1:43" x14ac:dyDescent="0.25">
      <c r="A84" s="14" t="s">
        <v>244</v>
      </c>
      <c r="B84" s="14" t="s">
        <v>109</v>
      </c>
      <c r="C84" s="14" t="s">
        <v>70</v>
      </c>
      <c r="D84" s="14" t="s">
        <v>107</v>
      </c>
      <c r="E84" s="20">
        <v>3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3</v>
      </c>
      <c r="R84" s="20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0</v>
      </c>
      <c r="AE84" s="20">
        <v>57381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57381</v>
      </c>
    </row>
    <row r="85" spans="1:43" x14ac:dyDescent="0.25">
      <c r="A85" s="1" t="s">
        <v>244</v>
      </c>
      <c r="B85" s="1" t="s">
        <v>109</v>
      </c>
      <c r="C85" s="1" t="s">
        <v>72</v>
      </c>
      <c r="D85" s="1" t="s">
        <v>107</v>
      </c>
      <c r="E85" s="18">
        <v>4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4</v>
      </c>
      <c r="R85" s="18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0</v>
      </c>
      <c r="AE85" s="18">
        <v>82230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82230</v>
      </c>
    </row>
    <row r="86" spans="1:43" x14ac:dyDescent="0.25">
      <c r="A86" s="14" t="s">
        <v>234</v>
      </c>
      <c r="B86" s="14" t="s">
        <v>109</v>
      </c>
      <c r="C86" s="14" t="s">
        <v>88</v>
      </c>
      <c r="D86" s="14" t="s">
        <v>107</v>
      </c>
      <c r="E86" s="20">
        <v>2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21">
        <f t="shared" si="3"/>
        <v>2</v>
      </c>
      <c r="R86" s="20">
        <v>343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21">
        <f t="shared" si="4"/>
        <v>343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245</v>
      </c>
      <c r="B87" s="1" t="s">
        <v>246</v>
      </c>
      <c r="C87" s="1" t="s">
        <v>50</v>
      </c>
      <c r="D87" s="1" t="s">
        <v>107</v>
      </c>
      <c r="E87" s="18">
        <v>2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19">
        <f t="shared" si="3"/>
        <v>2</v>
      </c>
      <c r="R87" s="18">
        <v>6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19">
        <f t="shared" si="4"/>
        <v>6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245</v>
      </c>
      <c r="B88" s="14" t="s">
        <v>246</v>
      </c>
      <c r="C88" s="14" t="s">
        <v>52</v>
      </c>
      <c r="D88" s="14" t="s">
        <v>107</v>
      </c>
      <c r="E88" s="20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1</v>
      </c>
      <c r="R88" s="20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0</v>
      </c>
      <c r="AE88" s="20">
        <v>25799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25799</v>
      </c>
    </row>
    <row r="89" spans="1:43" x14ac:dyDescent="0.25">
      <c r="A89" s="1" t="s">
        <v>245</v>
      </c>
      <c r="B89" s="1" t="s">
        <v>246</v>
      </c>
      <c r="C89" s="1" t="s">
        <v>53</v>
      </c>
      <c r="D89" s="1" t="s">
        <v>107</v>
      </c>
      <c r="E89" s="18">
        <v>2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19">
        <f t="shared" si="3"/>
        <v>2</v>
      </c>
      <c r="R89" s="18">
        <v>5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19">
        <f t="shared" si="4"/>
        <v>5</v>
      </c>
      <c r="AE89" s="18">
        <v>7820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7820</v>
      </c>
    </row>
    <row r="90" spans="1:43" x14ac:dyDescent="0.25">
      <c r="A90" s="14" t="s">
        <v>245</v>
      </c>
      <c r="B90" s="14" t="s">
        <v>246</v>
      </c>
      <c r="C90" s="14" t="s">
        <v>90</v>
      </c>
      <c r="D90" s="14" t="s">
        <v>107</v>
      </c>
      <c r="E90" s="20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1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0</v>
      </c>
      <c r="AE90" s="20">
        <v>11757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11757</v>
      </c>
    </row>
    <row r="91" spans="1:43" x14ac:dyDescent="0.25">
      <c r="A91" s="1" t="s">
        <v>247</v>
      </c>
      <c r="B91" s="1" t="s">
        <v>109</v>
      </c>
      <c r="C91" s="1" t="s">
        <v>78</v>
      </c>
      <c r="D91" s="1" t="s">
        <v>107</v>
      </c>
      <c r="E91" s="18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9">
        <f t="shared" si="3"/>
        <v>1</v>
      </c>
      <c r="R91" s="18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19">
        <f t="shared" si="4"/>
        <v>0</v>
      </c>
      <c r="AE91" s="18">
        <v>300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300</v>
      </c>
    </row>
    <row r="92" spans="1:43" x14ac:dyDescent="0.25">
      <c r="A92" s="14" t="s">
        <v>63</v>
      </c>
      <c r="B92" s="14" t="s">
        <v>107</v>
      </c>
      <c r="C92" s="14" t="s">
        <v>163</v>
      </c>
      <c r="D92" s="14" t="s">
        <v>140</v>
      </c>
      <c r="E92" s="20">
        <v>9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9</v>
      </c>
      <c r="R92" s="20">
        <v>622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622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 x14ac:dyDescent="0.25">
      <c r="A93" s="1" t="s">
        <v>63</v>
      </c>
      <c r="B93" s="1" t="s">
        <v>107</v>
      </c>
      <c r="C93" s="1" t="s">
        <v>244</v>
      </c>
      <c r="D93" s="1" t="s">
        <v>109</v>
      </c>
      <c r="E93" s="18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19">
        <f t="shared" si="3"/>
        <v>1</v>
      </c>
      <c r="R93" s="18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19">
        <f t="shared" si="4"/>
        <v>0</v>
      </c>
      <c r="AE93" s="18">
        <v>864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864</v>
      </c>
    </row>
    <row r="94" spans="1:43" x14ac:dyDescent="0.25">
      <c r="A94" s="14" t="s">
        <v>63</v>
      </c>
      <c r="B94" s="14" t="s">
        <v>107</v>
      </c>
      <c r="C94" s="14" t="s">
        <v>173</v>
      </c>
      <c r="D94" s="14" t="s">
        <v>109</v>
      </c>
      <c r="E94" s="20">
        <v>20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20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15924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15924</v>
      </c>
    </row>
    <row r="95" spans="1:43" x14ac:dyDescent="0.25">
      <c r="A95" s="1" t="s">
        <v>52</v>
      </c>
      <c r="B95" s="1" t="s">
        <v>107</v>
      </c>
      <c r="C95" s="1" t="s">
        <v>273</v>
      </c>
      <c r="D95" s="1" t="s">
        <v>274</v>
      </c>
      <c r="E95" s="18">
        <v>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19">
        <f t="shared" si="3"/>
        <v>1</v>
      </c>
      <c r="R95" s="18">
        <v>110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110</v>
      </c>
      <c r="AE95" s="18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19">
        <f t="shared" si="5"/>
        <v>0</v>
      </c>
    </row>
    <row r="96" spans="1:43" x14ac:dyDescent="0.25">
      <c r="A96" s="14" t="s">
        <v>52</v>
      </c>
      <c r="B96" s="14" t="s">
        <v>107</v>
      </c>
      <c r="C96" s="14" t="s">
        <v>154</v>
      </c>
      <c r="D96" s="14" t="s">
        <v>150</v>
      </c>
      <c r="E96" s="20">
        <v>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21">
        <f t="shared" si="3"/>
        <v>1</v>
      </c>
      <c r="R96" s="20">
        <v>132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132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 x14ac:dyDescent="0.25">
      <c r="A97" s="1" t="s">
        <v>52</v>
      </c>
      <c r="B97" s="1" t="s">
        <v>107</v>
      </c>
      <c r="C97" s="1" t="s">
        <v>159</v>
      </c>
      <c r="D97" s="1" t="s">
        <v>109</v>
      </c>
      <c r="E97" s="18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1</v>
      </c>
      <c r="R97" s="18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0</v>
      </c>
      <c r="AE97" s="18">
        <v>48595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48595</v>
      </c>
    </row>
    <row r="98" spans="1:43" x14ac:dyDescent="0.25">
      <c r="A98" s="14" t="s">
        <v>52</v>
      </c>
      <c r="B98" s="14" t="s">
        <v>107</v>
      </c>
      <c r="C98" s="14" t="s">
        <v>163</v>
      </c>
      <c r="D98" s="14" t="s">
        <v>140</v>
      </c>
      <c r="E98" s="20">
        <v>1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1</v>
      </c>
      <c r="R98" s="20">
        <v>64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64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 x14ac:dyDescent="0.25">
      <c r="A99" s="1" t="s">
        <v>52</v>
      </c>
      <c r="B99" s="1" t="s">
        <v>107</v>
      </c>
      <c r="C99" s="1" t="s">
        <v>244</v>
      </c>
      <c r="D99" s="1" t="s">
        <v>109</v>
      </c>
      <c r="E99" s="18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1</v>
      </c>
      <c r="R99" s="18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0</v>
      </c>
      <c r="AE99" s="18">
        <v>24817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24817</v>
      </c>
    </row>
    <row r="100" spans="1:43" x14ac:dyDescent="0.25">
      <c r="A100" s="14" t="s">
        <v>52</v>
      </c>
      <c r="B100" s="14" t="s">
        <v>107</v>
      </c>
      <c r="C100" s="14" t="s">
        <v>173</v>
      </c>
      <c r="D100" s="14" t="s">
        <v>109</v>
      </c>
      <c r="E100" s="20">
        <v>1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1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0</v>
      </c>
      <c r="AE100" s="20">
        <v>14774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14774</v>
      </c>
    </row>
    <row r="101" spans="1:43" x14ac:dyDescent="0.25">
      <c r="A101" s="1" t="s">
        <v>52</v>
      </c>
      <c r="B101" s="1" t="s">
        <v>107</v>
      </c>
      <c r="C101" s="1" t="s">
        <v>111</v>
      </c>
      <c r="D101" s="1" t="s">
        <v>106</v>
      </c>
      <c r="E101" s="18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19">
        <f t="shared" si="3"/>
        <v>1</v>
      </c>
      <c r="R101" s="18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19">
        <f t="shared" si="4"/>
        <v>0</v>
      </c>
      <c r="AE101" s="18">
        <v>91894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91894</v>
      </c>
    </row>
    <row r="102" spans="1:43" x14ac:dyDescent="0.25">
      <c r="A102" s="14" t="s">
        <v>173</v>
      </c>
      <c r="B102" s="14" t="s">
        <v>109</v>
      </c>
      <c r="C102" s="14" t="s">
        <v>63</v>
      </c>
      <c r="D102" s="14" t="s">
        <v>107</v>
      </c>
      <c r="E102" s="20">
        <v>20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20</v>
      </c>
      <c r="R102" s="20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0</v>
      </c>
      <c r="AE102" s="20">
        <v>132631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132631</v>
      </c>
    </row>
    <row r="103" spans="1:43" x14ac:dyDescent="0.25">
      <c r="A103" s="1" t="s">
        <v>173</v>
      </c>
      <c r="B103" s="1" t="s">
        <v>109</v>
      </c>
      <c r="C103" s="1" t="s">
        <v>52</v>
      </c>
      <c r="D103" s="1" t="s">
        <v>107</v>
      </c>
      <c r="E103" s="18">
        <v>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19">
        <f t="shared" si="3"/>
        <v>1</v>
      </c>
      <c r="R103" s="18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0</v>
      </c>
      <c r="AE103" s="18">
        <v>83860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19">
        <f t="shared" si="5"/>
        <v>83860</v>
      </c>
    </row>
    <row r="104" spans="1:43" x14ac:dyDescent="0.25">
      <c r="A104" s="14" t="s">
        <v>176</v>
      </c>
      <c r="B104" s="14" t="s">
        <v>109</v>
      </c>
      <c r="C104" s="14" t="s">
        <v>50</v>
      </c>
      <c r="D104" s="14" t="s">
        <v>107</v>
      </c>
      <c r="E104" s="20">
        <v>14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14</v>
      </c>
      <c r="R104" s="20">
        <v>2350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2350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176</v>
      </c>
      <c r="B105" s="1" t="s">
        <v>109</v>
      </c>
      <c r="C105" s="1" t="s">
        <v>57</v>
      </c>
      <c r="D105" s="1" t="s">
        <v>107</v>
      </c>
      <c r="E105" s="18">
        <v>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19">
        <f t="shared" si="3"/>
        <v>1</v>
      </c>
      <c r="R105" s="18">
        <v>175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175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176</v>
      </c>
      <c r="B106" s="14" t="s">
        <v>109</v>
      </c>
      <c r="C106" s="14" t="s">
        <v>88</v>
      </c>
      <c r="D106" s="14" t="s">
        <v>107</v>
      </c>
      <c r="E106" s="20">
        <v>1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21">
        <f t="shared" si="3"/>
        <v>1</v>
      </c>
      <c r="R106" s="20">
        <v>179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179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0</v>
      </c>
    </row>
    <row r="107" spans="1:43" x14ac:dyDescent="0.25">
      <c r="A107" s="1" t="s">
        <v>177</v>
      </c>
      <c r="B107" s="1" t="s">
        <v>109</v>
      </c>
      <c r="C107" s="1" t="s">
        <v>57</v>
      </c>
      <c r="D107" s="1" t="s">
        <v>107</v>
      </c>
      <c r="E107" s="18">
        <v>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19">
        <f t="shared" si="3"/>
        <v>1</v>
      </c>
      <c r="R107" s="18">
        <v>175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175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53</v>
      </c>
      <c r="B108" s="14" t="s">
        <v>107</v>
      </c>
      <c r="C108" s="14" t="s">
        <v>275</v>
      </c>
      <c r="D108" s="14" t="s">
        <v>109</v>
      </c>
      <c r="E108" s="20">
        <v>1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1</v>
      </c>
      <c r="R108" s="20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0</v>
      </c>
      <c r="AE108" s="20">
        <v>3805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3805</v>
      </c>
    </row>
    <row r="109" spans="1:43" x14ac:dyDescent="0.25">
      <c r="A109" s="1" t="s">
        <v>53</v>
      </c>
      <c r="B109" s="1" t="s">
        <v>107</v>
      </c>
      <c r="C109" s="1" t="s">
        <v>163</v>
      </c>
      <c r="D109" s="1" t="s">
        <v>140</v>
      </c>
      <c r="E109" s="18">
        <v>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1</v>
      </c>
      <c r="R109" s="18">
        <v>114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114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53</v>
      </c>
      <c r="B110" s="14" t="s">
        <v>107</v>
      </c>
      <c r="C110" s="14" t="s">
        <v>244</v>
      </c>
      <c r="D110" s="14" t="s">
        <v>109</v>
      </c>
      <c r="E110" s="20">
        <v>3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3</v>
      </c>
      <c r="R110" s="20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0</v>
      </c>
      <c r="AE110" s="20">
        <v>8774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8774</v>
      </c>
    </row>
    <row r="111" spans="1:43" x14ac:dyDescent="0.25">
      <c r="A111" s="1" t="s">
        <v>53</v>
      </c>
      <c r="B111" s="1" t="s">
        <v>107</v>
      </c>
      <c r="C111" s="1" t="s">
        <v>282</v>
      </c>
      <c r="D111" s="1" t="s">
        <v>109</v>
      </c>
      <c r="E111" s="18">
        <v>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1</v>
      </c>
      <c r="R111" s="18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0</v>
      </c>
      <c r="AE111" s="18">
        <v>7820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7820</v>
      </c>
    </row>
    <row r="112" spans="1:43" x14ac:dyDescent="0.25">
      <c r="A112" s="14" t="s">
        <v>178</v>
      </c>
      <c r="B112" s="14" t="s">
        <v>109</v>
      </c>
      <c r="C112" s="14" t="s">
        <v>50</v>
      </c>
      <c r="D112" s="14" t="s">
        <v>107</v>
      </c>
      <c r="E112" s="20">
        <v>1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21">
        <f t="shared" si="3"/>
        <v>1</v>
      </c>
      <c r="R112" s="20">
        <v>8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8</v>
      </c>
      <c r="AE112" s="20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21">
        <f t="shared" si="5"/>
        <v>0</v>
      </c>
    </row>
    <row r="113" spans="1:43" x14ac:dyDescent="0.25">
      <c r="A113" s="1" t="s">
        <v>283</v>
      </c>
      <c r="B113" s="1" t="s">
        <v>109</v>
      </c>
      <c r="C113" s="1" t="s">
        <v>62</v>
      </c>
      <c r="D113" s="1" t="s">
        <v>107</v>
      </c>
      <c r="E113" s="18">
        <v>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1</v>
      </c>
      <c r="R113" s="18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0</v>
      </c>
      <c r="AE113" s="18">
        <v>29658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29658</v>
      </c>
    </row>
    <row r="114" spans="1:43" x14ac:dyDescent="0.25">
      <c r="A114" s="14" t="s">
        <v>180</v>
      </c>
      <c r="B114" s="14" t="s">
        <v>109</v>
      </c>
      <c r="C114" s="14" t="s">
        <v>50</v>
      </c>
      <c r="D114" s="14" t="s">
        <v>107</v>
      </c>
      <c r="E114" s="20">
        <v>2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21">
        <f t="shared" si="3"/>
        <v>2</v>
      </c>
      <c r="R114" s="20">
        <v>66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21">
        <f t="shared" si="4"/>
        <v>66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0</v>
      </c>
    </row>
    <row r="115" spans="1:43" x14ac:dyDescent="0.25">
      <c r="A115" s="1" t="s">
        <v>181</v>
      </c>
      <c r="B115" s="1" t="s">
        <v>109</v>
      </c>
      <c r="C115" s="1" t="s">
        <v>68</v>
      </c>
      <c r="D115" s="1" t="s">
        <v>107</v>
      </c>
      <c r="E115" s="18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1</v>
      </c>
      <c r="R115" s="18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0</v>
      </c>
      <c r="AE115" s="18">
        <v>26947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26947</v>
      </c>
    </row>
    <row r="116" spans="1:43" x14ac:dyDescent="0.25">
      <c r="A116" s="14" t="s">
        <v>239</v>
      </c>
      <c r="B116" s="14" t="s">
        <v>109</v>
      </c>
      <c r="C116" s="14" t="s">
        <v>55</v>
      </c>
      <c r="D116" s="14" t="s">
        <v>107</v>
      </c>
      <c r="E116" s="20">
        <v>44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44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0</v>
      </c>
      <c r="AE116" s="20">
        <v>15397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15397</v>
      </c>
    </row>
    <row r="117" spans="1:43" x14ac:dyDescent="0.25">
      <c r="A117" s="1" t="s">
        <v>189</v>
      </c>
      <c r="B117" s="1" t="s">
        <v>109</v>
      </c>
      <c r="C117" s="1" t="s">
        <v>78</v>
      </c>
      <c r="D117" s="1" t="s">
        <v>107</v>
      </c>
      <c r="E117" s="18">
        <v>22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19">
        <f t="shared" si="3"/>
        <v>22</v>
      </c>
      <c r="R117" s="18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19">
        <f t="shared" si="4"/>
        <v>0</v>
      </c>
      <c r="AE117" s="18">
        <v>8400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8400</v>
      </c>
    </row>
    <row r="118" spans="1:43" x14ac:dyDescent="0.25">
      <c r="A118" s="14" t="s">
        <v>269</v>
      </c>
      <c r="B118" s="14" t="s">
        <v>109</v>
      </c>
      <c r="C118" s="14" t="s">
        <v>50</v>
      </c>
      <c r="D118" s="14" t="s">
        <v>107</v>
      </c>
      <c r="E118" s="20">
        <v>4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21">
        <f t="shared" si="3"/>
        <v>4</v>
      </c>
      <c r="R118" s="20">
        <v>587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21">
        <f t="shared" si="4"/>
        <v>587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 x14ac:dyDescent="0.25">
      <c r="A119" s="1" t="s">
        <v>284</v>
      </c>
      <c r="B119" s="1" t="s">
        <v>109</v>
      </c>
      <c r="C119" s="1" t="s">
        <v>67</v>
      </c>
      <c r="D119" s="1" t="s">
        <v>107</v>
      </c>
      <c r="E119" s="18">
        <v>3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19">
        <f t="shared" si="3"/>
        <v>3</v>
      </c>
      <c r="R119" s="18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0</v>
      </c>
      <c r="AE119" s="18">
        <v>40404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40404</v>
      </c>
    </row>
    <row r="120" spans="1:43" x14ac:dyDescent="0.25">
      <c r="A120" s="14" t="s">
        <v>284</v>
      </c>
      <c r="B120" s="14" t="s">
        <v>109</v>
      </c>
      <c r="C120" s="14" t="s">
        <v>72</v>
      </c>
      <c r="D120" s="14" t="s">
        <v>107</v>
      </c>
      <c r="E120" s="20">
        <v>1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1</v>
      </c>
      <c r="R120" s="20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0</v>
      </c>
      <c r="AE120" s="20">
        <v>12480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12480</v>
      </c>
    </row>
    <row r="121" spans="1:43" x14ac:dyDescent="0.25">
      <c r="A121" s="1" t="s">
        <v>270</v>
      </c>
      <c r="B121" s="1" t="s">
        <v>268</v>
      </c>
      <c r="C121" s="1" t="s">
        <v>50</v>
      </c>
      <c r="D121" s="1" t="s">
        <v>107</v>
      </c>
      <c r="E121" s="18">
        <v>4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4</v>
      </c>
      <c r="R121" s="18">
        <v>961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961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67</v>
      </c>
      <c r="B122" s="14" t="s">
        <v>107</v>
      </c>
      <c r="C122" s="14" t="s">
        <v>275</v>
      </c>
      <c r="D122" s="14" t="s">
        <v>109</v>
      </c>
      <c r="E122" s="20">
        <v>3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3</v>
      </c>
      <c r="R122" s="20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0</v>
      </c>
      <c r="AE122" s="20">
        <v>4546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4546</v>
      </c>
    </row>
    <row r="123" spans="1:43" x14ac:dyDescent="0.25">
      <c r="A123" s="1" t="s">
        <v>67</v>
      </c>
      <c r="B123" s="1" t="s">
        <v>107</v>
      </c>
      <c r="C123" s="1" t="s">
        <v>160</v>
      </c>
      <c r="D123" s="1" t="s">
        <v>109</v>
      </c>
      <c r="E123" s="18">
        <v>2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2</v>
      </c>
      <c r="R123" s="18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0</v>
      </c>
      <c r="AE123" s="18">
        <v>2594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2594</v>
      </c>
    </row>
    <row r="124" spans="1:43" x14ac:dyDescent="0.25">
      <c r="A124" s="14" t="s">
        <v>67</v>
      </c>
      <c r="B124" s="14" t="s">
        <v>107</v>
      </c>
      <c r="C124" s="14" t="s">
        <v>244</v>
      </c>
      <c r="D124" s="14" t="s">
        <v>109</v>
      </c>
      <c r="E124" s="20">
        <v>32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32</v>
      </c>
      <c r="R124" s="20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0</v>
      </c>
      <c r="AE124" s="20">
        <v>89822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89822</v>
      </c>
    </row>
    <row r="125" spans="1:43" x14ac:dyDescent="0.25">
      <c r="A125" s="1" t="s">
        <v>67</v>
      </c>
      <c r="B125" s="1" t="s">
        <v>107</v>
      </c>
      <c r="C125" s="1" t="s">
        <v>284</v>
      </c>
      <c r="D125" s="1" t="s">
        <v>109</v>
      </c>
      <c r="E125" s="18">
        <v>3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3</v>
      </c>
      <c r="R125" s="18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0</v>
      </c>
      <c r="AE125" s="18">
        <v>5937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5937</v>
      </c>
    </row>
    <row r="126" spans="1:43" x14ac:dyDescent="0.25">
      <c r="A126" s="14" t="s">
        <v>57</v>
      </c>
      <c r="B126" s="14" t="s">
        <v>107</v>
      </c>
      <c r="C126" s="14" t="s">
        <v>223</v>
      </c>
      <c r="D126" s="14" t="s">
        <v>109</v>
      </c>
      <c r="E126" s="20">
        <v>2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21">
        <f t="shared" si="3"/>
        <v>2</v>
      </c>
      <c r="R126" s="20">
        <v>335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335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57</v>
      </c>
      <c r="B127" s="1" t="s">
        <v>107</v>
      </c>
      <c r="C127" s="1" t="s">
        <v>159</v>
      </c>
      <c r="D127" s="1" t="s">
        <v>109</v>
      </c>
      <c r="E127" s="18">
        <v>3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19">
        <f t="shared" si="3"/>
        <v>3</v>
      </c>
      <c r="R127" s="18">
        <v>406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406</v>
      </c>
      <c r="AE127" s="18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19">
        <f t="shared" si="5"/>
        <v>0</v>
      </c>
    </row>
    <row r="128" spans="1:43" x14ac:dyDescent="0.25">
      <c r="A128" s="14" t="s">
        <v>57</v>
      </c>
      <c r="B128" s="14" t="s">
        <v>107</v>
      </c>
      <c r="C128" s="14" t="s">
        <v>177</v>
      </c>
      <c r="D128" s="14" t="s">
        <v>109</v>
      </c>
      <c r="E128" s="20">
        <v>1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1</v>
      </c>
      <c r="R128" s="20">
        <v>177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177</v>
      </c>
      <c r="AE128" s="20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0</v>
      </c>
    </row>
    <row r="129" spans="1:43" x14ac:dyDescent="0.25">
      <c r="A129" s="1" t="s">
        <v>57</v>
      </c>
      <c r="B129" s="1" t="s">
        <v>107</v>
      </c>
      <c r="C129" s="1" t="s">
        <v>225</v>
      </c>
      <c r="D129" s="1" t="s">
        <v>109</v>
      </c>
      <c r="E129" s="18">
        <v>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19">
        <f t="shared" si="3"/>
        <v>1</v>
      </c>
      <c r="R129" s="18">
        <v>177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177</v>
      </c>
      <c r="AE129" s="1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0</v>
      </c>
    </row>
    <row r="130" spans="1:43" x14ac:dyDescent="0.25">
      <c r="A130" s="14" t="s">
        <v>57</v>
      </c>
      <c r="B130" s="14" t="s">
        <v>107</v>
      </c>
      <c r="C130" s="14" t="s">
        <v>198</v>
      </c>
      <c r="D130" s="14" t="s">
        <v>109</v>
      </c>
      <c r="E130" s="20">
        <v>1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1</v>
      </c>
      <c r="R130" s="20">
        <v>2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2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68</v>
      </c>
      <c r="B131" s="1" t="s">
        <v>107</v>
      </c>
      <c r="C131" s="1" t="s">
        <v>259</v>
      </c>
      <c r="D131" s="1" t="s">
        <v>109</v>
      </c>
      <c r="E131" s="18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1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0</v>
      </c>
      <c r="AE131" s="18">
        <v>13152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13152</v>
      </c>
    </row>
    <row r="132" spans="1:43" x14ac:dyDescent="0.25">
      <c r="A132" s="14" t="s">
        <v>68</v>
      </c>
      <c r="B132" s="14" t="s">
        <v>107</v>
      </c>
      <c r="C132" s="14" t="s">
        <v>144</v>
      </c>
      <c r="D132" s="14" t="s">
        <v>109</v>
      </c>
      <c r="E132" s="20">
        <v>1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21">
        <f t="shared" si="3"/>
        <v>1</v>
      </c>
      <c r="R132" s="20">
        <v>57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57</v>
      </c>
      <c r="AE132" s="20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21">
        <f t="shared" si="5"/>
        <v>0</v>
      </c>
    </row>
    <row r="133" spans="1:43" x14ac:dyDescent="0.25">
      <c r="A133" s="1" t="s">
        <v>68</v>
      </c>
      <c r="B133" s="1" t="s">
        <v>107</v>
      </c>
      <c r="C133" s="1" t="s">
        <v>145</v>
      </c>
      <c r="D133" s="1" t="s">
        <v>109</v>
      </c>
      <c r="E133" s="18">
        <v>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19">
        <f t="shared" si="3"/>
        <v>1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1846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19">
        <f t="shared" si="5"/>
        <v>1846</v>
      </c>
    </row>
    <row r="134" spans="1:43" x14ac:dyDescent="0.25">
      <c r="A134" s="14" t="s">
        <v>68</v>
      </c>
      <c r="B134" s="14" t="s">
        <v>107</v>
      </c>
      <c r="C134" s="14" t="s">
        <v>156</v>
      </c>
      <c r="D134" s="14" t="s">
        <v>106</v>
      </c>
      <c r="E134" s="20">
        <v>1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</v>
      </c>
      <c r="R134" s="20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0</v>
      </c>
      <c r="AE134" s="20">
        <v>1725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1725</v>
      </c>
    </row>
    <row r="135" spans="1:43" x14ac:dyDescent="0.25">
      <c r="A135" s="1" t="s">
        <v>68</v>
      </c>
      <c r="B135" s="1" t="s">
        <v>107</v>
      </c>
      <c r="C135" s="1" t="s">
        <v>244</v>
      </c>
      <c r="D135" s="1" t="s">
        <v>109</v>
      </c>
      <c r="E135" s="18">
        <v>37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37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160763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160763</v>
      </c>
    </row>
    <row r="136" spans="1:43" x14ac:dyDescent="0.25">
      <c r="A136" s="14" t="s">
        <v>68</v>
      </c>
      <c r="B136" s="14" t="s">
        <v>107</v>
      </c>
      <c r="C136" s="14" t="s">
        <v>195</v>
      </c>
      <c r="D136" s="14" t="s">
        <v>109</v>
      </c>
      <c r="E136" s="20">
        <v>1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70" si="6">SUM(E136:P136)</f>
        <v>1</v>
      </c>
      <c r="R136" s="20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72" si="7">SUM(R136:AC136)</f>
        <v>0</v>
      </c>
      <c r="AE136" s="20">
        <v>2687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72" si="8">SUM(AE136:AP136)</f>
        <v>2687</v>
      </c>
    </row>
    <row r="137" spans="1:43" x14ac:dyDescent="0.25">
      <c r="A137" s="1" t="s">
        <v>225</v>
      </c>
      <c r="B137" s="1" t="s">
        <v>109</v>
      </c>
      <c r="C137" s="1" t="s">
        <v>57</v>
      </c>
      <c r="D137" s="1" t="s">
        <v>107</v>
      </c>
      <c r="E137" s="18">
        <v>2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2</v>
      </c>
      <c r="R137" s="18">
        <v>349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349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0</v>
      </c>
    </row>
    <row r="138" spans="1:43" x14ac:dyDescent="0.25">
      <c r="A138" s="14" t="s">
        <v>225</v>
      </c>
      <c r="B138" s="14" t="s">
        <v>109</v>
      </c>
      <c r="C138" s="14" t="s">
        <v>88</v>
      </c>
      <c r="D138" s="14" t="s">
        <v>107</v>
      </c>
      <c r="E138" s="20">
        <v>1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21">
        <f t="shared" si="6"/>
        <v>1</v>
      </c>
      <c r="R138" s="20">
        <v>121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121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258</v>
      </c>
      <c r="B139" s="1" t="s">
        <v>107</v>
      </c>
      <c r="C139" s="1" t="s">
        <v>259</v>
      </c>
      <c r="D139" s="1" t="s">
        <v>109</v>
      </c>
      <c r="E139" s="18">
        <v>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1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0</v>
      </c>
      <c r="AE139" s="18">
        <v>1607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1607</v>
      </c>
    </row>
    <row r="140" spans="1:43" x14ac:dyDescent="0.25">
      <c r="A140" s="14" t="s">
        <v>258</v>
      </c>
      <c r="B140" s="14" t="s">
        <v>107</v>
      </c>
      <c r="C140" s="14" t="s">
        <v>275</v>
      </c>
      <c r="D140" s="14" t="s">
        <v>109</v>
      </c>
      <c r="E140" s="20">
        <v>3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21">
        <f t="shared" si="6"/>
        <v>3</v>
      </c>
      <c r="R140" s="20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0</v>
      </c>
      <c r="AE140" s="20">
        <v>3713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3713</v>
      </c>
    </row>
    <row r="141" spans="1:43" x14ac:dyDescent="0.25">
      <c r="A141" s="1" t="s">
        <v>258</v>
      </c>
      <c r="B141" s="1" t="s">
        <v>107</v>
      </c>
      <c r="C141" s="1" t="s">
        <v>244</v>
      </c>
      <c r="D141" s="1" t="s">
        <v>109</v>
      </c>
      <c r="E141" s="18">
        <v>44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44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0</v>
      </c>
      <c r="AE141" s="18">
        <v>115634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115634</v>
      </c>
    </row>
    <row r="142" spans="1:43" x14ac:dyDescent="0.25">
      <c r="A142" s="14" t="s">
        <v>258</v>
      </c>
      <c r="B142" s="14" t="s">
        <v>107</v>
      </c>
      <c r="C142" s="14" t="s">
        <v>251</v>
      </c>
      <c r="D142" s="14" t="s">
        <v>221</v>
      </c>
      <c r="E142" s="20">
        <v>2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2</v>
      </c>
      <c r="R142" s="20">
        <v>165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165</v>
      </c>
      <c r="AE142" s="20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0</v>
      </c>
    </row>
    <row r="143" spans="1:43" x14ac:dyDescent="0.25">
      <c r="A143" s="1" t="s">
        <v>197</v>
      </c>
      <c r="B143" s="1" t="s">
        <v>109</v>
      </c>
      <c r="C143" s="1" t="s">
        <v>62</v>
      </c>
      <c r="D143" s="1" t="s">
        <v>107</v>
      </c>
      <c r="E143" s="18">
        <v>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19">
        <f t="shared" si="6"/>
        <v>1</v>
      </c>
      <c r="R143" s="18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0</v>
      </c>
      <c r="AE143" s="18">
        <v>1500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1500</v>
      </c>
    </row>
    <row r="144" spans="1:43" x14ac:dyDescent="0.25">
      <c r="A144" s="14" t="s">
        <v>88</v>
      </c>
      <c r="B144" s="14" t="s">
        <v>107</v>
      </c>
      <c r="C144" s="14" t="s">
        <v>177</v>
      </c>
      <c r="D144" s="14" t="s">
        <v>109</v>
      </c>
      <c r="E144" s="20">
        <v>1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21">
        <f t="shared" si="6"/>
        <v>1</v>
      </c>
      <c r="R144" s="20">
        <v>180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180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 x14ac:dyDescent="0.25">
      <c r="A145" s="1" t="s">
        <v>88</v>
      </c>
      <c r="B145" s="1" t="s">
        <v>107</v>
      </c>
      <c r="C145" s="1" t="s">
        <v>240</v>
      </c>
      <c r="D145" s="1" t="s">
        <v>109</v>
      </c>
      <c r="E145" s="18">
        <v>2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2</v>
      </c>
      <c r="R145" s="18">
        <v>350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350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0</v>
      </c>
    </row>
    <row r="146" spans="1:43" x14ac:dyDescent="0.25">
      <c r="A146" s="14" t="s">
        <v>70</v>
      </c>
      <c r="B146" s="14" t="s">
        <v>107</v>
      </c>
      <c r="C146" s="14" t="s">
        <v>154</v>
      </c>
      <c r="D146" s="14" t="s">
        <v>150</v>
      </c>
      <c r="E146" s="20">
        <v>1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1</v>
      </c>
      <c r="R146" s="20">
        <v>129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129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0</v>
      </c>
    </row>
    <row r="147" spans="1:43" x14ac:dyDescent="0.25">
      <c r="A147" s="1" t="s">
        <v>70</v>
      </c>
      <c r="B147" s="1" t="s">
        <v>107</v>
      </c>
      <c r="C147" s="1" t="s">
        <v>156</v>
      </c>
      <c r="D147" s="1" t="s">
        <v>106</v>
      </c>
      <c r="E147" s="18">
        <v>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19">
        <f t="shared" si="6"/>
        <v>1</v>
      </c>
      <c r="R147" s="18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0</v>
      </c>
      <c r="AE147" s="18">
        <v>1024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19">
        <f t="shared" si="8"/>
        <v>1024</v>
      </c>
    </row>
    <row r="148" spans="1:43" x14ac:dyDescent="0.25">
      <c r="A148" s="14" t="s">
        <v>70</v>
      </c>
      <c r="B148" s="14" t="s">
        <v>107</v>
      </c>
      <c r="C148" s="14" t="s">
        <v>244</v>
      </c>
      <c r="D148" s="14" t="s">
        <v>109</v>
      </c>
      <c r="E148" s="20">
        <v>6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21">
        <f t="shared" si="6"/>
        <v>6</v>
      </c>
      <c r="R148" s="20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0</v>
      </c>
      <c r="AE148" s="20">
        <v>19976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19976</v>
      </c>
    </row>
    <row r="149" spans="1:43" x14ac:dyDescent="0.25">
      <c r="A149" s="1" t="s">
        <v>251</v>
      </c>
      <c r="B149" s="1" t="s">
        <v>221</v>
      </c>
      <c r="C149" s="1" t="s">
        <v>53</v>
      </c>
      <c r="D149" s="1" t="s">
        <v>107</v>
      </c>
      <c r="E149" s="18">
        <v>2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19">
        <f t="shared" si="6"/>
        <v>2</v>
      </c>
      <c r="R149" s="18">
        <v>5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5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201</v>
      </c>
      <c r="B150" s="14" t="s">
        <v>202</v>
      </c>
      <c r="C150" s="14" t="s">
        <v>53</v>
      </c>
      <c r="D150" s="14" t="s">
        <v>107</v>
      </c>
      <c r="E150" s="20">
        <v>1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21">
        <f t="shared" si="6"/>
        <v>1</v>
      </c>
      <c r="R150" s="20">
        <v>5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5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271</v>
      </c>
      <c r="B151" s="1" t="s">
        <v>140</v>
      </c>
      <c r="C151" s="1" t="s">
        <v>50</v>
      </c>
      <c r="D151" s="1" t="s">
        <v>107</v>
      </c>
      <c r="E151" s="18">
        <v>4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4</v>
      </c>
      <c r="R151" s="18">
        <v>347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347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0</v>
      </c>
    </row>
    <row r="152" spans="1:43" x14ac:dyDescent="0.25">
      <c r="A152" s="14" t="s">
        <v>54</v>
      </c>
      <c r="B152" s="14" t="s">
        <v>107</v>
      </c>
      <c r="C152" s="14" t="s">
        <v>163</v>
      </c>
      <c r="D152" s="14" t="s">
        <v>140</v>
      </c>
      <c r="E152" s="20">
        <v>9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21">
        <f t="shared" si="6"/>
        <v>9</v>
      </c>
      <c r="R152" s="20">
        <v>388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388</v>
      </c>
      <c r="AE152" s="20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0</v>
      </c>
    </row>
    <row r="153" spans="1:43" x14ac:dyDescent="0.25">
      <c r="A153" s="1" t="s">
        <v>285</v>
      </c>
      <c r="B153" s="1" t="s">
        <v>109</v>
      </c>
      <c r="C153" s="1" t="s">
        <v>56</v>
      </c>
      <c r="D153" s="1" t="s">
        <v>107</v>
      </c>
      <c r="E153" s="18">
        <v>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19">
        <f t="shared" si="6"/>
        <v>1</v>
      </c>
      <c r="R153" s="18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0</v>
      </c>
      <c r="AE153" s="18">
        <v>5000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19">
        <f t="shared" si="8"/>
        <v>5000</v>
      </c>
    </row>
    <row r="154" spans="1:43" x14ac:dyDescent="0.25">
      <c r="A154" s="14" t="s">
        <v>285</v>
      </c>
      <c r="B154" s="14" t="s">
        <v>109</v>
      </c>
      <c r="C154" s="14" t="s">
        <v>59</v>
      </c>
      <c r="D154" s="14" t="s">
        <v>107</v>
      </c>
      <c r="E154" s="20">
        <v>4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21">
        <f t="shared" si="6"/>
        <v>4</v>
      </c>
      <c r="R154" s="20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0</v>
      </c>
      <c r="AE154" s="20">
        <v>16984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16984</v>
      </c>
    </row>
    <row r="155" spans="1:43" x14ac:dyDescent="0.25">
      <c r="A155" s="1" t="s">
        <v>285</v>
      </c>
      <c r="B155" s="1" t="s">
        <v>109</v>
      </c>
      <c r="C155" s="1" t="s">
        <v>62</v>
      </c>
      <c r="D155" s="1" t="s">
        <v>107</v>
      </c>
      <c r="E155" s="18">
        <v>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11</v>
      </c>
      <c r="R155" s="18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0</v>
      </c>
      <c r="AE155" s="18">
        <v>75252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75252</v>
      </c>
    </row>
    <row r="156" spans="1:43" x14ac:dyDescent="0.25">
      <c r="A156" s="14" t="s">
        <v>285</v>
      </c>
      <c r="B156" s="14" t="s">
        <v>109</v>
      </c>
      <c r="C156" s="14" t="s">
        <v>63</v>
      </c>
      <c r="D156" s="14" t="s">
        <v>107</v>
      </c>
      <c r="E156" s="20">
        <v>1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1</v>
      </c>
      <c r="R156" s="20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0</v>
      </c>
      <c r="AE156" s="20">
        <v>8040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8040</v>
      </c>
    </row>
    <row r="157" spans="1:43" x14ac:dyDescent="0.25">
      <c r="A157" s="1" t="s">
        <v>285</v>
      </c>
      <c r="B157" s="1" t="s">
        <v>109</v>
      </c>
      <c r="C157" s="1" t="s">
        <v>68</v>
      </c>
      <c r="D157" s="1" t="s">
        <v>107</v>
      </c>
      <c r="E157" s="18">
        <v>6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6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30163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30163</v>
      </c>
    </row>
    <row r="158" spans="1:43" x14ac:dyDescent="0.25">
      <c r="A158" s="14" t="s">
        <v>285</v>
      </c>
      <c r="B158" s="14" t="s">
        <v>109</v>
      </c>
      <c r="C158" s="14" t="s">
        <v>258</v>
      </c>
      <c r="D158" s="14" t="s">
        <v>107</v>
      </c>
      <c r="E158" s="20">
        <v>20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21">
        <f t="shared" si="6"/>
        <v>20</v>
      </c>
      <c r="R158" s="20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21">
        <f t="shared" si="7"/>
        <v>0</v>
      </c>
      <c r="AE158" s="20">
        <v>84065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84065</v>
      </c>
    </row>
    <row r="159" spans="1:43" x14ac:dyDescent="0.25">
      <c r="A159" s="1" t="s">
        <v>285</v>
      </c>
      <c r="B159" s="1" t="s">
        <v>109</v>
      </c>
      <c r="C159" s="1" t="s">
        <v>72</v>
      </c>
      <c r="D159" s="1" t="s">
        <v>107</v>
      </c>
      <c r="E159" s="18">
        <v>6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6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17060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17060</v>
      </c>
    </row>
    <row r="160" spans="1:43" x14ac:dyDescent="0.25">
      <c r="A160" s="14" t="s">
        <v>285</v>
      </c>
      <c r="B160" s="14" t="s">
        <v>109</v>
      </c>
      <c r="C160" s="14" t="s">
        <v>73</v>
      </c>
      <c r="D160" s="14" t="s">
        <v>107</v>
      </c>
      <c r="E160" s="20">
        <v>1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1</v>
      </c>
      <c r="R160" s="20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0</v>
      </c>
      <c r="AE160" s="20">
        <v>140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140</v>
      </c>
    </row>
    <row r="161" spans="1:43" x14ac:dyDescent="0.25">
      <c r="A161" s="1" t="s">
        <v>285</v>
      </c>
      <c r="B161" s="1" t="s">
        <v>109</v>
      </c>
      <c r="C161" s="1" t="s">
        <v>102</v>
      </c>
      <c r="D161" s="1" t="s">
        <v>107</v>
      </c>
      <c r="E161" s="18">
        <v>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</v>
      </c>
      <c r="R161" s="18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0</v>
      </c>
      <c r="AE161" s="18">
        <v>2175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2175</v>
      </c>
    </row>
    <row r="162" spans="1:43" x14ac:dyDescent="0.25">
      <c r="A162" s="14" t="s">
        <v>90</v>
      </c>
      <c r="B162" s="14" t="s">
        <v>107</v>
      </c>
      <c r="C162" s="14" t="s">
        <v>280</v>
      </c>
      <c r="D162" s="14" t="s">
        <v>250</v>
      </c>
      <c r="E162" s="20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</v>
      </c>
      <c r="R162" s="20">
        <v>51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51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90</v>
      </c>
      <c r="B163" s="1" t="s">
        <v>107</v>
      </c>
      <c r="C163" s="1" t="s">
        <v>201</v>
      </c>
      <c r="D163" s="1" t="s">
        <v>202</v>
      </c>
      <c r="E163" s="18">
        <v>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1</v>
      </c>
      <c r="R163" s="18">
        <v>69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69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0</v>
      </c>
    </row>
    <row r="164" spans="1:43" x14ac:dyDescent="0.25">
      <c r="A164" s="14" t="s">
        <v>55</v>
      </c>
      <c r="B164" s="14" t="s">
        <v>107</v>
      </c>
      <c r="C164" s="14" t="s">
        <v>239</v>
      </c>
      <c r="D164" s="14" t="s">
        <v>109</v>
      </c>
      <c r="E164" s="20">
        <v>42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21">
        <f t="shared" si="6"/>
        <v>42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0</v>
      </c>
      <c r="AE164" s="20">
        <v>19410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19410</v>
      </c>
    </row>
    <row r="165" spans="1:43" x14ac:dyDescent="0.25">
      <c r="A165" s="1" t="s">
        <v>282</v>
      </c>
      <c r="B165" s="1" t="s">
        <v>109</v>
      </c>
      <c r="C165" s="1" t="s">
        <v>59</v>
      </c>
      <c r="D165" s="1" t="s">
        <v>107</v>
      </c>
      <c r="E165" s="18">
        <v>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19">
        <f t="shared" si="6"/>
        <v>1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420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19">
        <f t="shared" si="8"/>
        <v>420</v>
      </c>
    </row>
    <row r="166" spans="1:43" x14ac:dyDescent="0.25">
      <c r="A166" s="14" t="s">
        <v>282</v>
      </c>
      <c r="B166" s="14" t="s">
        <v>109</v>
      </c>
      <c r="C166" s="14" t="s">
        <v>62</v>
      </c>
      <c r="D166" s="14" t="s">
        <v>107</v>
      </c>
      <c r="E166" s="20">
        <v>1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1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2667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2667</v>
      </c>
    </row>
    <row r="167" spans="1:43" x14ac:dyDescent="0.25">
      <c r="A167" s="1" t="s">
        <v>282</v>
      </c>
      <c r="B167" s="1" t="s">
        <v>109</v>
      </c>
      <c r="C167" s="1" t="s">
        <v>258</v>
      </c>
      <c r="D167" s="1" t="s">
        <v>107</v>
      </c>
      <c r="E167" s="18">
        <v>7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7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86957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86957</v>
      </c>
    </row>
    <row r="168" spans="1:43" x14ac:dyDescent="0.25">
      <c r="A168" s="14" t="s">
        <v>282</v>
      </c>
      <c r="B168" s="14" t="s">
        <v>109</v>
      </c>
      <c r="C168" s="14" t="s">
        <v>72</v>
      </c>
      <c r="D168" s="14" t="s">
        <v>107</v>
      </c>
      <c r="E168" s="20">
        <v>1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1</v>
      </c>
      <c r="R168" s="20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0</v>
      </c>
      <c r="AE168" s="20">
        <v>3500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3500</v>
      </c>
    </row>
    <row r="169" spans="1:43" x14ac:dyDescent="0.25">
      <c r="A169" s="1" t="s">
        <v>72</v>
      </c>
      <c r="B169" s="1" t="s">
        <v>107</v>
      </c>
      <c r="C169" s="1" t="s">
        <v>244</v>
      </c>
      <c r="D169" s="1" t="s">
        <v>109</v>
      </c>
      <c r="E169" s="18">
        <v>12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12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34859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34859</v>
      </c>
    </row>
    <row r="170" spans="1:43" x14ac:dyDescent="0.25">
      <c r="A170" s="14" t="s">
        <v>272</v>
      </c>
      <c r="B170" s="14" t="s">
        <v>268</v>
      </c>
      <c r="C170" s="14" t="s">
        <v>50</v>
      </c>
      <c r="D170" s="14" t="s">
        <v>107</v>
      </c>
      <c r="E170" s="20">
        <v>7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7</v>
      </c>
      <c r="R170" s="20">
        <v>1849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1849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76</v>
      </c>
      <c r="B171" s="1" t="s">
        <v>107</v>
      </c>
      <c r="C171" s="1" t="s">
        <v>245</v>
      </c>
      <c r="D171" s="1" t="s">
        <v>246</v>
      </c>
      <c r="E171" s="18">
        <v>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ref="Q171:Q172" si="9">SUM(E171:P171)</f>
        <v>1</v>
      </c>
      <c r="R171" s="18">
        <v>86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86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286</v>
      </c>
      <c r="B172" s="14" t="s">
        <v>109</v>
      </c>
      <c r="C172" s="14" t="s">
        <v>51</v>
      </c>
      <c r="D172" s="14" t="s">
        <v>107</v>
      </c>
      <c r="E172" s="20">
        <v>1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21">
        <f t="shared" si="9"/>
        <v>1</v>
      </c>
      <c r="R172" s="20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0</v>
      </c>
      <c r="AE172" s="20">
        <v>8420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8420</v>
      </c>
    </row>
    <row r="173" spans="1:43" x14ac:dyDescent="0.25"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19"/>
      <c r="R173" s="18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19"/>
      <c r="AE173" s="18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19"/>
    </row>
    <row r="174" spans="1:43" ht="15.75" thickBot="1" x14ac:dyDescent="0.3">
      <c r="A174" s="54" t="s">
        <v>3</v>
      </c>
      <c r="B174" s="54"/>
      <c r="C174" s="54"/>
      <c r="D174" s="3"/>
      <c r="E174" s="22">
        <f>SUM(E7:E172)</f>
        <v>966</v>
      </c>
      <c r="F174" s="23">
        <f t="shared" ref="F174:AQ174" si="10">SUM(F7:F172)</f>
        <v>0</v>
      </c>
      <c r="G174" s="23">
        <f t="shared" si="10"/>
        <v>0</v>
      </c>
      <c r="H174" s="23">
        <f t="shared" si="10"/>
        <v>0</v>
      </c>
      <c r="I174" s="23">
        <f t="shared" si="10"/>
        <v>0</v>
      </c>
      <c r="J174" s="23">
        <f t="shared" si="10"/>
        <v>0</v>
      </c>
      <c r="K174" s="23">
        <f t="shared" si="10"/>
        <v>0</v>
      </c>
      <c r="L174" s="23">
        <f t="shared" si="10"/>
        <v>0</v>
      </c>
      <c r="M174" s="23">
        <f t="shared" si="10"/>
        <v>0</v>
      </c>
      <c r="N174" s="23">
        <f t="shared" si="10"/>
        <v>0</v>
      </c>
      <c r="O174" s="23">
        <f t="shared" si="10"/>
        <v>0</v>
      </c>
      <c r="P174" s="23">
        <f t="shared" si="10"/>
        <v>0</v>
      </c>
      <c r="Q174" s="24">
        <f t="shared" si="10"/>
        <v>966</v>
      </c>
      <c r="R174" s="27">
        <f t="shared" si="10"/>
        <v>37531</v>
      </c>
      <c r="S174" s="28">
        <f t="shared" si="10"/>
        <v>0</v>
      </c>
      <c r="T174" s="28">
        <f t="shared" si="10"/>
        <v>0</v>
      </c>
      <c r="U174" s="28">
        <f t="shared" si="10"/>
        <v>0</v>
      </c>
      <c r="V174" s="28">
        <f t="shared" si="10"/>
        <v>0</v>
      </c>
      <c r="W174" s="28">
        <f t="shared" si="10"/>
        <v>0</v>
      </c>
      <c r="X174" s="28">
        <f t="shared" si="10"/>
        <v>0</v>
      </c>
      <c r="Y174" s="28">
        <f t="shared" si="10"/>
        <v>0</v>
      </c>
      <c r="Z174" s="28">
        <f t="shared" si="10"/>
        <v>0</v>
      </c>
      <c r="AA174" s="28">
        <f t="shared" si="10"/>
        <v>0</v>
      </c>
      <c r="AB174" s="28">
        <f t="shared" si="10"/>
        <v>0</v>
      </c>
      <c r="AC174" s="28">
        <f t="shared" si="10"/>
        <v>0</v>
      </c>
      <c r="AD174" s="29">
        <f t="shared" si="10"/>
        <v>37531</v>
      </c>
      <c r="AE174" s="32">
        <f t="shared" si="10"/>
        <v>4285069</v>
      </c>
      <c r="AF174" s="33">
        <f t="shared" si="10"/>
        <v>0</v>
      </c>
      <c r="AG174" s="33">
        <f t="shared" si="10"/>
        <v>0</v>
      </c>
      <c r="AH174" s="33">
        <f t="shared" si="10"/>
        <v>0</v>
      </c>
      <c r="AI174" s="33">
        <f t="shared" si="10"/>
        <v>0</v>
      </c>
      <c r="AJ174" s="33">
        <f t="shared" si="10"/>
        <v>0</v>
      </c>
      <c r="AK174" s="33">
        <f t="shared" si="10"/>
        <v>0</v>
      </c>
      <c r="AL174" s="33">
        <f t="shared" si="10"/>
        <v>0</v>
      </c>
      <c r="AM174" s="33">
        <f t="shared" si="10"/>
        <v>0</v>
      </c>
      <c r="AN174" s="33">
        <f t="shared" si="10"/>
        <v>0</v>
      </c>
      <c r="AO174" s="33">
        <f t="shared" si="10"/>
        <v>0</v>
      </c>
      <c r="AP174" s="33">
        <f t="shared" si="10"/>
        <v>0</v>
      </c>
      <c r="AQ174" s="34">
        <f t="shared" si="10"/>
        <v>4285069</v>
      </c>
    </row>
    <row r="175" spans="1:43" x14ac:dyDescent="0.25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1:43" x14ac:dyDescent="0.25">
      <c r="A176" s="13" t="s">
        <v>42</v>
      </c>
      <c r="B176" s="13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</sheetData>
  <mergeCells count="7">
    <mergeCell ref="D2:P2"/>
    <mergeCell ref="D3:P3"/>
    <mergeCell ref="A5:D5"/>
    <mergeCell ref="AE5:AQ5"/>
    <mergeCell ref="A174:C174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2023-02-22T16:47:20Z</dcterms:modified>
</cp:coreProperties>
</file>