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dmendozc\Desktop\Escritorio\2023 02 Febrero\"/>
    </mc:Choice>
  </mc:AlternateContent>
  <xr:revisionPtr revIDLastSave="0" documentId="13_ncr:1_{86AAE919-3E18-474B-8D35-EAC276AF9D4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op Ten O-D Reg" sheetId="12" r:id="rId1"/>
    <sheet name="REG NAC" sheetId="6" r:id="rId2"/>
    <sheet name="REG INT" sheetId="9" r:id="rId3"/>
    <sheet name="FLET NAC" sheetId="10" r:id="rId4"/>
    <sheet name="FLET INT" sheetId="11" r:id="rId5"/>
  </sheets>
  <definedNames>
    <definedName name="_xlnm._FilterDatabase" localSheetId="4" hidden="1">'FLET INT'!$A$6:$AQ$86</definedName>
    <definedName name="_xlnm._FilterDatabase" localSheetId="3" hidden="1">'FLET NAC'!$C$148:$AO$148</definedName>
    <definedName name="_xlnm._FilterDatabase" localSheetId="2" hidden="1">'REG INT'!$A$6:$AQ$743</definedName>
    <definedName name="_xlnm._FilterDatabase" localSheetId="1" hidden="1">'REG NAC'!$A$6:$AO$414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761" i="9" l="1"/>
  <c r="AP761" i="9"/>
  <c r="AO761" i="9"/>
  <c r="AN761" i="9"/>
  <c r="AM761" i="9"/>
  <c r="AL761" i="9"/>
  <c r="AK761" i="9"/>
  <c r="AJ761" i="9"/>
  <c r="AI761" i="9"/>
  <c r="AH761" i="9"/>
  <c r="AG761" i="9"/>
  <c r="AF761" i="9"/>
  <c r="AE761" i="9"/>
  <c r="AD761" i="9"/>
  <c r="AC761" i="9"/>
  <c r="AB761" i="9"/>
  <c r="AA761" i="9"/>
  <c r="Z761" i="9"/>
  <c r="Y761" i="9"/>
  <c r="X761" i="9"/>
  <c r="W761" i="9"/>
  <c r="V761" i="9"/>
  <c r="U761" i="9"/>
  <c r="T761" i="9"/>
  <c r="S761" i="9"/>
  <c r="R761" i="9"/>
  <c r="Q761" i="9"/>
  <c r="P761" i="9"/>
  <c r="O761" i="9"/>
  <c r="N761" i="9"/>
  <c r="M761" i="9"/>
  <c r="L761" i="9"/>
  <c r="K761" i="9"/>
  <c r="J761" i="9"/>
  <c r="I761" i="9"/>
  <c r="H761" i="9"/>
  <c r="G761" i="9"/>
  <c r="F761" i="9"/>
  <c r="E761" i="9"/>
  <c r="Q759" i="9"/>
  <c r="Q758" i="9"/>
  <c r="Q757" i="9"/>
  <c r="Q756" i="9"/>
  <c r="Q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AD759" i="9"/>
  <c r="AD758" i="9"/>
  <c r="AD757" i="9"/>
  <c r="AD756" i="9"/>
  <c r="AD755" i="9"/>
  <c r="AD754" i="9"/>
  <c r="AD753" i="9"/>
  <c r="AD752" i="9"/>
  <c r="AD751" i="9"/>
  <c r="AD750" i="9"/>
  <c r="AD749" i="9"/>
  <c r="AD748" i="9"/>
  <c r="AD747" i="9"/>
  <c r="AD746" i="9"/>
  <c r="AD745" i="9"/>
  <c r="AD744" i="9"/>
  <c r="AD743" i="9"/>
  <c r="AD742" i="9"/>
  <c r="AD741" i="9"/>
  <c r="AD740" i="9"/>
  <c r="AD739" i="9"/>
  <c r="AD738" i="9"/>
  <c r="AD737" i="9"/>
  <c r="AD736" i="9"/>
  <c r="AD735" i="9"/>
  <c r="AD734" i="9"/>
  <c r="AD733" i="9"/>
  <c r="AD732" i="9"/>
  <c r="AD731" i="9"/>
  <c r="AD730" i="9"/>
  <c r="AD729" i="9"/>
  <c r="AD728" i="9"/>
  <c r="AD727" i="9"/>
  <c r="AD726" i="9"/>
  <c r="AD725" i="9"/>
  <c r="AD724" i="9"/>
  <c r="AD723" i="9"/>
  <c r="AD722" i="9"/>
  <c r="AD721" i="9"/>
  <c r="AD720" i="9"/>
  <c r="AD719" i="9"/>
  <c r="AD718" i="9"/>
  <c r="AD717" i="9"/>
  <c r="AD716" i="9"/>
  <c r="AD715" i="9"/>
  <c r="AD714" i="9"/>
  <c r="AD713" i="9"/>
  <c r="AD712" i="9"/>
  <c r="AD711" i="9"/>
  <c r="AD710" i="9"/>
  <c r="AD709" i="9"/>
  <c r="AD708" i="9"/>
  <c r="AD707" i="9"/>
  <c r="AD706" i="9"/>
  <c r="AD705" i="9"/>
  <c r="AD704" i="9"/>
  <c r="AD703" i="9"/>
  <c r="AD702" i="9"/>
  <c r="AD701" i="9"/>
  <c r="AD700" i="9"/>
  <c r="AD699" i="9"/>
  <c r="AD698" i="9"/>
  <c r="AD697" i="9"/>
  <c r="AD696" i="9"/>
  <c r="AD695" i="9"/>
  <c r="AD694" i="9"/>
  <c r="AD693" i="9"/>
  <c r="AD692" i="9"/>
  <c r="AD691" i="9"/>
  <c r="AD690" i="9"/>
  <c r="AD689" i="9"/>
  <c r="AD688" i="9"/>
  <c r="AD687" i="9"/>
  <c r="AD686" i="9"/>
  <c r="AD685" i="9"/>
  <c r="AD684" i="9"/>
  <c r="AD683" i="9"/>
  <c r="AD682" i="9"/>
  <c r="AD681" i="9"/>
  <c r="AD680" i="9"/>
  <c r="AD679" i="9"/>
  <c r="AD678" i="9"/>
  <c r="AD677" i="9"/>
  <c r="AD676" i="9"/>
  <c r="AD675" i="9"/>
  <c r="AD674" i="9"/>
  <c r="AD673" i="9"/>
  <c r="AD672" i="9"/>
  <c r="AD671" i="9"/>
  <c r="AD670" i="9"/>
  <c r="AD669" i="9"/>
  <c r="AD668" i="9"/>
  <c r="AD667" i="9"/>
  <c r="AD666" i="9"/>
  <c r="AD665" i="9"/>
  <c r="AD664" i="9"/>
  <c r="AD663" i="9"/>
  <c r="AD662" i="9"/>
  <c r="AD661" i="9"/>
  <c r="AD660" i="9"/>
  <c r="AD659" i="9"/>
  <c r="AD658" i="9"/>
  <c r="AD657" i="9"/>
  <c r="AD656" i="9"/>
  <c r="AD655" i="9"/>
  <c r="AD654" i="9"/>
  <c r="AD653" i="9"/>
  <c r="AD652" i="9"/>
  <c r="AD651" i="9"/>
  <c r="AD650" i="9"/>
  <c r="AD649" i="9"/>
  <c r="AD648" i="9"/>
  <c r="AD647" i="9"/>
  <c r="AD646" i="9"/>
  <c r="AD645" i="9"/>
  <c r="AD644" i="9"/>
  <c r="AD643" i="9"/>
  <c r="AD642" i="9"/>
  <c r="AD641" i="9"/>
  <c r="AD640" i="9"/>
  <c r="AD639" i="9"/>
  <c r="AD638" i="9"/>
  <c r="AD637" i="9"/>
  <c r="AD636" i="9"/>
  <c r="AD635" i="9"/>
  <c r="AD634" i="9"/>
  <c r="AD633" i="9"/>
  <c r="AD632" i="9"/>
  <c r="AD631" i="9"/>
  <c r="AD630" i="9"/>
  <c r="AD629" i="9"/>
  <c r="AD628" i="9"/>
  <c r="AD627" i="9"/>
  <c r="AD626" i="9"/>
  <c r="AD625" i="9"/>
  <c r="AD624" i="9"/>
  <c r="AD623" i="9"/>
  <c r="AD622" i="9"/>
  <c r="AD621" i="9"/>
  <c r="AD620" i="9"/>
  <c r="AD619" i="9"/>
  <c r="AD618" i="9"/>
  <c r="AD617" i="9"/>
  <c r="AD616" i="9"/>
  <c r="AD615" i="9"/>
  <c r="AD614" i="9"/>
  <c r="AD613" i="9"/>
  <c r="AD612" i="9"/>
  <c r="AD611" i="9"/>
  <c r="AD610" i="9"/>
  <c r="AD609" i="9"/>
  <c r="AD608" i="9"/>
  <c r="AD607" i="9"/>
  <c r="AD606" i="9"/>
  <c r="AD605" i="9"/>
  <c r="AD604" i="9"/>
  <c r="AD603" i="9"/>
  <c r="AD602" i="9"/>
  <c r="AD601" i="9"/>
  <c r="AD600" i="9"/>
  <c r="AD599" i="9"/>
  <c r="AD598" i="9"/>
  <c r="AD597" i="9"/>
  <c r="AD596" i="9"/>
  <c r="AD595" i="9"/>
  <c r="AD594" i="9"/>
  <c r="AD593" i="9"/>
  <c r="AD592" i="9"/>
  <c r="AD591" i="9"/>
  <c r="AD590" i="9"/>
  <c r="AD589" i="9"/>
  <c r="AD588" i="9"/>
  <c r="AD587" i="9"/>
  <c r="AD586" i="9"/>
  <c r="AD585" i="9"/>
  <c r="AD584" i="9"/>
  <c r="AD583" i="9"/>
  <c r="AD582" i="9"/>
  <c r="AD581" i="9"/>
  <c r="AD580" i="9"/>
  <c r="AD579" i="9"/>
  <c r="AD578" i="9"/>
  <c r="AD577" i="9"/>
  <c r="AD576" i="9"/>
  <c r="AD575" i="9"/>
  <c r="AD574" i="9"/>
  <c r="AD573" i="9"/>
  <c r="AD572" i="9"/>
  <c r="AD571" i="9"/>
  <c r="AD570" i="9"/>
  <c r="AD569" i="9"/>
  <c r="AD568" i="9"/>
  <c r="AD567" i="9"/>
  <c r="AD566" i="9"/>
  <c r="AD565" i="9"/>
  <c r="AD564" i="9"/>
  <c r="AD563" i="9"/>
  <c r="AD562" i="9"/>
  <c r="AD561" i="9"/>
  <c r="AD560" i="9"/>
  <c r="AD559" i="9"/>
  <c r="AD558" i="9"/>
  <c r="AD557" i="9"/>
  <c r="AD556" i="9"/>
  <c r="AD555" i="9"/>
  <c r="AD554" i="9"/>
  <c r="AD553" i="9"/>
  <c r="AD552" i="9"/>
  <c r="AD551" i="9"/>
  <c r="AD550" i="9"/>
  <c r="AD549" i="9"/>
  <c r="AD548" i="9"/>
  <c r="AD547" i="9"/>
  <c r="AD546" i="9"/>
  <c r="AD545" i="9"/>
  <c r="AD544" i="9"/>
  <c r="AD543" i="9"/>
  <c r="AD542" i="9"/>
  <c r="AD541" i="9"/>
  <c r="AD540" i="9"/>
  <c r="AD539" i="9"/>
  <c r="AD538" i="9"/>
  <c r="AD537" i="9"/>
  <c r="AD536" i="9"/>
  <c r="AD535" i="9"/>
  <c r="AD534" i="9"/>
  <c r="AD533" i="9"/>
  <c r="AD532" i="9"/>
  <c r="AD531" i="9"/>
  <c r="AD530" i="9"/>
  <c r="AD529" i="9"/>
  <c r="AD528" i="9"/>
  <c r="AD527" i="9"/>
  <c r="AD526" i="9"/>
  <c r="AD525" i="9"/>
  <c r="AD524" i="9"/>
  <c r="AD523" i="9"/>
  <c r="AD522" i="9"/>
  <c r="AD521" i="9"/>
  <c r="AD520" i="9"/>
  <c r="AD519" i="9"/>
  <c r="AD518" i="9"/>
  <c r="AD517" i="9"/>
  <c r="AD516" i="9"/>
  <c r="AD515" i="9"/>
  <c r="AD514" i="9"/>
  <c r="AD513" i="9"/>
  <c r="AD512" i="9"/>
  <c r="AD511" i="9"/>
  <c r="AD510" i="9"/>
  <c r="AD509" i="9"/>
  <c r="AD508" i="9"/>
  <c r="AD507" i="9"/>
  <c r="AD506" i="9"/>
  <c r="AD505" i="9"/>
  <c r="AD504" i="9"/>
  <c r="AD503" i="9"/>
  <c r="AD502" i="9"/>
  <c r="AD501" i="9"/>
  <c r="AD500" i="9"/>
  <c r="AD499" i="9"/>
  <c r="AD498" i="9"/>
  <c r="AD497" i="9"/>
  <c r="AD496" i="9"/>
  <c r="AD495" i="9"/>
  <c r="AD494" i="9"/>
  <c r="AD493" i="9"/>
  <c r="AD492" i="9"/>
  <c r="AD491" i="9"/>
  <c r="AD490" i="9"/>
  <c r="AD489" i="9"/>
  <c r="AD488" i="9"/>
  <c r="AD487" i="9"/>
  <c r="AD486" i="9"/>
  <c r="AD485" i="9"/>
  <c r="AD484" i="9"/>
  <c r="AD483" i="9"/>
  <c r="AD482" i="9"/>
  <c r="AD481" i="9"/>
  <c r="AD480" i="9"/>
  <c r="AD479" i="9"/>
  <c r="AD478" i="9"/>
  <c r="AD477" i="9"/>
  <c r="AD476" i="9"/>
  <c r="AD475" i="9"/>
  <c r="AD474" i="9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5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9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Q759" i="9"/>
  <c r="AQ758" i="9"/>
  <c r="AQ757" i="9"/>
  <c r="AQ756" i="9"/>
  <c r="AQ755" i="9"/>
  <c r="AQ754" i="9"/>
  <c r="AQ753" i="9"/>
  <c r="AQ752" i="9"/>
  <c r="AQ751" i="9"/>
  <c r="AQ750" i="9"/>
  <c r="AQ749" i="9"/>
  <c r="AQ748" i="9"/>
  <c r="AQ747" i="9"/>
  <c r="AQ746" i="9"/>
  <c r="AQ745" i="9"/>
  <c r="AQ744" i="9"/>
  <c r="AQ743" i="9"/>
  <c r="AQ742" i="9"/>
  <c r="AQ741" i="9"/>
  <c r="AQ740" i="9"/>
  <c r="AQ739" i="9"/>
  <c r="AQ738" i="9"/>
  <c r="AQ737" i="9"/>
  <c r="AQ736" i="9"/>
  <c r="AQ735" i="9"/>
  <c r="AQ734" i="9"/>
  <c r="AQ733" i="9"/>
  <c r="AQ732" i="9"/>
  <c r="AQ731" i="9"/>
  <c r="AQ730" i="9"/>
  <c r="AQ729" i="9"/>
  <c r="AQ728" i="9"/>
  <c r="AQ727" i="9"/>
  <c r="AQ726" i="9"/>
  <c r="AQ725" i="9"/>
  <c r="AQ724" i="9"/>
  <c r="AQ723" i="9"/>
  <c r="AQ722" i="9"/>
  <c r="AQ721" i="9"/>
  <c r="AQ720" i="9"/>
  <c r="AQ719" i="9"/>
  <c r="AQ718" i="9"/>
  <c r="AQ717" i="9"/>
  <c r="AQ716" i="9"/>
  <c r="AQ715" i="9"/>
  <c r="AQ714" i="9"/>
  <c r="AQ713" i="9"/>
  <c r="AQ712" i="9"/>
  <c r="AQ711" i="9"/>
  <c r="AQ710" i="9"/>
  <c r="AQ709" i="9"/>
  <c r="AQ708" i="9"/>
  <c r="AQ707" i="9"/>
  <c r="AQ706" i="9"/>
  <c r="AQ705" i="9"/>
  <c r="AQ704" i="9"/>
  <c r="AQ703" i="9"/>
  <c r="AQ702" i="9"/>
  <c r="AQ701" i="9"/>
  <c r="AQ700" i="9"/>
  <c r="AQ699" i="9"/>
  <c r="AQ698" i="9"/>
  <c r="AQ697" i="9"/>
  <c r="AQ696" i="9"/>
  <c r="AQ695" i="9"/>
  <c r="AQ694" i="9"/>
  <c r="AQ693" i="9"/>
  <c r="AQ692" i="9"/>
  <c r="AQ691" i="9"/>
  <c r="AQ690" i="9"/>
  <c r="AQ689" i="9"/>
  <c r="AQ688" i="9"/>
  <c r="AQ687" i="9"/>
  <c r="AQ686" i="9"/>
  <c r="AQ685" i="9"/>
  <c r="AQ684" i="9"/>
  <c r="AQ683" i="9"/>
  <c r="AQ682" i="9"/>
  <c r="AQ681" i="9"/>
  <c r="AQ680" i="9"/>
  <c r="AQ679" i="9"/>
  <c r="AQ678" i="9"/>
  <c r="AQ677" i="9"/>
  <c r="AQ676" i="9"/>
  <c r="AQ675" i="9"/>
  <c r="AQ674" i="9"/>
  <c r="AQ673" i="9"/>
  <c r="AQ672" i="9"/>
  <c r="AQ671" i="9"/>
  <c r="AQ670" i="9"/>
  <c r="AQ669" i="9"/>
  <c r="AQ668" i="9"/>
  <c r="AQ667" i="9"/>
  <c r="AQ666" i="9"/>
  <c r="AQ665" i="9"/>
  <c r="AQ664" i="9"/>
  <c r="AQ663" i="9"/>
  <c r="AQ662" i="9"/>
  <c r="AQ661" i="9"/>
  <c r="AQ660" i="9"/>
  <c r="AQ659" i="9"/>
  <c r="AQ658" i="9"/>
  <c r="AQ657" i="9"/>
  <c r="AQ656" i="9"/>
  <c r="AQ655" i="9"/>
  <c r="AQ654" i="9"/>
  <c r="AQ653" i="9"/>
  <c r="AQ652" i="9"/>
  <c r="AQ651" i="9"/>
  <c r="AQ650" i="9"/>
  <c r="AQ649" i="9"/>
  <c r="AQ648" i="9"/>
  <c r="AQ647" i="9"/>
  <c r="AQ646" i="9"/>
  <c r="AQ645" i="9"/>
  <c r="AQ644" i="9"/>
  <c r="AQ643" i="9"/>
  <c r="AQ642" i="9"/>
  <c r="AQ641" i="9"/>
  <c r="AQ640" i="9"/>
  <c r="AQ639" i="9"/>
  <c r="AQ638" i="9"/>
  <c r="AQ637" i="9"/>
  <c r="AQ636" i="9"/>
  <c r="AQ635" i="9"/>
  <c r="AQ634" i="9"/>
  <c r="AQ633" i="9"/>
  <c r="AQ632" i="9"/>
  <c r="AQ631" i="9"/>
  <c r="AQ630" i="9"/>
  <c r="AQ629" i="9"/>
  <c r="AQ628" i="9"/>
  <c r="AQ627" i="9"/>
  <c r="AQ626" i="9"/>
  <c r="AQ625" i="9"/>
  <c r="AQ624" i="9"/>
  <c r="AQ623" i="9"/>
  <c r="AQ622" i="9"/>
  <c r="AQ621" i="9"/>
  <c r="AQ620" i="9"/>
  <c r="AQ619" i="9"/>
  <c r="AQ618" i="9"/>
  <c r="AQ617" i="9"/>
  <c r="AQ616" i="9"/>
  <c r="AQ615" i="9"/>
  <c r="AQ614" i="9"/>
  <c r="AQ613" i="9"/>
  <c r="AQ612" i="9"/>
  <c r="AQ611" i="9"/>
  <c r="AQ610" i="9"/>
  <c r="AQ609" i="9"/>
  <c r="AQ608" i="9"/>
  <c r="AQ607" i="9"/>
  <c r="AQ606" i="9"/>
  <c r="AQ605" i="9"/>
  <c r="AQ604" i="9"/>
  <c r="AQ603" i="9"/>
  <c r="AQ602" i="9"/>
  <c r="AQ601" i="9"/>
  <c r="AQ600" i="9"/>
  <c r="AQ599" i="9"/>
  <c r="AQ598" i="9"/>
  <c r="AQ597" i="9"/>
  <c r="AQ596" i="9"/>
  <c r="AQ595" i="9"/>
  <c r="AQ594" i="9"/>
  <c r="AQ593" i="9"/>
  <c r="AQ592" i="9"/>
  <c r="AQ591" i="9"/>
  <c r="AQ590" i="9"/>
  <c r="AQ589" i="9"/>
  <c r="AQ588" i="9"/>
  <c r="AQ587" i="9"/>
  <c r="AQ586" i="9"/>
  <c r="AQ585" i="9"/>
  <c r="AQ584" i="9"/>
  <c r="AQ583" i="9"/>
  <c r="AQ582" i="9"/>
  <c r="AQ581" i="9"/>
  <c r="AQ580" i="9"/>
  <c r="AQ579" i="9"/>
  <c r="AQ578" i="9"/>
  <c r="AQ577" i="9"/>
  <c r="AQ576" i="9"/>
  <c r="AQ575" i="9"/>
  <c r="AQ574" i="9"/>
  <c r="AQ573" i="9"/>
  <c r="AQ572" i="9"/>
  <c r="AQ571" i="9"/>
  <c r="AQ570" i="9"/>
  <c r="AQ569" i="9"/>
  <c r="AQ568" i="9"/>
  <c r="AQ567" i="9"/>
  <c r="AQ566" i="9"/>
  <c r="AQ565" i="9"/>
  <c r="AQ564" i="9"/>
  <c r="AQ563" i="9"/>
  <c r="AQ562" i="9"/>
  <c r="AQ561" i="9"/>
  <c r="AQ560" i="9"/>
  <c r="AQ559" i="9"/>
  <c r="AQ558" i="9"/>
  <c r="AQ557" i="9"/>
  <c r="AQ556" i="9"/>
  <c r="AQ555" i="9"/>
  <c r="AQ554" i="9"/>
  <c r="AQ553" i="9"/>
  <c r="AQ552" i="9"/>
  <c r="AQ551" i="9"/>
  <c r="AQ550" i="9"/>
  <c r="AQ549" i="9"/>
  <c r="AQ548" i="9"/>
  <c r="AQ547" i="9"/>
  <c r="AQ546" i="9"/>
  <c r="AQ545" i="9"/>
  <c r="AQ544" i="9"/>
  <c r="AQ543" i="9"/>
  <c r="AQ542" i="9"/>
  <c r="AQ541" i="9"/>
  <c r="AQ540" i="9"/>
  <c r="AQ539" i="9"/>
  <c r="AQ538" i="9"/>
  <c r="AQ537" i="9"/>
  <c r="AQ536" i="9"/>
  <c r="AQ535" i="9"/>
  <c r="AQ534" i="9"/>
  <c r="AQ533" i="9"/>
  <c r="AQ532" i="9"/>
  <c r="AQ531" i="9"/>
  <c r="AQ530" i="9"/>
  <c r="AQ529" i="9"/>
  <c r="AQ528" i="9"/>
  <c r="AQ527" i="9"/>
  <c r="AQ526" i="9"/>
  <c r="AQ525" i="9"/>
  <c r="AQ524" i="9"/>
  <c r="AQ523" i="9"/>
  <c r="AQ522" i="9"/>
  <c r="AQ521" i="9"/>
  <c r="AQ520" i="9"/>
  <c r="AQ519" i="9"/>
  <c r="AQ518" i="9"/>
  <c r="AQ517" i="9"/>
  <c r="AQ516" i="9"/>
  <c r="AQ515" i="9"/>
  <c r="AQ514" i="9"/>
  <c r="AQ513" i="9"/>
  <c r="AQ512" i="9"/>
  <c r="AQ511" i="9"/>
  <c r="AQ510" i="9"/>
  <c r="AQ509" i="9"/>
  <c r="AQ508" i="9"/>
  <c r="AQ507" i="9"/>
  <c r="AQ506" i="9"/>
  <c r="AQ505" i="9"/>
  <c r="AQ504" i="9"/>
  <c r="AQ503" i="9"/>
  <c r="AQ502" i="9"/>
  <c r="AQ501" i="9"/>
  <c r="AQ500" i="9"/>
  <c r="AQ499" i="9"/>
  <c r="AQ498" i="9"/>
  <c r="AQ497" i="9"/>
  <c r="AQ496" i="9"/>
  <c r="AQ495" i="9"/>
  <c r="AQ494" i="9"/>
  <c r="AQ493" i="9"/>
  <c r="AQ492" i="9"/>
  <c r="AQ491" i="9"/>
  <c r="AQ490" i="9"/>
  <c r="AQ489" i="9"/>
  <c r="AQ488" i="9"/>
  <c r="AQ487" i="9"/>
  <c r="AQ486" i="9"/>
  <c r="AQ485" i="9"/>
  <c r="AQ484" i="9"/>
  <c r="AQ483" i="9"/>
  <c r="AQ482" i="9"/>
  <c r="AQ481" i="9"/>
  <c r="AQ480" i="9"/>
  <c r="AQ479" i="9"/>
  <c r="AQ478" i="9"/>
  <c r="AQ477" i="9"/>
  <c r="AQ476" i="9"/>
  <c r="AQ475" i="9"/>
  <c r="AQ474" i="9"/>
  <c r="AQ473" i="9"/>
  <c r="AQ472" i="9"/>
  <c r="AQ471" i="9"/>
  <c r="AQ470" i="9"/>
  <c r="AQ469" i="9"/>
  <c r="AQ468" i="9"/>
  <c r="AQ467" i="9"/>
  <c r="AQ466" i="9"/>
  <c r="AQ465" i="9"/>
  <c r="AQ464" i="9"/>
  <c r="AQ463" i="9"/>
  <c r="AQ462" i="9"/>
  <c r="AQ461" i="9"/>
  <c r="AQ460" i="9"/>
  <c r="AQ459" i="9"/>
  <c r="AQ458" i="9"/>
  <c r="AQ457" i="9"/>
  <c r="AQ456" i="9"/>
  <c r="AQ455" i="9"/>
  <c r="AQ454" i="9"/>
  <c r="AQ453" i="9"/>
  <c r="AQ452" i="9"/>
  <c r="AQ451" i="9"/>
  <c r="AQ450" i="9"/>
  <c r="AQ449" i="9"/>
  <c r="AQ448" i="9"/>
  <c r="AQ447" i="9"/>
  <c r="AQ446" i="9"/>
  <c r="AQ445" i="9"/>
  <c r="AQ444" i="9"/>
  <c r="AQ443" i="9"/>
  <c r="AQ442" i="9"/>
  <c r="AQ441" i="9"/>
  <c r="AQ440" i="9"/>
  <c r="AQ439" i="9"/>
  <c r="AQ438" i="9"/>
  <c r="AQ437" i="9"/>
  <c r="AQ436" i="9"/>
  <c r="AQ435" i="9"/>
  <c r="AQ434" i="9"/>
  <c r="AQ433" i="9"/>
  <c r="AQ432" i="9"/>
  <c r="AQ431" i="9"/>
  <c r="AQ430" i="9"/>
  <c r="AQ429" i="9"/>
  <c r="AQ428" i="9"/>
  <c r="AQ427" i="9"/>
  <c r="AQ426" i="9"/>
  <c r="AQ425" i="9"/>
  <c r="AQ424" i="9"/>
  <c r="AQ423" i="9"/>
  <c r="AQ422" i="9"/>
  <c r="AQ421" i="9"/>
  <c r="AQ420" i="9"/>
  <c r="AQ419" i="9"/>
  <c r="AQ418" i="9"/>
  <c r="AQ417" i="9"/>
  <c r="AQ416" i="9"/>
  <c r="AQ415" i="9"/>
  <c r="AQ414" i="9"/>
  <c r="AQ413" i="9"/>
  <c r="AQ412" i="9"/>
  <c r="AQ411" i="9"/>
  <c r="AQ410" i="9"/>
  <c r="AQ409" i="9"/>
  <c r="AQ408" i="9"/>
  <c r="AQ407" i="9"/>
  <c r="AQ406" i="9"/>
  <c r="AQ405" i="9"/>
  <c r="AQ404" i="9"/>
  <c r="AQ403" i="9"/>
  <c r="AQ402" i="9"/>
  <c r="AQ401" i="9"/>
  <c r="AQ400" i="9"/>
  <c r="AQ399" i="9"/>
  <c r="AQ398" i="9"/>
  <c r="AQ397" i="9"/>
  <c r="AQ396" i="9"/>
  <c r="AQ395" i="9"/>
  <c r="AQ394" i="9"/>
  <c r="AQ393" i="9"/>
  <c r="AQ392" i="9"/>
  <c r="AQ391" i="9"/>
  <c r="AQ390" i="9"/>
  <c r="AQ389" i="9"/>
  <c r="AQ388" i="9"/>
  <c r="AQ387" i="9"/>
  <c r="AQ386" i="9"/>
  <c r="AQ385" i="9"/>
  <c r="AQ384" i="9"/>
  <c r="AQ383" i="9"/>
  <c r="AQ382" i="9"/>
  <c r="AQ381" i="9"/>
  <c r="AQ380" i="9"/>
  <c r="AQ379" i="9"/>
  <c r="AQ378" i="9"/>
  <c r="AQ377" i="9"/>
  <c r="AQ376" i="9"/>
  <c r="AQ375" i="9"/>
  <c r="AQ374" i="9"/>
  <c r="AQ373" i="9"/>
  <c r="AQ372" i="9"/>
  <c r="AQ371" i="9"/>
  <c r="AQ370" i="9"/>
  <c r="AQ369" i="9"/>
  <c r="AQ368" i="9"/>
  <c r="AQ367" i="9"/>
  <c r="AQ366" i="9"/>
  <c r="AQ365" i="9"/>
  <c r="AQ364" i="9"/>
  <c r="AQ363" i="9"/>
  <c r="AQ362" i="9"/>
  <c r="AQ361" i="9"/>
  <c r="AQ360" i="9"/>
  <c r="AQ359" i="9"/>
  <c r="AQ358" i="9"/>
  <c r="AQ357" i="9"/>
  <c r="AQ356" i="9"/>
  <c r="AQ355" i="9"/>
  <c r="AQ354" i="9"/>
  <c r="AQ353" i="9"/>
  <c r="AQ352" i="9"/>
  <c r="AQ351" i="9"/>
  <c r="AQ350" i="9"/>
  <c r="AQ349" i="9"/>
  <c r="AQ348" i="9"/>
  <c r="AQ347" i="9"/>
  <c r="AQ346" i="9"/>
  <c r="AQ345" i="9"/>
  <c r="AQ344" i="9"/>
  <c r="AQ343" i="9"/>
  <c r="AQ342" i="9"/>
  <c r="AQ341" i="9"/>
  <c r="AQ340" i="9"/>
  <c r="AQ339" i="9"/>
  <c r="AQ338" i="9"/>
  <c r="AQ337" i="9"/>
  <c r="AQ336" i="9"/>
  <c r="AQ335" i="9"/>
  <c r="AQ334" i="9"/>
  <c r="AQ333" i="9"/>
  <c r="AQ332" i="9"/>
  <c r="AQ331" i="9"/>
  <c r="AQ330" i="9"/>
  <c r="AQ329" i="9"/>
  <c r="AQ328" i="9"/>
  <c r="AQ327" i="9"/>
  <c r="AQ326" i="9"/>
  <c r="AQ325" i="9"/>
  <c r="AQ324" i="9"/>
  <c r="AQ323" i="9"/>
  <c r="AQ322" i="9"/>
  <c r="AQ321" i="9"/>
  <c r="AQ320" i="9"/>
  <c r="AQ319" i="9"/>
  <c r="AQ318" i="9"/>
  <c r="AQ317" i="9"/>
  <c r="AQ316" i="9"/>
  <c r="AQ315" i="9"/>
  <c r="AQ314" i="9"/>
  <c r="AQ313" i="9"/>
  <c r="AQ312" i="9"/>
  <c r="AQ311" i="9"/>
  <c r="AQ310" i="9"/>
  <c r="AQ309" i="9"/>
  <c r="AQ308" i="9"/>
  <c r="AQ307" i="9"/>
  <c r="AQ306" i="9"/>
  <c r="AQ305" i="9"/>
  <c r="AQ304" i="9"/>
  <c r="AQ303" i="9"/>
  <c r="AQ302" i="9"/>
  <c r="AQ301" i="9"/>
  <c r="AQ300" i="9"/>
  <c r="AQ299" i="9"/>
  <c r="AQ298" i="9"/>
  <c r="AQ297" i="9"/>
  <c r="AQ296" i="9"/>
  <c r="AQ295" i="9"/>
  <c r="AQ294" i="9"/>
  <c r="AQ293" i="9"/>
  <c r="AQ292" i="9"/>
  <c r="AQ291" i="9"/>
  <c r="AQ290" i="9"/>
  <c r="AQ289" i="9"/>
  <c r="AQ288" i="9"/>
  <c r="AQ287" i="9"/>
  <c r="AQ286" i="9"/>
  <c r="AQ285" i="9"/>
  <c r="AQ284" i="9"/>
  <c r="AQ283" i="9"/>
  <c r="AQ282" i="9"/>
  <c r="AQ281" i="9"/>
  <c r="AQ280" i="9"/>
  <c r="AQ279" i="9"/>
  <c r="AQ278" i="9"/>
  <c r="AQ277" i="9"/>
  <c r="AQ276" i="9"/>
  <c r="AQ275" i="9"/>
  <c r="AQ274" i="9"/>
  <c r="AQ273" i="9"/>
  <c r="AQ272" i="9"/>
  <c r="AQ271" i="9"/>
  <c r="AQ270" i="9"/>
  <c r="AQ269" i="9"/>
  <c r="AQ268" i="9"/>
  <c r="AQ267" i="9"/>
  <c r="AQ266" i="9"/>
  <c r="AQ265" i="9"/>
  <c r="AQ264" i="9"/>
  <c r="AQ263" i="9"/>
  <c r="AQ262" i="9"/>
  <c r="AQ261" i="9"/>
  <c r="AQ260" i="9"/>
  <c r="AQ259" i="9"/>
  <c r="AQ258" i="9"/>
  <c r="AQ257" i="9"/>
  <c r="AQ256" i="9"/>
  <c r="AQ255" i="9"/>
  <c r="AQ254" i="9"/>
  <c r="AQ253" i="9"/>
  <c r="AQ252" i="9"/>
  <c r="AQ251" i="9"/>
  <c r="AQ250" i="9"/>
  <c r="AQ249" i="9"/>
  <c r="AQ248" i="9"/>
  <c r="AQ247" i="9"/>
  <c r="AQ246" i="9"/>
  <c r="AQ245" i="9"/>
  <c r="AQ244" i="9"/>
  <c r="AQ243" i="9"/>
  <c r="AQ242" i="9"/>
  <c r="AQ241" i="9"/>
  <c r="AQ240" i="9"/>
  <c r="AQ239" i="9"/>
  <c r="AQ238" i="9"/>
  <c r="AQ237" i="9"/>
  <c r="AQ236" i="9"/>
  <c r="AQ235" i="9"/>
  <c r="AQ234" i="9"/>
  <c r="AQ233" i="9"/>
  <c r="AQ232" i="9"/>
  <c r="AQ231" i="9"/>
  <c r="AQ230" i="9"/>
  <c r="AQ229" i="9"/>
  <c r="AQ228" i="9"/>
  <c r="AQ227" i="9"/>
  <c r="AQ226" i="9"/>
  <c r="AQ225" i="9"/>
  <c r="AQ224" i="9"/>
  <c r="AQ223" i="9"/>
  <c r="AQ222" i="9"/>
  <c r="AQ221" i="9"/>
  <c r="AQ220" i="9"/>
  <c r="AQ219" i="9"/>
  <c r="AQ218" i="9"/>
  <c r="AQ217" i="9"/>
  <c r="AQ216" i="9"/>
  <c r="AQ215" i="9"/>
  <c r="AQ214" i="9"/>
  <c r="AQ213" i="9"/>
  <c r="AQ212" i="9"/>
  <c r="AQ211" i="9"/>
  <c r="AQ210" i="9"/>
  <c r="AQ209" i="9"/>
  <c r="AQ208" i="9"/>
  <c r="AQ207" i="9"/>
  <c r="AQ206" i="9"/>
  <c r="AQ205" i="9"/>
  <c r="AQ204" i="9"/>
  <c r="AQ203" i="9"/>
  <c r="AQ202" i="9"/>
  <c r="AQ201" i="9"/>
  <c r="AQ200" i="9"/>
  <c r="AQ199" i="9"/>
  <c r="AQ198" i="9"/>
  <c r="AQ197" i="9"/>
  <c r="AQ196" i="9"/>
  <c r="AQ195" i="9"/>
  <c r="AQ194" i="9"/>
  <c r="AQ193" i="9"/>
  <c r="AQ192" i="9"/>
  <c r="AQ191" i="9"/>
  <c r="AQ190" i="9"/>
  <c r="AQ189" i="9"/>
  <c r="AQ188" i="9"/>
  <c r="AQ187" i="9"/>
  <c r="AQ186" i="9"/>
  <c r="AQ185" i="9"/>
  <c r="AQ184" i="9"/>
  <c r="AQ183" i="9"/>
  <c r="AQ182" i="9"/>
  <c r="AQ181" i="9"/>
  <c r="AQ180" i="9"/>
  <c r="AQ179" i="9"/>
  <c r="AQ178" i="9"/>
  <c r="AQ177" i="9"/>
  <c r="AQ176" i="9"/>
  <c r="AQ175" i="9"/>
  <c r="AQ174" i="9"/>
  <c r="AQ173" i="9"/>
  <c r="AQ172" i="9"/>
  <c r="AQ171" i="9"/>
  <c r="AQ170" i="9"/>
  <c r="AQ169" i="9"/>
  <c r="AQ168" i="9"/>
  <c r="AQ167" i="9"/>
  <c r="AQ166" i="9"/>
  <c r="AQ165" i="9"/>
  <c r="AQ164" i="9"/>
  <c r="AQ163" i="9"/>
  <c r="AQ162" i="9"/>
  <c r="AQ161" i="9"/>
  <c r="AQ160" i="9"/>
  <c r="AQ159" i="9"/>
  <c r="AQ158" i="9"/>
  <c r="AQ157" i="9"/>
  <c r="AQ156" i="9"/>
  <c r="AQ155" i="9"/>
  <c r="AQ154" i="9"/>
  <c r="AQ153" i="9"/>
  <c r="AQ152" i="9"/>
  <c r="AQ151" i="9"/>
  <c r="AQ150" i="9"/>
  <c r="AQ149" i="9"/>
  <c r="AQ148" i="9"/>
  <c r="AQ147" i="9"/>
  <c r="AQ146" i="9"/>
  <c r="AQ145" i="9"/>
  <c r="AQ144" i="9"/>
  <c r="AQ143" i="9"/>
  <c r="AQ142" i="9"/>
  <c r="AQ141" i="9"/>
  <c r="AQ140" i="9"/>
  <c r="AQ139" i="9"/>
  <c r="AQ138" i="9"/>
  <c r="AQ137" i="9"/>
  <c r="AQ136" i="9"/>
  <c r="AQ135" i="9"/>
  <c r="AQ134" i="9"/>
  <c r="AQ133" i="9"/>
  <c r="AQ132" i="9"/>
  <c r="AQ131" i="9"/>
  <c r="AQ130" i="9"/>
  <c r="AQ129" i="9"/>
  <c r="AQ128" i="9"/>
  <c r="AQ127" i="9"/>
  <c r="AQ126" i="9"/>
  <c r="AQ125" i="9"/>
  <c r="AQ124" i="9"/>
  <c r="AQ123" i="9"/>
  <c r="AQ122" i="9"/>
  <c r="AQ121" i="9"/>
  <c r="AQ120" i="9"/>
  <c r="AQ119" i="9"/>
  <c r="AQ118" i="9"/>
  <c r="AQ117" i="9"/>
  <c r="AQ116" i="9"/>
  <c r="AQ115" i="9"/>
  <c r="AQ114" i="9"/>
  <c r="AQ113" i="9"/>
  <c r="AQ112" i="9"/>
  <c r="AQ111" i="9"/>
  <c r="AQ110" i="9"/>
  <c r="AQ109" i="9"/>
  <c r="AQ108" i="9"/>
  <c r="AQ107" i="9"/>
  <c r="AQ106" i="9"/>
  <c r="AQ105" i="9"/>
  <c r="AQ104" i="9"/>
  <c r="AQ103" i="9"/>
  <c r="AQ102" i="9"/>
  <c r="AQ101" i="9"/>
  <c r="AQ100" i="9"/>
  <c r="AQ99" i="9"/>
  <c r="AQ98" i="9"/>
  <c r="AQ97" i="9"/>
  <c r="AQ96" i="9"/>
  <c r="AQ95" i="9"/>
  <c r="AQ94" i="9"/>
  <c r="AQ93" i="9"/>
  <c r="AQ92" i="9"/>
  <c r="AQ91" i="9"/>
  <c r="AQ90" i="9"/>
  <c r="AQ89" i="9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Q254" i="11"/>
  <c r="AP254" i="11"/>
  <c r="AO254" i="11"/>
  <c r="AN254" i="11"/>
  <c r="AM254" i="11"/>
  <c r="AL254" i="11"/>
  <c r="AK254" i="11"/>
  <c r="AJ254" i="11"/>
  <c r="AI254" i="11"/>
  <c r="AH254" i="11"/>
  <c r="AG254" i="11"/>
  <c r="AF254" i="11"/>
  <c r="AE254" i="11"/>
  <c r="AD254" i="11"/>
  <c r="AC254" i="11"/>
  <c r="AB254" i="11"/>
  <c r="AA254" i="11"/>
  <c r="Z254" i="11"/>
  <c r="Y254" i="11"/>
  <c r="X254" i="11"/>
  <c r="W254" i="11"/>
  <c r="V254" i="11"/>
  <c r="U254" i="11"/>
  <c r="T254" i="11"/>
  <c r="S254" i="11"/>
  <c r="R254" i="11"/>
  <c r="Q254" i="11"/>
  <c r="P254" i="11"/>
  <c r="O254" i="11"/>
  <c r="N254" i="11"/>
  <c r="M254" i="11"/>
  <c r="L254" i="11"/>
  <c r="K254" i="11"/>
  <c r="J254" i="11"/>
  <c r="I254" i="11"/>
  <c r="H254" i="11"/>
  <c r="G254" i="11"/>
  <c r="F254" i="11"/>
  <c r="E254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D252" i="11"/>
  <c r="AD251" i="11"/>
  <c r="AD250" i="11"/>
  <c r="AD249" i="11"/>
  <c r="AD248" i="11"/>
  <c r="AD247" i="11"/>
  <c r="AD246" i="11"/>
  <c r="AD245" i="11"/>
  <c r="AD244" i="11"/>
  <c r="AD243" i="11"/>
  <c r="AD242" i="11"/>
  <c r="AD241" i="11"/>
  <c r="AD240" i="11"/>
  <c r="AD239" i="11"/>
  <c r="AD238" i="11"/>
  <c r="AD237" i="11"/>
  <c r="AD236" i="11"/>
  <c r="AD235" i="11"/>
  <c r="AD234" i="11"/>
  <c r="AD233" i="11"/>
  <c r="AD232" i="11"/>
  <c r="AD231" i="11"/>
  <c r="AD230" i="11"/>
  <c r="AD229" i="11"/>
  <c r="AD228" i="11"/>
  <c r="AD227" i="11"/>
  <c r="AD226" i="11"/>
  <c r="AD225" i="11"/>
  <c r="AD224" i="11"/>
  <c r="AD223" i="11"/>
  <c r="AD222" i="11"/>
  <c r="AD221" i="11"/>
  <c r="AD220" i="11"/>
  <c r="AD219" i="11"/>
  <c r="AD218" i="11"/>
  <c r="AD217" i="11"/>
  <c r="AD216" i="11"/>
  <c r="AD215" i="11"/>
  <c r="AD214" i="11"/>
  <c r="AD213" i="11"/>
  <c r="AD212" i="11"/>
  <c r="AD211" i="11"/>
  <c r="AD210" i="11"/>
  <c r="AD209" i="11"/>
  <c r="AD208" i="11"/>
  <c r="AD207" i="11"/>
  <c r="AD206" i="11"/>
  <c r="AD205" i="11"/>
  <c r="AD204" i="11"/>
  <c r="AD203" i="11"/>
  <c r="AD202" i="11"/>
  <c r="AD201" i="11"/>
  <c r="AD200" i="11"/>
  <c r="AD199" i="11"/>
  <c r="AD198" i="11"/>
  <c r="AD197" i="11"/>
  <c r="AD196" i="11"/>
  <c r="AD195" i="11"/>
  <c r="AD194" i="11"/>
  <c r="AD193" i="11"/>
  <c r="AD192" i="11"/>
  <c r="AD191" i="11"/>
  <c r="AD190" i="11"/>
  <c r="AD189" i="11"/>
  <c r="AD188" i="11"/>
  <c r="AD187" i="11"/>
  <c r="AD186" i="11"/>
  <c r="AD185" i="11"/>
  <c r="AD184" i="11"/>
  <c r="AD183" i="11"/>
  <c r="AD182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70" i="11"/>
  <c r="AD169" i="11"/>
  <c r="AD168" i="11"/>
  <c r="AD167" i="11"/>
  <c r="AD166" i="11"/>
  <c r="AD165" i="11"/>
  <c r="AD164" i="11"/>
  <c r="AD163" i="11"/>
  <c r="AD162" i="11"/>
  <c r="AD161" i="11"/>
  <c r="AD160" i="11"/>
  <c r="AD159" i="11"/>
  <c r="AD158" i="11"/>
  <c r="AD157" i="11"/>
  <c r="AD156" i="11"/>
  <c r="AD155" i="11"/>
  <c r="AD154" i="11"/>
  <c r="AD153" i="11"/>
  <c r="AD152" i="11"/>
  <c r="AD151" i="11"/>
  <c r="AD150" i="11"/>
  <c r="AD149" i="11"/>
  <c r="AD148" i="11"/>
  <c r="AD147" i="11"/>
  <c r="AD146" i="11"/>
  <c r="AD145" i="11"/>
  <c r="AD144" i="11"/>
  <c r="AD143" i="11"/>
  <c r="AD142" i="11"/>
  <c r="AD141" i="11"/>
  <c r="AD140" i="11"/>
  <c r="AD139" i="11"/>
  <c r="AD138" i="11"/>
  <c r="AD137" i="11"/>
  <c r="AD136" i="11"/>
  <c r="AD135" i="11"/>
  <c r="AD134" i="11"/>
  <c r="AD133" i="11"/>
  <c r="AD132" i="11"/>
  <c r="AD131" i="11"/>
  <c r="AD130" i="11"/>
  <c r="AD129" i="11"/>
  <c r="AD128" i="11"/>
  <c r="AD127" i="11"/>
  <c r="AD126" i="11"/>
  <c r="AD125" i="11"/>
  <c r="AD124" i="11"/>
  <c r="AD123" i="11"/>
  <c r="AD122" i="11"/>
  <c r="AD121" i="11"/>
  <c r="AD120" i="11"/>
  <c r="AD119" i="11"/>
  <c r="AD118" i="11"/>
  <c r="AD117" i="11"/>
  <c r="AD116" i="11"/>
  <c r="AD115" i="11"/>
  <c r="AD114" i="11"/>
  <c r="AD113" i="11"/>
  <c r="AD112" i="11"/>
  <c r="AD111" i="11"/>
  <c r="AD110" i="11"/>
  <c r="AD109" i="11"/>
  <c r="AD108" i="11"/>
  <c r="AD107" i="11"/>
  <c r="AD106" i="11"/>
  <c r="AD105" i="11"/>
  <c r="AD104" i="11"/>
  <c r="AD103" i="11"/>
  <c r="AD102" i="1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D85" i="11"/>
  <c r="AD84" i="11"/>
  <c r="AD83" i="11"/>
  <c r="AD82" i="11"/>
  <c r="AD81" i="11"/>
  <c r="AD80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65" i="11"/>
  <c r="AD64" i="11"/>
  <c r="AD63" i="11"/>
  <c r="AD62" i="11"/>
  <c r="AD61" i="11"/>
  <c r="AD60" i="11"/>
  <c r="AD59" i="11"/>
  <c r="AD58" i="11"/>
  <c r="AD57" i="11"/>
  <c r="AD56" i="11"/>
  <c r="AD55" i="11"/>
  <c r="AD54" i="11"/>
  <c r="AD53" i="11"/>
  <c r="AD52" i="11"/>
  <c r="AD51" i="11"/>
  <c r="AD50" i="11"/>
  <c r="AD49" i="11"/>
  <c r="AD48" i="11"/>
  <c r="AD47" i="11"/>
  <c r="AD46" i="11"/>
  <c r="AD45" i="11"/>
  <c r="AD44" i="11"/>
  <c r="AD43" i="11"/>
  <c r="AD42" i="11"/>
  <c r="AD41" i="11"/>
  <c r="AD40" i="11"/>
  <c r="AD39" i="11"/>
  <c r="AD38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Q252" i="11"/>
  <c r="AQ251" i="11"/>
  <c r="AQ250" i="11"/>
  <c r="AQ249" i="11"/>
  <c r="AQ248" i="11"/>
  <c r="AQ247" i="11"/>
  <c r="AQ246" i="11"/>
  <c r="AQ245" i="11"/>
  <c r="AQ244" i="11"/>
  <c r="AQ243" i="11"/>
  <c r="AQ242" i="11"/>
  <c r="AQ241" i="11"/>
  <c r="AQ240" i="11"/>
  <c r="AQ239" i="11"/>
  <c r="AQ238" i="11"/>
  <c r="AQ237" i="11"/>
  <c r="AQ236" i="11"/>
  <c r="AQ235" i="11"/>
  <c r="AQ234" i="11"/>
  <c r="AQ233" i="11"/>
  <c r="AQ232" i="11"/>
  <c r="AQ231" i="11"/>
  <c r="AQ230" i="11"/>
  <c r="AQ229" i="11"/>
  <c r="AQ228" i="11"/>
  <c r="AQ227" i="11"/>
  <c r="AQ226" i="11"/>
  <c r="AQ225" i="11"/>
  <c r="AQ224" i="11"/>
  <c r="AQ223" i="11"/>
  <c r="AQ222" i="11"/>
  <c r="AQ221" i="11"/>
  <c r="AQ220" i="11"/>
  <c r="AQ219" i="11"/>
  <c r="AQ218" i="11"/>
  <c r="AQ217" i="11"/>
  <c r="AQ216" i="11"/>
  <c r="AQ215" i="11"/>
  <c r="AQ214" i="11"/>
  <c r="AQ213" i="11"/>
  <c r="AQ212" i="11"/>
  <c r="AQ211" i="11"/>
  <c r="AQ210" i="11"/>
  <c r="AQ209" i="11"/>
  <c r="AQ208" i="11"/>
  <c r="AQ207" i="11"/>
  <c r="AQ206" i="11"/>
  <c r="AQ205" i="11"/>
  <c r="AQ204" i="11"/>
  <c r="AQ203" i="11"/>
  <c r="AQ202" i="11"/>
  <c r="AQ201" i="11"/>
  <c r="AQ200" i="11"/>
  <c r="AQ199" i="11"/>
  <c r="AQ198" i="11"/>
  <c r="AQ197" i="11"/>
  <c r="AQ196" i="11"/>
  <c r="AQ195" i="11"/>
  <c r="AQ194" i="11"/>
  <c r="AQ193" i="11"/>
  <c r="AQ192" i="11"/>
  <c r="AQ191" i="11"/>
  <c r="AQ190" i="11"/>
  <c r="AQ189" i="11"/>
  <c r="AQ188" i="11"/>
  <c r="AQ187" i="11"/>
  <c r="AQ186" i="11"/>
  <c r="AQ185" i="11"/>
  <c r="AQ184" i="11"/>
  <c r="AQ183" i="11"/>
  <c r="AQ182" i="11"/>
  <c r="AQ181" i="11"/>
  <c r="AQ180" i="11"/>
  <c r="AQ179" i="11"/>
  <c r="AQ178" i="11"/>
  <c r="AQ177" i="11"/>
  <c r="AQ176" i="11"/>
  <c r="AQ175" i="11"/>
  <c r="AQ174" i="11"/>
  <c r="AQ173" i="11"/>
  <c r="AQ172" i="11"/>
  <c r="AQ171" i="11"/>
  <c r="AQ170" i="11"/>
  <c r="AQ169" i="11"/>
  <c r="AQ168" i="11"/>
  <c r="AQ167" i="11"/>
  <c r="AQ166" i="11"/>
  <c r="AQ165" i="11"/>
  <c r="AQ164" i="11"/>
  <c r="AQ163" i="11"/>
  <c r="AQ162" i="11"/>
  <c r="AQ161" i="11"/>
  <c r="AQ160" i="11"/>
  <c r="AQ159" i="11"/>
  <c r="AQ158" i="11"/>
  <c r="AQ157" i="11"/>
  <c r="AQ156" i="11"/>
  <c r="AQ155" i="11"/>
  <c r="AQ154" i="11"/>
  <c r="AQ153" i="11"/>
  <c r="AQ152" i="11"/>
  <c r="AQ151" i="11"/>
  <c r="AQ150" i="11"/>
  <c r="AQ149" i="11"/>
  <c r="AQ148" i="11"/>
  <c r="AQ147" i="11"/>
  <c r="AQ146" i="11"/>
  <c r="AQ145" i="11"/>
  <c r="AQ144" i="11"/>
  <c r="AQ143" i="11"/>
  <c r="AQ142" i="11"/>
  <c r="AQ141" i="11"/>
  <c r="AQ140" i="11"/>
  <c r="AQ139" i="11"/>
  <c r="AQ138" i="11"/>
  <c r="AQ137" i="11"/>
  <c r="AQ136" i="11"/>
  <c r="AQ135" i="11"/>
  <c r="AQ134" i="11"/>
  <c r="AQ133" i="11"/>
  <c r="AQ132" i="11"/>
  <c r="AQ131" i="11"/>
  <c r="AQ130" i="11"/>
  <c r="AQ129" i="11"/>
  <c r="AQ128" i="11"/>
  <c r="AQ127" i="11"/>
  <c r="AQ126" i="11"/>
  <c r="AQ125" i="11"/>
  <c r="AQ124" i="11"/>
  <c r="AQ123" i="11"/>
  <c r="AQ122" i="11"/>
  <c r="AQ121" i="11"/>
  <c r="AQ120" i="11"/>
  <c r="AQ119" i="11"/>
  <c r="AQ118" i="11"/>
  <c r="AQ117" i="11"/>
  <c r="AQ116" i="11"/>
  <c r="AQ115" i="11"/>
  <c r="AQ114" i="11"/>
  <c r="AQ113" i="11"/>
  <c r="AQ112" i="11"/>
  <c r="AQ111" i="11"/>
  <c r="AQ110" i="11"/>
  <c r="AQ109" i="11"/>
  <c r="AQ108" i="11"/>
  <c r="AQ107" i="11"/>
  <c r="AQ106" i="11"/>
  <c r="AQ105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O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O146" i="10"/>
  <c r="AO145" i="10"/>
  <c r="AO144" i="10"/>
  <c r="AO143" i="10"/>
  <c r="AO142" i="10"/>
  <c r="AO141" i="10"/>
  <c r="AO140" i="10"/>
  <c r="AO139" i="10"/>
  <c r="AO138" i="10"/>
  <c r="AO137" i="10"/>
  <c r="AO136" i="10"/>
  <c r="AO135" i="10"/>
  <c r="AO134" i="10"/>
  <c r="AO133" i="10"/>
  <c r="AO132" i="10"/>
  <c r="AO131" i="10"/>
  <c r="AO130" i="10"/>
  <c r="AO129" i="10"/>
  <c r="AO128" i="10"/>
  <c r="AO127" i="10"/>
  <c r="AO126" i="10"/>
  <c r="AO125" i="10"/>
  <c r="AO124" i="10"/>
  <c r="AO123" i="10"/>
  <c r="AO122" i="10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N450" i="6"/>
  <c r="AM450" i="6"/>
  <c r="AL450" i="6"/>
  <c r="AK450" i="6"/>
  <c r="AJ450" i="6"/>
  <c r="AI450" i="6"/>
  <c r="AH450" i="6"/>
  <c r="AG450" i="6"/>
  <c r="AF450" i="6"/>
  <c r="AE450" i="6"/>
  <c r="AD450" i="6"/>
  <c r="AC450" i="6"/>
  <c r="AA450" i="6"/>
  <c r="Z450" i="6"/>
  <c r="Y450" i="6"/>
  <c r="X450" i="6"/>
  <c r="W450" i="6"/>
  <c r="V450" i="6"/>
  <c r="U450" i="6"/>
  <c r="T450" i="6"/>
  <c r="S450" i="6"/>
  <c r="R450" i="6"/>
  <c r="Q450" i="6"/>
  <c r="P450" i="6"/>
  <c r="N450" i="6"/>
  <c r="M450" i="6"/>
  <c r="L450" i="6"/>
  <c r="K450" i="6"/>
  <c r="J450" i="6"/>
  <c r="I450" i="6"/>
  <c r="H450" i="6"/>
  <c r="G450" i="6"/>
  <c r="F450" i="6"/>
  <c r="E450" i="6"/>
  <c r="D450" i="6"/>
  <c r="C450" i="6"/>
  <c r="F10" i="12"/>
  <c r="O450" i="6" l="1"/>
  <c r="AB450" i="6"/>
  <c r="AO450" i="6"/>
  <c r="S29" i="12"/>
  <c r="F29" i="12"/>
  <c r="S30" i="12" l="1"/>
  <c r="S34" i="12"/>
  <c r="S38" i="12"/>
  <c r="S31" i="12"/>
  <c r="S35" i="12"/>
  <c r="S39" i="12"/>
  <c r="S37" i="12"/>
  <c r="S32" i="12"/>
  <c r="S36" i="12"/>
  <c r="S33" i="12"/>
  <c r="F33" i="12"/>
  <c r="F37" i="12"/>
  <c r="F30" i="12"/>
  <c r="F34" i="12"/>
  <c r="F38" i="12"/>
  <c r="F31" i="12"/>
  <c r="F35" i="12"/>
  <c r="F39" i="12"/>
  <c r="F32" i="12"/>
  <c r="F36" i="12"/>
  <c r="O28" i="12"/>
  <c r="S10" i="12"/>
  <c r="S20" i="12" s="1"/>
  <c r="S11" i="12" l="1"/>
  <c r="S13" i="12"/>
  <c r="S17" i="12"/>
  <c r="S14" i="12"/>
  <c r="S19" i="12"/>
  <c r="S18" i="12"/>
  <c r="S15" i="12"/>
  <c r="S12" i="12"/>
  <c r="S16" i="12"/>
  <c r="F20" i="12"/>
  <c r="B28" i="12"/>
  <c r="F17" i="12" l="1"/>
  <c r="F14" i="12"/>
  <c r="F18" i="12"/>
  <c r="F13" i="12"/>
  <c r="F11" i="12"/>
  <c r="F15" i="12"/>
  <c r="F19" i="12"/>
  <c r="F12" i="12"/>
  <c r="F16" i="12"/>
</calcChain>
</file>

<file path=xl/sharedStrings.xml><?xml version="1.0" encoding="utf-8"?>
<sst xmlns="http://schemas.openxmlformats.org/spreadsheetml/2006/main" count="5476" uniqueCount="371">
  <si>
    <t>Total</t>
  </si>
  <si>
    <t>Var %</t>
  </si>
  <si>
    <t xml:space="preserve">TOP TEN ACUMULADO MENSUAL,  ESTADISTICA OPERACIONAL REGULAR ORIGEN-DESTINO </t>
  </si>
  <si>
    <t>T O T A L</t>
  </si>
  <si>
    <r>
      <t xml:space="preserve">ESTADISTICA OPERACIONAL ORIGEN-DESTINO / </t>
    </r>
    <r>
      <rPr>
        <b/>
        <i/>
        <sz val="10"/>
        <rFont val="Montserrat"/>
      </rPr>
      <t>AVIATION STATISTICS BY OFOD</t>
    </r>
  </si>
  <si>
    <r>
      <t xml:space="preserve">PAR DE CIUDADES / </t>
    </r>
    <r>
      <rPr>
        <b/>
        <i/>
        <sz val="10"/>
        <color theme="0"/>
        <rFont val="Montserrat"/>
      </rPr>
      <t>CITY PAIR</t>
    </r>
  </si>
  <si>
    <r>
      <t xml:space="preserve">VUELOS / </t>
    </r>
    <r>
      <rPr>
        <b/>
        <i/>
        <sz val="10"/>
        <rFont val="Montserrat"/>
      </rPr>
      <t>FLIGHTS</t>
    </r>
  </si>
  <si>
    <r>
      <t xml:space="preserve">PASAJEROS / </t>
    </r>
    <r>
      <rPr>
        <b/>
        <i/>
        <sz val="10"/>
        <color theme="0"/>
        <rFont val="Montserrat"/>
      </rPr>
      <t>PASSENGERS</t>
    </r>
  </si>
  <si>
    <r>
      <t xml:space="preserve">CARGA (kg) / </t>
    </r>
    <r>
      <rPr>
        <b/>
        <i/>
        <sz val="10"/>
        <color theme="0"/>
        <rFont val="Montserrat"/>
      </rPr>
      <t>CARGO (kg)</t>
    </r>
  </si>
  <si>
    <r>
      <t xml:space="preserve">ORIGEN / </t>
    </r>
    <r>
      <rPr>
        <b/>
        <i/>
        <sz val="10"/>
        <color theme="0"/>
        <rFont val="Montserrat"/>
      </rPr>
      <t>FROM</t>
    </r>
  </si>
  <si>
    <r>
      <t xml:space="preserve">DESTINO / </t>
    </r>
    <r>
      <rPr>
        <b/>
        <i/>
        <sz val="10"/>
        <color theme="0"/>
        <rFont val="Montserrat"/>
      </rPr>
      <t>TO</t>
    </r>
  </si>
  <si>
    <r>
      <t>Ene/</t>
    </r>
    <r>
      <rPr>
        <b/>
        <i/>
        <sz val="10"/>
        <rFont val="Montserrat"/>
      </rPr>
      <t>Jan</t>
    </r>
  </si>
  <si>
    <r>
      <t>Feb/</t>
    </r>
    <r>
      <rPr>
        <b/>
        <i/>
        <sz val="10"/>
        <rFont val="Montserrat"/>
      </rPr>
      <t>Feb</t>
    </r>
  </si>
  <si>
    <r>
      <t>Mar/</t>
    </r>
    <r>
      <rPr>
        <b/>
        <i/>
        <sz val="10"/>
        <rFont val="Montserrat"/>
      </rPr>
      <t>Mar</t>
    </r>
  </si>
  <si>
    <r>
      <t>Abr/</t>
    </r>
    <r>
      <rPr>
        <b/>
        <i/>
        <sz val="10"/>
        <rFont val="Montserrat"/>
      </rPr>
      <t>Apr</t>
    </r>
  </si>
  <si>
    <r>
      <t>May/</t>
    </r>
    <r>
      <rPr>
        <b/>
        <i/>
        <sz val="10"/>
        <rFont val="Montserrat"/>
      </rPr>
      <t>May</t>
    </r>
  </si>
  <si>
    <r>
      <t>Jun/</t>
    </r>
    <r>
      <rPr>
        <b/>
        <i/>
        <sz val="10"/>
        <rFont val="Montserrat"/>
      </rPr>
      <t>Jun</t>
    </r>
  </si>
  <si>
    <r>
      <t>Jul/</t>
    </r>
    <r>
      <rPr>
        <b/>
        <i/>
        <sz val="10"/>
        <rFont val="Montserrat"/>
      </rPr>
      <t>Jul</t>
    </r>
  </si>
  <si>
    <r>
      <t>Ago/</t>
    </r>
    <r>
      <rPr>
        <b/>
        <i/>
        <sz val="10"/>
        <rFont val="Montserrat"/>
      </rPr>
      <t>Aug</t>
    </r>
  </si>
  <si>
    <r>
      <t>Sep/</t>
    </r>
    <r>
      <rPr>
        <b/>
        <i/>
        <sz val="10"/>
        <rFont val="Montserrat"/>
      </rPr>
      <t>Sep</t>
    </r>
  </si>
  <si>
    <r>
      <t>Oct/</t>
    </r>
    <r>
      <rPr>
        <b/>
        <i/>
        <sz val="10"/>
        <rFont val="Montserrat"/>
      </rPr>
      <t>Oct</t>
    </r>
  </si>
  <si>
    <r>
      <t>Nov/</t>
    </r>
    <r>
      <rPr>
        <b/>
        <i/>
        <sz val="10"/>
        <rFont val="Montserrat"/>
      </rPr>
      <t>Nov</t>
    </r>
  </si>
  <si>
    <r>
      <t>Dic/</t>
    </r>
    <r>
      <rPr>
        <b/>
        <i/>
        <sz val="10"/>
        <rFont val="Montserrat"/>
      </rPr>
      <t>Dec</t>
    </r>
  </si>
  <si>
    <r>
      <t>Ene/</t>
    </r>
    <r>
      <rPr>
        <b/>
        <i/>
        <sz val="10"/>
        <color theme="0"/>
        <rFont val="Montserrat"/>
      </rPr>
      <t>Jan</t>
    </r>
  </si>
  <si>
    <r>
      <t>Feb/</t>
    </r>
    <r>
      <rPr>
        <b/>
        <i/>
        <sz val="10"/>
        <color theme="0"/>
        <rFont val="Montserrat"/>
      </rPr>
      <t>Feb</t>
    </r>
  </si>
  <si>
    <r>
      <t>Mar/</t>
    </r>
    <r>
      <rPr>
        <b/>
        <i/>
        <sz val="10"/>
        <color theme="0"/>
        <rFont val="Montserrat"/>
      </rPr>
      <t>Mar</t>
    </r>
  </si>
  <si>
    <r>
      <t>Abr/</t>
    </r>
    <r>
      <rPr>
        <b/>
        <i/>
        <sz val="10"/>
        <color theme="0"/>
        <rFont val="Montserrat"/>
      </rPr>
      <t>Apr</t>
    </r>
  </si>
  <si>
    <r>
      <t>May/</t>
    </r>
    <r>
      <rPr>
        <b/>
        <i/>
        <sz val="10"/>
        <color theme="0"/>
        <rFont val="Montserrat"/>
      </rPr>
      <t>May</t>
    </r>
  </si>
  <si>
    <r>
      <t>Jun/</t>
    </r>
    <r>
      <rPr>
        <b/>
        <i/>
        <sz val="10"/>
        <color theme="0"/>
        <rFont val="Montserrat"/>
      </rPr>
      <t>Jun</t>
    </r>
  </si>
  <si>
    <r>
      <t>Jul/</t>
    </r>
    <r>
      <rPr>
        <b/>
        <i/>
        <sz val="10"/>
        <color theme="0"/>
        <rFont val="Montserrat"/>
      </rPr>
      <t>Jul</t>
    </r>
  </si>
  <si>
    <r>
      <t>Ago/</t>
    </r>
    <r>
      <rPr>
        <b/>
        <i/>
        <sz val="10"/>
        <color theme="0"/>
        <rFont val="Montserrat"/>
      </rPr>
      <t>Aug</t>
    </r>
  </si>
  <si>
    <r>
      <t>Sep/</t>
    </r>
    <r>
      <rPr>
        <b/>
        <i/>
        <sz val="10"/>
        <color theme="0"/>
        <rFont val="Montserrat"/>
      </rPr>
      <t>Sep</t>
    </r>
  </si>
  <si>
    <r>
      <t>Oct/</t>
    </r>
    <r>
      <rPr>
        <b/>
        <i/>
        <sz val="10"/>
        <color theme="0"/>
        <rFont val="Montserrat"/>
      </rPr>
      <t>Oct</t>
    </r>
  </si>
  <si>
    <r>
      <t>Nov/</t>
    </r>
    <r>
      <rPr>
        <b/>
        <i/>
        <sz val="10"/>
        <color theme="0"/>
        <rFont val="Montserrat"/>
      </rPr>
      <t>Nov</t>
    </r>
  </si>
  <si>
    <r>
      <t>Dic/</t>
    </r>
    <r>
      <rPr>
        <b/>
        <i/>
        <sz val="10"/>
        <color theme="0"/>
        <rFont val="Montserrat"/>
      </rPr>
      <t>Dec</t>
    </r>
  </si>
  <si>
    <r>
      <t xml:space="preserve">PAÍS ORIGEN / </t>
    </r>
    <r>
      <rPr>
        <b/>
        <i/>
        <sz val="10"/>
        <color theme="0"/>
        <rFont val="Montserrat"/>
      </rPr>
      <t>COUNTRY FROM</t>
    </r>
  </si>
  <si>
    <r>
      <t xml:space="preserve">PAÍS DESTINO / </t>
    </r>
    <r>
      <rPr>
        <b/>
        <i/>
        <sz val="10"/>
        <color theme="0"/>
        <rFont val="Montserrat"/>
      </rPr>
      <t>COUNTRY TO</t>
    </r>
  </si>
  <si>
    <t>Ruta</t>
  </si>
  <si>
    <t>Top ten de las principales Rutas de transporte de pasajeros</t>
  </si>
  <si>
    <t>Top ten de las principales Rutas de transporte de mercancía</t>
  </si>
  <si>
    <t>en Servicio Regular Nacional</t>
  </si>
  <si>
    <t>en Servicio Regular Internacional</t>
  </si>
  <si>
    <t>FUENTE: SICT; AFAC; DDE. Información proporcionada por las aerolíneas.</t>
  </si>
  <si>
    <r>
      <t xml:space="preserve">EN SERVICIO REGULAR NACIONAL, 2023 / </t>
    </r>
    <r>
      <rPr>
        <b/>
        <i/>
        <sz val="10"/>
        <rFont val="Montserrat"/>
      </rPr>
      <t>SCHEDULED DOMESTIC SERVICE, 2023</t>
    </r>
  </si>
  <si>
    <r>
      <t xml:space="preserve">EN SERVICIO REGULAR INTERNACIONAL, 2023 / </t>
    </r>
    <r>
      <rPr>
        <b/>
        <i/>
        <sz val="10"/>
        <rFont val="Montserrat"/>
      </rPr>
      <t>SCHEDULED INTERNATIONAL SERVICE, 2023</t>
    </r>
  </si>
  <si>
    <r>
      <t xml:space="preserve">EN SERVICIO DE FLETAMENTO NACIONAL, 2023 / </t>
    </r>
    <r>
      <rPr>
        <b/>
        <i/>
        <sz val="10"/>
        <rFont val="Montserrat"/>
      </rPr>
      <t>NON SCHEDULED DOMESTIC SERVICE, 2023</t>
    </r>
  </si>
  <si>
    <r>
      <t xml:space="preserve">EN SERVICIO DE FLETAMENTO INTERNACIONAL, 2023 / </t>
    </r>
    <r>
      <rPr>
        <b/>
        <i/>
        <sz val="10"/>
        <rFont val="Montserrat"/>
      </rPr>
      <t>NON SCHEDULED INTERNATIONAL SERVICE, 2023</t>
    </r>
  </si>
  <si>
    <t>ACAPULCO</t>
  </si>
  <si>
    <t>CANCUN</t>
  </si>
  <si>
    <t>GUADALAJARA</t>
  </si>
  <si>
    <t>MEXICO</t>
  </si>
  <si>
    <t>MONTERREY</t>
  </si>
  <si>
    <t>SANTA LUCÍA</t>
  </si>
  <si>
    <t>TIJUANA</t>
  </si>
  <si>
    <t>AGUASCALIENTES</t>
  </si>
  <si>
    <t>PUERTO VALLARTA</t>
  </si>
  <si>
    <t>CAMPECHE</t>
  </si>
  <si>
    <t>CHIHUAHUA</t>
  </si>
  <si>
    <t>CIUDAD JUAREZ</t>
  </si>
  <si>
    <t>CULIACAN</t>
  </si>
  <si>
    <t>DEL BAJIO</t>
  </si>
  <si>
    <t>MERIDA</t>
  </si>
  <si>
    <t>MEXICALI</t>
  </si>
  <si>
    <t>MORELIA</t>
  </si>
  <si>
    <t>OAXACA</t>
  </si>
  <si>
    <t>PUEBLA</t>
  </si>
  <si>
    <t>QUERETARO</t>
  </si>
  <si>
    <t>REYNOSA</t>
  </si>
  <si>
    <t>SAN LUIS POTOSI</t>
  </si>
  <si>
    <t>TAMPICO</t>
  </si>
  <si>
    <t>TOLUCA</t>
  </si>
  <si>
    <t>TORREON</t>
  </si>
  <si>
    <t>TUXTLA GUTIERREZ</t>
  </si>
  <si>
    <t>VERACRUZ</t>
  </si>
  <si>
    <t>VILLAHERMOSA</t>
  </si>
  <si>
    <t>CHETUMAL</t>
  </si>
  <si>
    <t>HERMOSILLO</t>
  </si>
  <si>
    <t>LOS MOCHIS</t>
  </si>
  <si>
    <t>MAZATLAN</t>
  </si>
  <si>
    <t>CIUDAD DEL CARMEN</t>
  </si>
  <si>
    <t>DURANGO</t>
  </si>
  <si>
    <t>CIUDAD OBREGON</t>
  </si>
  <si>
    <t>CIUDAD VICTORIA</t>
  </si>
  <si>
    <t>COLIMA</t>
  </si>
  <si>
    <t>COZUMEL</t>
  </si>
  <si>
    <t>LA PAZ</t>
  </si>
  <si>
    <t>SAN JOSÉ DEL CABO</t>
  </si>
  <si>
    <t>PUERTO ESCONDIDO</t>
  </si>
  <si>
    <t>TAPACHULA</t>
  </si>
  <si>
    <t>HUATULCO</t>
  </si>
  <si>
    <t>IXTAPA ZIHUATANEJO</t>
  </si>
  <si>
    <t>Ixtepec, Oaxaca</t>
  </si>
  <si>
    <t>LORETO</t>
  </si>
  <si>
    <t>Los Cabos</t>
  </si>
  <si>
    <t>MANZANILLO</t>
  </si>
  <si>
    <t>MATAMOROS</t>
  </si>
  <si>
    <t>MINATITLAN</t>
  </si>
  <si>
    <t>NUEVO LAREDO</t>
  </si>
  <si>
    <t>PIEDRAS NEGRAS</t>
  </si>
  <si>
    <t>TEPIC</t>
  </si>
  <si>
    <t>ZACATECAS</t>
  </si>
  <si>
    <t>PUNTA PEÑASCO</t>
  </si>
  <si>
    <t>URUAPAN</t>
  </si>
  <si>
    <t>ABBOTSFORD</t>
  </si>
  <si>
    <t>Canada</t>
  </si>
  <si>
    <t>Mexico</t>
  </si>
  <si>
    <t>DALLAS-FORT WORTH</t>
  </si>
  <si>
    <t>Estados Unidos</t>
  </si>
  <si>
    <t>HOUSTON</t>
  </si>
  <si>
    <t>MONTREAL</t>
  </si>
  <si>
    <t>TORONTO</t>
  </si>
  <si>
    <t>CHICAGO</t>
  </si>
  <si>
    <t>LOS ANGELES</t>
  </si>
  <si>
    <t>AMSTERDAM</t>
  </si>
  <si>
    <t>Paises Bajos</t>
  </si>
  <si>
    <t>ANCHORAGE</t>
  </si>
  <si>
    <t>ATLANTA</t>
  </si>
  <si>
    <t>AUSTIN</t>
  </si>
  <si>
    <t>BAGOTVILLE</t>
  </si>
  <si>
    <t>BALTIMORE</t>
  </si>
  <si>
    <t>BARCELONA, España</t>
  </si>
  <si>
    <t>España</t>
  </si>
  <si>
    <t>BELICE</t>
  </si>
  <si>
    <t>Belice</t>
  </si>
  <si>
    <t>BIRMINGHAM, INGLATERRA</t>
  </si>
  <si>
    <t>Reino Unido</t>
  </si>
  <si>
    <t>BOGOTA</t>
  </si>
  <si>
    <t>Colombia</t>
  </si>
  <si>
    <t>BOSTON</t>
  </si>
  <si>
    <t>BRASILIA</t>
  </si>
  <si>
    <t>Brasil</t>
  </si>
  <si>
    <t>BRUSSELS</t>
  </si>
  <si>
    <t>Belgica</t>
  </si>
  <si>
    <t>BUENOS AIRES</t>
  </si>
  <si>
    <t>Argentina</t>
  </si>
  <si>
    <t>CALGARY</t>
  </si>
  <si>
    <t>CALI</t>
  </si>
  <si>
    <t>CAMAGUEY</t>
  </si>
  <si>
    <t>Cuba</t>
  </si>
  <si>
    <t>CHARLOTTE</t>
  </si>
  <si>
    <t>CLEVELAND</t>
  </si>
  <si>
    <t>COVINGTON</t>
  </si>
  <si>
    <t>DENVER</t>
  </si>
  <si>
    <t>DETROIT</t>
  </si>
  <si>
    <t>EDMONTON</t>
  </si>
  <si>
    <t>ESTAMBUL (ARNAVUTKOY)</t>
  </si>
  <si>
    <t>Turquia</t>
  </si>
  <si>
    <t>FLORES</t>
  </si>
  <si>
    <t>Guatemala</t>
  </si>
  <si>
    <t>FORT LAUDERDALE</t>
  </si>
  <si>
    <t>FRANKFURT</t>
  </si>
  <si>
    <t>Alemania</t>
  </si>
  <si>
    <t>GUATEMALA</t>
  </si>
  <si>
    <t>HALIFAX</t>
  </si>
  <si>
    <t>HAMILTON</t>
  </si>
  <si>
    <t>Hartford/Springfield</t>
  </si>
  <si>
    <t>HOLGUIN, Cuba</t>
  </si>
  <si>
    <t>INDIANAPOLIS</t>
  </si>
  <si>
    <t>KANSAS CITY</t>
  </si>
  <si>
    <t>KELOWNA</t>
  </si>
  <si>
    <t>KITCHENER</t>
  </si>
  <si>
    <t>LA HABANA</t>
  </si>
  <si>
    <t>LIMA</t>
  </si>
  <si>
    <t>Peru</t>
  </si>
  <si>
    <t>LISBON</t>
  </si>
  <si>
    <t>Portugal</t>
  </si>
  <si>
    <t>LONDON, ONTARIO</t>
  </si>
  <si>
    <t>LONDRES</t>
  </si>
  <si>
    <t>MADRID</t>
  </si>
  <si>
    <t>MANCHESTER</t>
  </si>
  <si>
    <t>MEDELLIN</t>
  </si>
  <si>
    <t>MIAMI</t>
  </si>
  <si>
    <t>MILAN</t>
  </si>
  <si>
    <t>Italia</t>
  </si>
  <si>
    <t>MILWAUKEE</t>
  </si>
  <si>
    <t>MINNEAPOLIS</t>
  </si>
  <si>
    <t>NASHVILLE</t>
  </si>
  <si>
    <t>NEWARK</t>
  </si>
  <si>
    <t>NUEVA ORLEANS</t>
  </si>
  <si>
    <t>NUEVA YORK</t>
  </si>
  <si>
    <t>ORLANDO</t>
  </si>
  <si>
    <t>OTTAWA</t>
  </si>
  <si>
    <t>PANAMA</t>
  </si>
  <si>
    <t>Panama</t>
  </si>
  <si>
    <t>PARIS</t>
  </si>
  <si>
    <t>Francia</t>
  </si>
  <si>
    <t>PHILADELPHIA</t>
  </si>
  <si>
    <t>PHOENIX</t>
  </si>
  <si>
    <t>PORTLAND, OREGON</t>
  </si>
  <si>
    <t>QUEBEC</t>
  </si>
  <si>
    <t>RALEIGH/DURHAM</t>
  </si>
  <si>
    <t>REGINA, Canada</t>
  </si>
  <si>
    <t>ROMA</t>
  </si>
  <si>
    <t>SALT LAKE CITY</t>
  </si>
  <si>
    <t>SAN ANTONIO</t>
  </si>
  <si>
    <t>SAN DIEGO</t>
  </si>
  <si>
    <t>SAN FRANCISCO</t>
  </si>
  <si>
    <t>SAN JOSE, COSTA RICA</t>
  </si>
  <si>
    <t>Costa Rica</t>
  </si>
  <si>
    <t>SAN SALVADOR</t>
  </si>
  <si>
    <t>El Salvador</t>
  </si>
  <si>
    <t>SANTIAGO DE CHILE</t>
  </si>
  <si>
    <t>Chile</t>
  </si>
  <si>
    <t>SANTO DOMINGO,REP DOM</t>
  </si>
  <si>
    <t>Republica Dominicana</t>
  </si>
  <si>
    <t>SASKATOON</t>
  </si>
  <si>
    <t>SEATTLE</t>
  </si>
  <si>
    <t>ST. LOUIS</t>
  </si>
  <si>
    <t>TAMPA</t>
  </si>
  <si>
    <t>THUNDER BAY</t>
  </si>
  <si>
    <t>VANCOUVER</t>
  </si>
  <si>
    <t>VICTORIA, COLUMBIA</t>
  </si>
  <si>
    <t>WASHINGTON</t>
  </si>
  <si>
    <t>WIEN</t>
  </si>
  <si>
    <t>Austria</t>
  </si>
  <si>
    <t>WINDSOR</t>
  </si>
  <si>
    <t>WINNIPEG</t>
  </si>
  <si>
    <t>CARTAGENA DE INDIAS</t>
  </si>
  <si>
    <t>COMAYAGUA</t>
  </si>
  <si>
    <t>Honduras</t>
  </si>
  <si>
    <t>COMOX</t>
  </si>
  <si>
    <t>FRESNO</t>
  </si>
  <si>
    <t>OAKLAND</t>
  </si>
  <si>
    <t>SACRAMENTO</t>
  </si>
  <si>
    <t>SAN JOSE, CALIFORNIA</t>
  </si>
  <si>
    <t>DOHA</t>
  </si>
  <si>
    <t>Qatar</t>
  </si>
  <si>
    <t>DUBAI</t>
  </si>
  <si>
    <t>Emiratos Arabes</t>
  </si>
  <si>
    <t>ESTAMBUL (ATATURK)</t>
  </si>
  <si>
    <t>HONG KONG</t>
  </si>
  <si>
    <t xml:space="preserve">HONG KONG </t>
  </si>
  <si>
    <t>LAS VEGAS</t>
  </si>
  <si>
    <t>LOUISVILLE, KENTUCKY</t>
  </si>
  <si>
    <t>LUXEMBURGO</t>
  </si>
  <si>
    <t>Luxemburgo</t>
  </si>
  <si>
    <t>MEMPHIS</t>
  </si>
  <si>
    <t>ONTARIO</t>
  </si>
  <si>
    <t>RENO</t>
  </si>
  <si>
    <t>Seoul</t>
  </si>
  <si>
    <t>COREA DEL SUR</t>
  </si>
  <si>
    <t>JEBEL ALI</t>
  </si>
  <si>
    <t>LAREDO</t>
  </si>
  <si>
    <t>MANAGUA</t>
  </si>
  <si>
    <t>Nicaragua</t>
  </si>
  <si>
    <t>MC ALLEN</t>
  </si>
  <si>
    <t>CAMPINAS</t>
  </si>
  <si>
    <t>QUITO</t>
  </si>
  <si>
    <t>Ecuador</t>
  </si>
  <si>
    <t>SAN PEDRO SULA</t>
  </si>
  <si>
    <t>SAO PAULO</t>
  </si>
  <si>
    <t>TOKYO</t>
  </si>
  <si>
    <t>Japon</t>
  </si>
  <si>
    <t>SANTA ANA, CALIFORNIA</t>
  </si>
  <si>
    <t>ZARAGOZA, ES</t>
  </si>
  <si>
    <t>CHICHEN ITZA</t>
  </si>
  <si>
    <t>SALTILLO</t>
  </si>
  <si>
    <t>BROWNSVILLE</t>
  </si>
  <si>
    <t>Cologne-Bonn</t>
  </si>
  <si>
    <t>COPENHAGEN</t>
  </si>
  <si>
    <t>Dinamarca</t>
  </si>
  <si>
    <t>ESTOCOLMO</t>
  </si>
  <si>
    <t>Suecia</t>
  </si>
  <si>
    <t>HELSINKI, Finlandia</t>
  </si>
  <si>
    <t>Finlandia</t>
  </si>
  <si>
    <t>KATOWIZE</t>
  </si>
  <si>
    <t>Polonia</t>
  </si>
  <si>
    <t>PITTSBURGH</t>
  </si>
  <si>
    <t>POZNAN</t>
  </si>
  <si>
    <t>SANTA CLARA, CUBA</t>
  </si>
  <si>
    <t>VARSOVIA</t>
  </si>
  <si>
    <t>CARACAS</t>
  </si>
  <si>
    <t>Venezuela</t>
  </si>
  <si>
    <t>EL PASO</t>
  </si>
  <si>
    <t>DES MOINES</t>
  </si>
  <si>
    <t>FARGO</t>
  </si>
  <si>
    <t>FORT WAYNE</t>
  </si>
  <si>
    <t>Fort Worth, Texas</t>
  </si>
  <si>
    <t>GUAYAQUIL</t>
  </si>
  <si>
    <t>LANSING</t>
  </si>
  <si>
    <t>Toledo, Ohio</t>
  </si>
  <si>
    <t>NIAGARA FALLS</t>
  </si>
  <si>
    <t>PONTIAC</t>
  </si>
  <si>
    <t>SHREVEPORT</t>
  </si>
  <si>
    <t>YUMA</t>
  </si>
  <si>
    <t>Ene-Feb (2022-2023) (Miles)</t>
  </si>
  <si>
    <t>Ene-Feb (2022-2023) (Ton)</t>
  </si>
  <si>
    <t>ENSENADA</t>
  </si>
  <si>
    <t>ANNISTON</t>
  </si>
  <si>
    <t>BEDFORD</t>
  </si>
  <si>
    <t>BUFFALO</t>
  </si>
  <si>
    <t>COLUMBUS, Ohio</t>
  </si>
  <si>
    <t>CHICAGO/ROCKFORD</t>
  </si>
  <si>
    <t>DAYTON</t>
  </si>
  <si>
    <t>TUCSON</t>
  </si>
  <si>
    <t>LIÈGE</t>
  </si>
  <si>
    <t>Portsmouth</t>
  </si>
  <si>
    <t>GRAND ISLAND, Nebraska</t>
  </si>
  <si>
    <t>KINGSTON</t>
  </si>
  <si>
    <t>Jamaica</t>
  </si>
  <si>
    <t>TULSA</t>
  </si>
  <si>
    <t>Fredericton, Canada</t>
  </si>
  <si>
    <t>MONCTON</t>
  </si>
  <si>
    <t>Otros</t>
  </si>
  <si>
    <t>TOTAL</t>
  </si>
  <si>
    <t>Mexico-
Cancun</t>
  </si>
  <si>
    <t>Monterrey-
Mexico</t>
  </si>
  <si>
    <t>Mexico-
Guadalajara</t>
  </si>
  <si>
    <t>Tijuana-
Guadalajara</t>
  </si>
  <si>
    <t>Tijuana-
Mexico</t>
  </si>
  <si>
    <t>Mexico-
Merida</t>
  </si>
  <si>
    <t>San José 
Del Cabo-
Mexico</t>
  </si>
  <si>
    <t>Puerto 
Vallarta-
Mexico</t>
  </si>
  <si>
    <t>Monterrey-
Cancun</t>
  </si>
  <si>
    <t>Tuxtla 
Gutierrez-
Mexico</t>
  </si>
  <si>
    <t>Chicago-
Cancun</t>
  </si>
  <si>
    <t>Dallas/
Fort Worth-
Cancun</t>
  </si>
  <si>
    <t>Toronto-
Cancun</t>
  </si>
  <si>
    <t>Los Angeles-
Guadalajara</t>
  </si>
  <si>
    <t>Houston-
Cancun</t>
  </si>
  <si>
    <t>Mexico-
Madrid</t>
  </si>
  <si>
    <t>Cancun-
Atlanta</t>
  </si>
  <si>
    <t>Mexico-
Houston</t>
  </si>
  <si>
    <t>Mexico-
Bogota</t>
  </si>
  <si>
    <t>Nueva York-
Cancun</t>
  </si>
  <si>
    <t>Mexico-
Los Angeles</t>
  </si>
  <si>
    <t>Mexico-
Hong Kong</t>
  </si>
  <si>
    <t>Mexico-
Frankfurt</t>
  </si>
  <si>
    <t>Memphis-
Guadalajara</t>
  </si>
  <si>
    <t>Paris-
Mexico</t>
  </si>
  <si>
    <t>Mexico-
Luxemburgo</t>
  </si>
  <si>
    <t>Hong Kong-
Guadalajara</t>
  </si>
  <si>
    <t>Toluca-
Memphis</t>
  </si>
  <si>
    <t>Mexico-
Doha</t>
  </si>
  <si>
    <t>San Luis 
Potosi-
Mexico</t>
  </si>
  <si>
    <t>San Luis 
Potosi-
Monterrey</t>
  </si>
  <si>
    <t>San Luis 
Potosi-
Culiacan</t>
  </si>
  <si>
    <t>San Luis 
Potosi-
Guadalajara</t>
  </si>
  <si>
    <t>Mexico↔Cancun</t>
  </si>
  <si>
    <t>Monterrey↔Mexico</t>
  </si>
  <si>
    <t>Mexico↔Guadalajara</t>
  </si>
  <si>
    <t>Tijuana↔Guadalajara</t>
  </si>
  <si>
    <t>Tijuana↔Mexico</t>
  </si>
  <si>
    <t>Mexico↔Merida</t>
  </si>
  <si>
    <t>San José Del Cabo↔Mexico</t>
  </si>
  <si>
    <t>Puerto Vallarta↔Mexico</t>
  </si>
  <si>
    <t>Monterrey↔Cancun</t>
  </si>
  <si>
    <t>Tuxtla Gutierrez↔Mexico</t>
  </si>
  <si>
    <t>Chicago↔Cancun</t>
  </si>
  <si>
    <t>Dallas/Fort Worth↔Cancun</t>
  </si>
  <si>
    <t>Toronto↔Cancun</t>
  </si>
  <si>
    <t>Los Angeles↔Guadalajara</t>
  </si>
  <si>
    <t>Houston↔Cancun</t>
  </si>
  <si>
    <t>Mexico↔Madrid</t>
  </si>
  <si>
    <t>Cancun↔Atlanta</t>
  </si>
  <si>
    <t>Mexico↔Houston</t>
  </si>
  <si>
    <t>Mexico↔Bogota</t>
  </si>
  <si>
    <t>Nueva York↔Cancun</t>
  </si>
  <si>
    <t>San Luis Potosi↔Mexico</t>
  </si>
  <si>
    <t>San Luis Potosi↔Monterrey</t>
  </si>
  <si>
    <t>San Luis Potosi↔Culiacan</t>
  </si>
  <si>
    <t>San Luis Potosi↔Guadalajara</t>
  </si>
  <si>
    <t>Mexico↔Los Angeles</t>
  </si>
  <si>
    <t>Mexico↔Hong Kong</t>
  </si>
  <si>
    <t>Mexico↔Frankfurt</t>
  </si>
  <si>
    <t>Memphis↔Guadalajara</t>
  </si>
  <si>
    <t>Paris↔Mexico</t>
  </si>
  <si>
    <t>Mexico↔Luxemburgo</t>
  </si>
  <si>
    <t>Hong Kong↔Guadalajara</t>
  </si>
  <si>
    <t>Toluca↔Memphis</t>
  </si>
  <si>
    <t>Mexico↔Doha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</si>
</sst>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name val="Montserrat"/>
    </font>
    <font>
      <b/>
      <i/>
      <sz val="10"/>
      <name val="Montserrat"/>
    </font>
    <font>
      <b/>
      <sz val="10"/>
      <color theme="0"/>
      <name val="Montserrat"/>
    </font>
    <font>
      <b/>
      <i/>
      <sz val="10"/>
      <color theme="0"/>
      <name val="Montserrat"/>
    </font>
    <font>
      <b/>
      <sz val="10"/>
      <color theme="1"/>
      <name val="Montserrat"/>
    </font>
    <font>
      <sz val="10"/>
      <color theme="0"/>
      <name val="Montserrat"/>
    </font>
    <font>
      <sz val="8"/>
      <color theme="1"/>
      <name val="Montserrat"/>
    </font>
    <font>
      <sz val="10"/>
      <color rgb="FF00B0F0"/>
      <name val="Montserrat"/>
    </font>
    <font>
      <sz val="10"/>
      <color rgb="FFFF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62113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164" fontId="2" fillId="6" borderId="0" xfId="1" applyNumberFormat="1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64" fontId="2" fillId="6" borderId="5" xfId="1" applyNumberFormat="1" applyFont="1" applyFill="1" applyBorder="1" applyAlignment="1">
      <alignment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>
      <alignment horizontal="center" vertical="center"/>
    </xf>
    <xf numFmtId="164" fontId="3" fillId="4" borderId="8" xfId="1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64" fontId="5" fillId="5" borderId="6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164" fontId="5" fillId="7" borderId="0" xfId="0" applyNumberFormat="1" applyFont="1" applyFill="1" applyAlignment="1">
      <alignment vertical="center"/>
    </xf>
    <xf numFmtId="165" fontId="5" fillId="7" borderId="0" xfId="2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5" fontId="10" fillId="0" borderId="0" xfId="2" applyNumberFormat="1" applyFont="1" applyBorder="1" applyAlignment="1">
      <alignment horizontal="center" vertical="center"/>
    </xf>
    <xf numFmtId="165" fontId="10" fillId="6" borderId="0" xfId="2" applyNumberFormat="1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165" fontId="11" fillId="0" borderId="0" xfId="2" applyNumberFormat="1" applyFont="1" applyBorder="1" applyAlignment="1">
      <alignment horizontal="center" vertical="center"/>
    </xf>
    <xf numFmtId="165" fontId="11" fillId="6" borderId="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D2449"/>
      <color rgb="FF621132"/>
      <color rgb="FFB38E5D"/>
      <color rgb="FF285C4D"/>
      <color rgb="FFD4C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pasajeros transportados en Servicio Regular Nacional</a:t>
            </a:r>
          </a:p>
          <a:p>
            <a:pPr>
              <a:defRPr/>
            </a:pPr>
            <a:r>
              <a:rPr lang="es-MX"/>
              <a:t>(Miles)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3993613298337704"/>
          <c:w val="0.89238482795767982"/>
          <c:h val="0.49053222513852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Guadalajara</c:v>
                </c:pt>
                <c:pt idx="4">
                  <c:v>Tijuana-
Mexico</c:v>
                </c:pt>
                <c:pt idx="5">
                  <c:v>Mexico-
Merida</c:v>
                </c:pt>
                <c:pt idx="6">
                  <c:v>San José 
Del Cabo-
Mexico</c:v>
                </c:pt>
                <c:pt idx="7">
                  <c:v>Puerto 
Vallarta-
Mexico</c:v>
                </c:pt>
                <c:pt idx="8">
                  <c:v>Monterrey-
Cancun</c:v>
                </c:pt>
                <c:pt idx="9">
                  <c:v>Tuxtla 
Gutierrez-
Mexico</c:v>
                </c:pt>
              </c:strCache>
            </c:strRef>
          </c:cat>
          <c:val>
            <c:numRef>
              <c:f>'Top Ten O-D Reg'!$C$11:$C$20</c:f>
              <c:numCache>
                <c:formatCode>_-* #,##0_-;\-* #,##0_-;_-* "-"??_-;_-@_-</c:formatCode>
                <c:ptCount val="10"/>
                <c:pt idx="0">
                  <c:v>689.154</c:v>
                </c:pt>
                <c:pt idx="1">
                  <c:v>358.95600000000002</c:v>
                </c:pt>
                <c:pt idx="2">
                  <c:v>350.74299999999999</c:v>
                </c:pt>
                <c:pt idx="3">
                  <c:v>346.84500000000003</c:v>
                </c:pt>
                <c:pt idx="4">
                  <c:v>382.065</c:v>
                </c:pt>
                <c:pt idx="5">
                  <c:v>243.87899999999999</c:v>
                </c:pt>
                <c:pt idx="6">
                  <c:v>179.55699999999999</c:v>
                </c:pt>
                <c:pt idx="7">
                  <c:v>171.22</c:v>
                </c:pt>
                <c:pt idx="8">
                  <c:v>143.863</c:v>
                </c:pt>
                <c:pt idx="9">
                  <c:v>118.593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401-836B-6FCC3065544E}"/>
            </c:ext>
          </c:extLst>
        </c:ser>
        <c:ser>
          <c:idx val="1"/>
          <c:order val="1"/>
          <c:tx>
            <c:strRef>
              <c:f>'Top Ten O-D Reg'!$D$10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Guadalajara</c:v>
                </c:pt>
                <c:pt idx="4">
                  <c:v>Tijuana-
Mexico</c:v>
                </c:pt>
                <c:pt idx="5">
                  <c:v>Mexico-
Merida</c:v>
                </c:pt>
                <c:pt idx="6">
                  <c:v>San José 
Del Cabo-
Mexico</c:v>
                </c:pt>
                <c:pt idx="7">
                  <c:v>Puerto 
Vallarta-
Mexico</c:v>
                </c:pt>
                <c:pt idx="8">
                  <c:v>Monterrey-
Cancun</c:v>
                </c:pt>
                <c:pt idx="9">
                  <c:v>Tuxtla 
Gutierrez-
Mexico</c:v>
                </c:pt>
              </c:strCache>
            </c:strRef>
          </c:cat>
          <c:val>
            <c:numRef>
              <c:f>'Top Ten O-D Reg'!$D$11:$D$20</c:f>
              <c:numCache>
                <c:formatCode>_-* #,##0_-;\-* #,##0_-;_-* "-"??_-;_-@_-</c:formatCode>
                <c:ptCount val="10"/>
                <c:pt idx="0">
                  <c:v>722.56</c:v>
                </c:pt>
                <c:pt idx="1">
                  <c:v>487.02600000000001</c:v>
                </c:pt>
                <c:pt idx="2">
                  <c:v>483.19299999999998</c:v>
                </c:pt>
                <c:pt idx="3">
                  <c:v>369.40899999999999</c:v>
                </c:pt>
                <c:pt idx="4">
                  <c:v>359.60199999999998</c:v>
                </c:pt>
                <c:pt idx="5">
                  <c:v>316.53100000000001</c:v>
                </c:pt>
                <c:pt idx="6">
                  <c:v>197.53700000000001</c:v>
                </c:pt>
                <c:pt idx="7">
                  <c:v>189.67599999999999</c:v>
                </c:pt>
                <c:pt idx="8">
                  <c:v>182.738</c:v>
                </c:pt>
                <c:pt idx="9">
                  <c:v>167.03100000000001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5138192"/>
        <c:axId val="-575140368"/>
      </c:barChart>
      <c:lineChart>
        <c:grouping val="stacked"/>
        <c:varyColors val="0"/>
        <c:ser>
          <c:idx val="2"/>
          <c:order val="2"/>
          <c:tx>
            <c:strRef>
              <c:f>'Top Ten O-D Reg'!$E$10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394CEA8-68DA-40C6-A40A-8EF2B049178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AF7-4233-B82B-91BBAB528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A2580F-0B12-415B-AF10-6BBD6FBD1C0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AF7-4233-B82B-91BBAB528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A5362E-BC98-44E6-A814-E444142966EF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AF7-4233-B82B-91BBAB528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FCC3B6-D913-4F8E-A4CF-62B62744B3E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AF7-4233-B82B-91BBAB5283AF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C07450EA-1747-43CB-82DD-9696A394E4E2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26-4FB6-911A-A362005467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F872BE-1B3D-4043-93FB-BB0D9E57810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AF7-4233-B82B-91BBAB5283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38B1E30-0ACA-4AD6-A095-43DF160E9EE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AF7-4233-B82B-91BBAB5283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91ED06-232B-4CA3-9BC3-BEE27015EF6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A26-4FB6-911A-A362005467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AA1682F-9758-42B0-9062-90E5353EDF7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AF7-4233-B82B-91BBAB5283A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80481DB-312B-448A-895D-AE78B7FCD21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AF7-4233-B82B-91BBAB5283AF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Guadalajara</c:v>
                </c:pt>
                <c:pt idx="4">
                  <c:v>Tijuana-
Mexico</c:v>
                </c:pt>
                <c:pt idx="5">
                  <c:v>Mexico-
Merida</c:v>
                </c:pt>
                <c:pt idx="6">
                  <c:v>San José 
Del Cabo-
Mexico</c:v>
                </c:pt>
                <c:pt idx="7">
                  <c:v>Puerto 
Vallarta-
Mexico</c:v>
                </c:pt>
                <c:pt idx="8">
                  <c:v>Monterrey-
Cancun</c:v>
                </c:pt>
                <c:pt idx="9">
                  <c:v>Tuxtla 
Gutierrez-
Mexico</c:v>
                </c:pt>
              </c:strCache>
            </c:strRef>
          </c:cat>
          <c:val>
            <c:numRef>
              <c:f>'Top Ten O-D Reg'!$F$11:$F$20</c:f>
              <c:numCache>
                <c:formatCode>_-* #,##0_-;\-* #,##0_-;_-* "-"??_-;_-@_-</c:formatCode>
                <c:ptCount val="10"/>
                <c:pt idx="0">
                  <c:v>744.2367999999999</c:v>
                </c:pt>
                <c:pt idx="1">
                  <c:v>508.70280000000002</c:v>
                </c:pt>
                <c:pt idx="2">
                  <c:v>504.8698</c:v>
                </c:pt>
                <c:pt idx="3">
                  <c:v>391.08580000000001</c:v>
                </c:pt>
                <c:pt idx="4">
                  <c:v>403.74180000000001</c:v>
                </c:pt>
                <c:pt idx="5">
                  <c:v>338.20780000000002</c:v>
                </c:pt>
                <c:pt idx="6">
                  <c:v>219.21379999999999</c:v>
                </c:pt>
                <c:pt idx="7">
                  <c:v>211.35279999999997</c:v>
                </c:pt>
                <c:pt idx="8">
                  <c:v>204.41479999999999</c:v>
                </c:pt>
                <c:pt idx="9">
                  <c:v>188.70779999999999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Reg'!$E$11:$E$20</c15:f>
                <c15:dlblRangeCache>
                  <c:ptCount val="10"/>
                  <c:pt idx="0">
                    <c:v>4.8%</c:v>
                  </c:pt>
                  <c:pt idx="1">
                    <c:v>35.7%</c:v>
                  </c:pt>
                  <c:pt idx="2">
                    <c:v>37.8%</c:v>
                  </c:pt>
                  <c:pt idx="3">
                    <c:v>6.5%</c:v>
                  </c:pt>
                  <c:pt idx="4">
                    <c:v>-5.9%</c:v>
                  </c:pt>
                  <c:pt idx="5">
                    <c:v>29.8%</c:v>
                  </c:pt>
                  <c:pt idx="6">
                    <c:v>10.0%</c:v>
                  </c:pt>
                  <c:pt idx="7">
                    <c:v>10.8%</c:v>
                  </c:pt>
                  <c:pt idx="8">
                    <c:v>27.0%</c:v>
                  </c:pt>
                  <c:pt idx="9">
                    <c:v>40.8%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1120"/>
        <c:axId val="-575139280"/>
      </c:lineChart>
      <c:catAx>
        <c:axId val="-57513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40368"/>
        <c:crosses val="autoZero"/>
        <c:auto val="1"/>
        <c:lblAlgn val="ctr"/>
        <c:lblOffset val="100"/>
        <c:noMultiLvlLbl val="0"/>
      </c:catAx>
      <c:valAx>
        <c:axId val="-575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38192"/>
        <c:crossesAt val="1"/>
        <c:crossBetween val="between"/>
      </c:valAx>
      <c:valAx>
        <c:axId val="-57513928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1120"/>
        <c:crosses val="max"/>
        <c:crossBetween val="between"/>
      </c:valAx>
      <c:catAx>
        <c:axId val="-57485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51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baseline="0">
                <a:effectLst/>
              </a:rPr>
              <a:t>Top ten de Rutas por pasajeros transportados en Servicio Regular Internacional</a:t>
            </a:r>
            <a:endParaRPr lang="es-MX" sz="96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960"/>
              <a:t>(Miles)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1042037312903455"/>
          <c:w val="0.90691386973422261"/>
          <c:h val="0.5888461374760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Chicago-
Cancun</c:v>
                </c:pt>
                <c:pt idx="1">
                  <c:v>Dallas/
Fort Worth-
Cancun</c:v>
                </c:pt>
                <c:pt idx="2">
                  <c:v>Toronto-
Cancun</c:v>
                </c:pt>
                <c:pt idx="3">
                  <c:v>Los Angeles-
Guadalajara</c:v>
                </c:pt>
                <c:pt idx="4">
                  <c:v>Houston-
Cancun</c:v>
                </c:pt>
                <c:pt idx="5">
                  <c:v>Mexico-
Madrid</c:v>
                </c:pt>
                <c:pt idx="6">
                  <c:v>Cancun-
Atlanta</c:v>
                </c:pt>
                <c:pt idx="7">
                  <c:v>Mexico-
Houston</c:v>
                </c:pt>
                <c:pt idx="8">
                  <c:v>Mexico-
Bogota</c:v>
                </c:pt>
                <c:pt idx="9">
                  <c:v>Nueva York-
Cancun</c:v>
                </c:pt>
              </c:strCache>
            </c:strRef>
          </c:cat>
          <c:val>
            <c:numRef>
              <c:f>'Top Ten O-D Reg'!$C$30:$C$39</c:f>
              <c:numCache>
                <c:formatCode>_-* #,##0_-;\-* #,##0_-;_-* "-"??_-;_-@_-</c:formatCode>
                <c:ptCount val="10"/>
                <c:pt idx="0">
                  <c:v>178.40799999999999</c:v>
                </c:pt>
                <c:pt idx="1">
                  <c:v>141.71600000000001</c:v>
                </c:pt>
                <c:pt idx="2">
                  <c:v>63.802</c:v>
                </c:pt>
                <c:pt idx="3">
                  <c:v>126.395</c:v>
                </c:pt>
                <c:pt idx="4">
                  <c:v>131.97999999999999</c:v>
                </c:pt>
                <c:pt idx="5">
                  <c:v>103.69199999999999</c:v>
                </c:pt>
                <c:pt idx="6">
                  <c:v>117.90900000000001</c:v>
                </c:pt>
                <c:pt idx="7">
                  <c:v>122.244</c:v>
                </c:pt>
                <c:pt idx="8">
                  <c:v>133.43</c:v>
                </c:pt>
                <c:pt idx="9">
                  <c:v>96.522999999999996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A55-A1BE-7BC12D68A7BE}"/>
            </c:ext>
          </c:extLst>
        </c:ser>
        <c:ser>
          <c:idx val="1"/>
          <c:order val="1"/>
          <c:tx>
            <c:strRef>
              <c:f>'Top Ten O-D Reg'!$D$29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Chicago-
Cancun</c:v>
                </c:pt>
                <c:pt idx="1">
                  <c:v>Dallas/
Fort Worth-
Cancun</c:v>
                </c:pt>
                <c:pt idx="2">
                  <c:v>Toronto-
Cancun</c:v>
                </c:pt>
                <c:pt idx="3">
                  <c:v>Los Angeles-
Guadalajara</c:v>
                </c:pt>
                <c:pt idx="4">
                  <c:v>Houston-
Cancun</c:v>
                </c:pt>
                <c:pt idx="5">
                  <c:v>Mexico-
Madrid</c:v>
                </c:pt>
                <c:pt idx="6">
                  <c:v>Cancun-
Atlanta</c:v>
                </c:pt>
                <c:pt idx="7">
                  <c:v>Mexico-
Houston</c:v>
                </c:pt>
                <c:pt idx="8">
                  <c:v>Mexico-
Bogota</c:v>
                </c:pt>
                <c:pt idx="9">
                  <c:v>Nueva York-
Cancun</c:v>
                </c:pt>
              </c:strCache>
            </c:strRef>
          </c:cat>
          <c:val>
            <c:numRef>
              <c:f>'Top Ten O-D Reg'!$D$30:$D$39</c:f>
              <c:numCache>
                <c:formatCode>_-* #,##0_-;\-* #,##0_-;_-* "-"??_-;_-@_-</c:formatCode>
                <c:ptCount val="10"/>
                <c:pt idx="0">
                  <c:v>196.97</c:v>
                </c:pt>
                <c:pt idx="1">
                  <c:v>170.71299999999999</c:v>
                </c:pt>
                <c:pt idx="2">
                  <c:v>163.65299999999999</c:v>
                </c:pt>
                <c:pt idx="3">
                  <c:v>160.02199999999999</c:v>
                </c:pt>
                <c:pt idx="4">
                  <c:v>158.24799999999999</c:v>
                </c:pt>
                <c:pt idx="5">
                  <c:v>149.643</c:v>
                </c:pt>
                <c:pt idx="6">
                  <c:v>146.69</c:v>
                </c:pt>
                <c:pt idx="7">
                  <c:v>146.506</c:v>
                </c:pt>
                <c:pt idx="8">
                  <c:v>144.154</c:v>
                </c:pt>
                <c:pt idx="9">
                  <c:v>136.429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4850032"/>
        <c:axId val="-574852752"/>
      </c:barChart>
      <c:lineChart>
        <c:grouping val="stacked"/>
        <c:varyColors val="0"/>
        <c:ser>
          <c:idx val="2"/>
          <c:order val="2"/>
          <c:tx>
            <c:strRef>
              <c:f>'Top Ten O-D Reg'!$E$29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5BD11F-8AB8-49FC-97E4-AA55E3BE8D4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57-48D6-AB10-DC563548A5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60D235-12AA-458A-BDDB-999A29BB4DF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757-48D6-AB10-DC563548A5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0CAB62-F3F9-4E3A-9039-B203D3DDA6F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757-48D6-AB10-DC563548A5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52286F-1117-4EA1-9C22-1C123513E393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757-48D6-AB10-DC563548A5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25A421-B54E-44E7-B44E-6ABDF292259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757-48D6-AB10-DC563548A5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E0E9B0-B332-4FE4-A27D-CE5AB8DDD124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757-48D6-AB10-DC563548A5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BD06D6-0B14-406E-B495-D25D9883B9E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757-48D6-AB10-DC563548A5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3468A3-5B64-4501-AF56-5CA3B6AB9217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757-48D6-AB10-DC563548A5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8F0F96-60CF-4D92-82C8-7EEB1D03365A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757-48D6-AB10-DC563548A5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78875D1-5426-4335-B9D9-F30D87AF5F4B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57B-4CCB-ABE0-3348D1A8734A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Chicago-
Cancun</c:v>
                </c:pt>
                <c:pt idx="1">
                  <c:v>Dallas/
Fort Worth-
Cancun</c:v>
                </c:pt>
                <c:pt idx="2">
                  <c:v>Toronto-
Cancun</c:v>
                </c:pt>
                <c:pt idx="3">
                  <c:v>Los Angeles-
Guadalajara</c:v>
                </c:pt>
                <c:pt idx="4">
                  <c:v>Houston-
Cancun</c:v>
                </c:pt>
                <c:pt idx="5">
                  <c:v>Mexico-
Madrid</c:v>
                </c:pt>
                <c:pt idx="6">
                  <c:v>Cancun-
Atlanta</c:v>
                </c:pt>
                <c:pt idx="7">
                  <c:v>Mexico-
Houston</c:v>
                </c:pt>
                <c:pt idx="8">
                  <c:v>Mexico-
Bogota</c:v>
                </c:pt>
                <c:pt idx="9">
                  <c:v>Nueva York-
Cancun</c:v>
                </c:pt>
              </c:strCache>
            </c:strRef>
          </c:cat>
          <c:val>
            <c:numRef>
              <c:f>'Top Ten O-D Reg'!$F$30:$F$39</c:f>
              <c:numCache>
                <c:formatCode>_-* #,##0_-;\-* #,##0_-;_-* "-"??_-;_-@_-</c:formatCode>
                <c:ptCount val="10"/>
                <c:pt idx="0">
                  <c:v>206.8185</c:v>
                </c:pt>
                <c:pt idx="1">
                  <c:v>180.5615</c:v>
                </c:pt>
                <c:pt idx="2">
                  <c:v>173.50149999999999</c:v>
                </c:pt>
                <c:pt idx="3">
                  <c:v>169.87049999999999</c:v>
                </c:pt>
                <c:pt idx="4">
                  <c:v>168.09649999999999</c:v>
                </c:pt>
                <c:pt idx="5">
                  <c:v>159.4915</c:v>
                </c:pt>
                <c:pt idx="6">
                  <c:v>156.5385</c:v>
                </c:pt>
                <c:pt idx="7">
                  <c:v>156.3545</c:v>
                </c:pt>
                <c:pt idx="8">
                  <c:v>154.0025</c:v>
                </c:pt>
                <c:pt idx="9">
                  <c:v>146.2775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Reg'!$E$30:$E$39</c15:f>
                <c15:dlblRangeCache>
                  <c:ptCount val="10"/>
                  <c:pt idx="0">
                    <c:v>10.4%</c:v>
                  </c:pt>
                  <c:pt idx="1">
                    <c:v>20.5%</c:v>
                  </c:pt>
                  <c:pt idx="2">
                    <c:v>156.5%</c:v>
                  </c:pt>
                  <c:pt idx="3">
                    <c:v>26.6%</c:v>
                  </c:pt>
                  <c:pt idx="4">
                    <c:v>19.9%</c:v>
                  </c:pt>
                  <c:pt idx="5">
                    <c:v>44.3%</c:v>
                  </c:pt>
                  <c:pt idx="6">
                    <c:v>24.4%</c:v>
                  </c:pt>
                  <c:pt idx="7">
                    <c:v>19.8%</c:v>
                  </c:pt>
                  <c:pt idx="8">
                    <c:v>8.0%</c:v>
                  </c:pt>
                  <c:pt idx="9">
                    <c:v>41.3%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2208"/>
        <c:axId val="-574851664"/>
      </c:lineChart>
      <c:catAx>
        <c:axId val="-57485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752"/>
        <c:crosses val="autoZero"/>
        <c:auto val="1"/>
        <c:lblAlgn val="ctr"/>
        <c:lblOffset val="100"/>
        <c:noMultiLvlLbl val="0"/>
      </c:catAx>
      <c:valAx>
        <c:axId val="-5748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0032"/>
        <c:crossesAt val="1"/>
        <c:crossBetween val="between"/>
      </c:valAx>
      <c:valAx>
        <c:axId val="-5748516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208"/>
        <c:crosses val="max"/>
        <c:crossBetween val="between"/>
      </c:valAx>
      <c:catAx>
        <c:axId val="-5748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166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carga transportada en Servicio Regular Nacional</a:t>
            </a:r>
          </a:p>
          <a:p>
            <a:pPr>
              <a:defRPr/>
            </a:pPr>
            <a:r>
              <a:rPr lang="es-MX"/>
              <a:t>(Miles de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5475094779819185"/>
          <c:w val="0.89238482795767982"/>
          <c:h val="0.51821726450860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Mexico-
Merida</c:v>
                </c:pt>
                <c:pt idx="5">
                  <c:v>Monterrey-
Mexico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Culiacan</c:v>
                </c:pt>
                <c:pt idx="9">
                  <c:v>San Luis 
Potosi-
Guadalajara</c:v>
                </c:pt>
              </c:strCache>
            </c:strRef>
          </c:cat>
          <c:val>
            <c:numRef>
              <c:f>'Top Ten O-D Reg'!$P$11:$P$20</c:f>
              <c:numCache>
                <c:formatCode>_-* #,##0_-;\-* #,##0_-;_-* "-"??_-;_-@_-</c:formatCode>
                <c:ptCount val="10"/>
                <c:pt idx="0">
                  <c:v>4041.1718599999999</c:v>
                </c:pt>
                <c:pt idx="1">
                  <c:v>1388.6186099999998</c:v>
                </c:pt>
                <c:pt idx="2">
                  <c:v>1456.1890000000001</c:v>
                </c:pt>
                <c:pt idx="3">
                  <c:v>1189.1197</c:v>
                </c:pt>
                <c:pt idx="4">
                  <c:v>768.22802000000001</c:v>
                </c:pt>
                <c:pt idx="5">
                  <c:v>758.55628000000002</c:v>
                </c:pt>
                <c:pt idx="6">
                  <c:v>651.39747999999997</c:v>
                </c:pt>
                <c:pt idx="7">
                  <c:v>734.55200000000002</c:v>
                </c:pt>
                <c:pt idx="8">
                  <c:v>553.69200000000001</c:v>
                </c:pt>
                <c:pt idx="9">
                  <c:v>664.53599999999994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5D1-B931-51917F91F406}"/>
            </c:ext>
          </c:extLst>
        </c:ser>
        <c:ser>
          <c:idx val="1"/>
          <c:order val="1"/>
          <c:tx>
            <c:strRef>
              <c:f>'Top Ten O-D Reg'!$Q$10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Mexico-
Merida</c:v>
                </c:pt>
                <c:pt idx="5">
                  <c:v>Monterrey-
Mexico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Culiacan</c:v>
                </c:pt>
                <c:pt idx="9">
                  <c:v>San Luis 
Potosi-
Guadalajara</c:v>
                </c:pt>
              </c:strCache>
            </c:strRef>
          </c:cat>
          <c:val>
            <c:numRef>
              <c:f>'Top Ten O-D Reg'!$Q$11:$Q$20</c:f>
              <c:numCache>
                <c:formatCode>_-* #,##0_-;\-* #,##0_-;_-* "-"??_-;_-@_-</c:formatCode>
                <c:ptCount val="10"/>
                <c:pt idx="0">
                  <c:v>2992.8513199999998</c:v>
                </c:pt>
                <c:pt idx="1">
                  <c:v>1449.65353</c:v>
                </c:pt>
                <c:pt idx="2">
                  <c:v>1423.105</c:v>
                </c:pt>
                <c:pt idx="3">
                  <c:v>952.61208999999997</c:v>
                </c:pt>
                <c:pt idx="4">
                  <c:v>941.58545000000004</c:v>
                </c:pt>
                <c:pt idx="5">
                  <c:v>855.51069999999993</c:v>
                </c:pt>
                <c:pt idx="6">
                  <c:v>825.44745</c:v>
                </c:pt>
                <c:pt idx="7">
                  <c:v>654.58000000000004</c:v>
                </c:pt>
                <c:pt idx="8">
                  <c:v>566.029</c:v>
                </c:pt>
                <c:pt idx="9">
                  <c:v>551.82399999999996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574854384"/>
        <c:axId val="-574856560"/>
      </c:barChart>
      <c:lineChart>
        <c:grouping val="stacked"/>
        <c:varyColors val="0"/>
        <c:ser>
          <c:idx val="2"/>
          <c:order val="2"/>
          <c:tx>
            <c:strRef>
              <c:f>'Top Ten O-D Reg'!$R$10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D31-4A67-A6B9-42222FF4E782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6-40D4-BD87-7613D1B65709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F6-40D4-BD87-7613D1B6570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EDE99F93-7F5E-4228-9C86-502F352E347F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78-4D29-9020-4C5930BCD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79D1CC-7048-48ED-B3B1-677F340D89FF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C8F-41BD-9937-B5F9EBC315B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55B3217B-E8B9-41C2-8DA2-69F3C4F34724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D31-4A67-A6B9-42222FF4E782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C6D81EE2-0702-41BF-AC12-AE339119F516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DF6-40D4-BD87-7613D1B657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4590C8-B641-4765-80B5-032545D860A5}" type="CELLRANGE">
                      <a:rPr lang="en-US">
                        <a:solidFill>
                          <a:srgbClr val="00B0F0"/>
                        </a:solidFill>
                      </a:rPr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78-4D29-9020-4C5930BCD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ABE4B7C-0CCE-41A2-AE6C-25AC700FDA7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C8F-41BD-9937-B5F9EBC315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5B732A-A863-4E6B-B968-A63E940B8AB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C8F-41BD-9937-B5F9EBC315BC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50034285-9A05-4DAF-B307-BA7AA37F0C34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C8F-41BD-9937-B5F9EBC315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BED4B6-3E8E-4145-9491-BCB76B861B5A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C8F-41BD-9937-B5F9EBC315BC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38AE4527-707C-41FE-95D4-590B9082810B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F6-40D4-BD87-7613D1B657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Mexico-
Merida</c:v>
                </c:pt>
                <c:pt idx="5">
                  <c:v>Monterrey-
Mexico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Culiacan</c:v>
                </c:pt>
                <c:pt idx="9">
                  <c:v>San Luis 
Potosi-
Guadalajara</c:v>
                </c:pt>
              </c:strCache>
            </c:strRef>
          </c:cat>
          <c:val>
            <c:numRef>
              <c:f>'Top Ten O-D Reg'!$S$11:$S$20</c:f>
              <c:numCache>
                <c:formatCode>_-* #,##0_-;\-* #,##0_-;_-* "-"??_-;_-@_-</c:formatCode>
                <c:ptCount val="10"/>
                <c:pt idx="0">
                  <c:v>4162.4070157999995</c:v>
                </c:pt>
                <c:pt idx="1">
                  <c:v>1570.8886858000001</c:v>
                </c:pt>
                <c:pt idx="2">
                  <c:v>1577.4241558000001</c:v>
                </c:pt>
                <c:pt idx="3">
                  <c:v>1310.3548558</c:v>
                </c:pt>
                <c:pt idx="4">
                  <c:v>1062.8206058000001</c:v>
                </c:pt>
                <c:pt idx="5">
                  <c:v>976.74585579999996</c:v>
                </c:pt>
                <c:pt idx="6">
                  <c:v>946.68260580000003</c:v>
                </c:pt>
                <c:pt idx="7">
                  <c:v>855.78715580000005</c:v>
                </c:pt>
                <c:pt idx="8">
                  <c:v>687.26415580000003</c:v>
                </c:pt>
                <c:pt idx="9">
                  <c:v>785.77115579999997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Reg'!$R$11:$R$20</c15:f>
                <c15:dlblRangeCache>
                  <c:ptCount val="10"/>
                  <c:pt idx="0">
                    <c:v>-25.9%</c:v>
                  </c:pt>
                  <c:pt idx="1">
                    <c:v>4.4%</c:v>
                  </c:pt>
                  <c:pt idx="2">
                    <c:v>-2.3%</c:v>
                  </c:pt>
                  <c:pt idx="3">
                    <c:v>-19.9%</c:v>
                  </c:pt>
                  <c:pt idx="4">
                    <c:v>22.6%</c:v>
                  </c:pt>
                  <c:pt idx="5">
                    <c:v>12.8%</c:v>
                  </c:pt>
                  <c:pt idx="6">
                    <c:v>26.7%</c:v>
                  </c:pt>
                  <c:pt idx="7">
                    <c:v>-10.9%</c:v>
                  </c:pt>
                  <c:pt idx="8">
                    <c:v>2.2%</c:v>
                  </c:pt>
                  <c:pt idx="9">
                    <c:v>-17.0%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55472"/>
        <c:axId val="-574853296"/>
      </c:lineChart>
      <c:catAx>
        <c:axId val="-57485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6560"/>
        <c:crosses val="autoZero"/>
        <c:auto val="1"/>
        <c:lblAlgn val="ctr"/>
        <c:lblOffset val="100"/>
        <c:noMultiLvlLbl val="0"/>
      </c:catAx>
      <c:valAx>
        <c:axId val="-5748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4384"/>
        <c:crossesAt val="1"/>
        <c:crossBetween val="between"/>
        <c:dispUnits>
          <c:builtInUnit val="thousands"/>
        </c:dispUnits>
      </c:valAx>
      <c:valAx>
        <c:axId val="-574853296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5472"/>
        <c:crosses val="max"/>
        <c:crossBetween val="between"/>
        <c:dispUnits>
          <c:builtInUnit val="thousands"/>
        </c:dispUnits>
      </c:valAx>
      <c:catAx>
        <c:axId val="-57485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u="none" strike="noStrike" baseline="0">
                <a:effectLst/>
              </a:rPr>
              <a:t>Top ten de Rutas por carga transportada en Servicio Regular Internacional</a:t>
            </a:r>
            <a:endParaRPr lang="es-MX"/>
          </a:p>
          <a:p>
            <a:pPr>
              <a:defRPr/>
            </a:pPr>
            <a:r>
              <a:rPr lang="es-MX"/>
              <a:t>(Miles de 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2123121455092301"/>
          <c:w val="0.90691386973422261"/>
          <c:h val="0.55210214939348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Hong Kong</c:v>
                </c:pt>
                <c:pt idx="2">
                  <c:v>Mexico-
Frankfurt</c:v>
                </c:pt>
                <c:pt idx="3">
                  <c:v>Memphis-
Guadalajara</c:v>
                </c:pt>
                <c:pt idx="4">
                  <c:v>Mexico-
Madrid</c:v>
                </c:pt>
                <c:pt idx="5">
                  <c:v>Paris-
Mexico</c:v>
                </c:pt>
                <c:pt idx="6">
                  <c:v>Mexico-
Luxemburgo</c:v>
                </c:pt>
                <c:pt idx="7">
                  <c:v>Hong Kong-
Guadalajara</c:v>
                </c:pt>
                <c:pt idx="8">
                  <c:v>Toluca-
Memphis</c:v>
                </c:pt>
                <c:pt idx="9">
                  <c:v>Mexico-
Doha</c:v>
                </c:pt>
              </c:strCache>
            </c:strRef>
          </c:cat>
          <c:val>
            <c:numRef>
              <c:f>'Top Ten O-D Reg'!$P$30:$P$39</c:f>
              <c:numCache>
                <c:formatCode>_-* #,##0_-;\-* #,##0_-;_-* "-"??_-;_-@_-</c:formatCode>
                <c:ptCount val="10"/>
                <c:pt idx="0">
                  <c:v>8923.230671744921</c:v>
                </c:pt>
                <c:pt idx="1">
                  <c:v>208.792</c:v>
                </c:pt>
                <c:pt idx="2">
                  <c:v>6331.5604999999996</c:v>
                </c:pt>
                <c:pt idx="3">
                  <c:v>3597.5030000000002</c:v>
                </c:pt>
                <c:pt idx="4">
                  <c:v>4408.8620000000001</c:v>
                </c:pt>
                <c:pt idx="5">
                  <c:v>5126.1210000000001</c:v>
                </c:pt>
                <c:pt idx="6">
                  <c:v>4826.469000000001</c:v>
                </c:pt>
                <c:pt idx="7">
                  <c:v>1475.3805</c:v>
                </c:pt>
                <c:pt idx="8">
                  <c:v>3287.3760000000002</c:v>
                </c:pt>
                <c:pt idx="9">
                  <c:v>5696.21749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4C8D-A560-4496D81CEE85}"/>
            </c:ext>
          </c:extLst>
        </c:ser>
        <c:ser>
          <c:idx val="1"/>
          <c:order val="1"/>
          <c:tx>
            <c:strRef>
              <c:f>'Top Ten O-D Reg'!$Q$29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Hong Kong</c:v>
                </c:pt>
                <c:pt idx="2">
                  <c:v>Mexico-
Frankfurt</c:v>
                </c:pt>
                <c:pt idx="3">
                  <c:v>Memphis-
Guadalajara</c:v>
                </c:pt>
                <c:pt idx="4">
                  <c:v>Mexico-
Madrid</c:v>
                </c:pt>
                <c:pt idx="5">
                  <c:v>Paris-
Mexico</c:v>
                </c:pt>
                <c:pt idx="6">
                  <c:v>Mexico-
Luxemburgo</c:v>
                </c:pt>
                <c:pt idx="7">
                  <c:v>Hong Kong-
Guadalajara</c:v>
                </c:pt>
                <c:pt idx="8">
                  <c:v>Toluca-
Memphis</c:v>
                </c:pt>
                <c:pt idx="9">
                  <c:v>Mexico-
Doha</c:v>
                </c:pt>
              </c:strCache>
            </c:strRef>
          </c:cat>
          <c:val>
            <c:numRef>
              <c:f>'Top Ten O-D Reg'!$Q$30:$Q$39</c:f>
              <c:numCache>
                <c:formatCode>_-* #,##0_-;\-* #,##0_-;_-* "-"??_-;_-@_-</c:formatCode>
                <c:ptCount val="10"/>
                <c:pt idx="0">
                  <c:v>7122.1372553441297</c:v>
                </c:pt>
                <c:pt idx="1">
                  <c:v>6171.6657999999998</c:v>
                </c:pt>
                <c:pt idx="2">
                  <c:v>5439.2942300000004</c:v>
                </c:pt>
                <c:pt idx="3">
                  <c:v>5095.0469999999996</c:v>
                </c:pt>
                <c:pt idx="4">
                  <c:v>4994.134</c:v>
                </c:pt>
                <c:pt idx="5">
                  <c:v>4236.7460000000001</c:v>
                </c:pt>
                <c:pt idx="6">
                  <c:v>3957.6811999999995</c:v>
                </c:pt>
                <c:pt idx="7">
                  <c:v>3756.7485000000001</c:v>
                </c:pt>
                <c:pt idx="8">
                  <c:v>3603.4769999999999</c:v>
                </c:pt>
                <c:pt idx="9">
                  <c:v>3495.317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0849392"/>
        <c:axId val="-580849936"/>
      </c:barChart>
      <c:lineChart>
        <c:grouping val="stacked"/>
        <c:varyColors val="0"/>
        <c:ser>
          <c:idx val="2"/>
          <c:order val="2"/>
          <c:tx>
            <c:strRef>
              <c:f>'Top Ten O-D Reg'!$R$29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3A48D5FC-EBB8-4EA5-A817-839B6DDCF7E7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5DB-423F-885A-0CFC6A124C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949AAF-2B72-4B60-8021-CC11C0BD668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E10-4243-8529-E9A0BCA81D17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10122D9F-A8FF-4A24-AA30-7AACBF3AF49C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5DB-423F-885A-0CFC6A124C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968065-E39A-4561-BA57-3215B76B66D8}" type="CELLRANGE">
                      <a:rPr lang="en-US">
                        <a:solidFill>
                          <a:srgbClr val="00B0F0"/>
                        </a:solidFill>
                      </a:rPr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5DB-423F-885A-0CFC6A124C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ADD96A-C6EC-40C5-AF72-9BCE70704DE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5DB-423F-885A-0CFC6A124C69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907C6AA7-29A5-439B-B2DD-888ABA6C5D52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0E8-4973-BB96-425327041580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8CFB71C3-BD26-4AD2-BF51-788AD9E6425C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5DB-423F-885A-0CFC6A124C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466EEAA-3F98-48CD-8452-EB1C2791EE6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5DB-423F-885A-0CFC6A124C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1370544-3602-49E7-AC76-65C0B878189F}" type="CELLRANGE">
                      <a:rPr lang="en-US">
                        <a:solidFill>
                          <a:srgbClr val="00B0F0"/>
                        </a:solidFill>
                      </a:rPr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5DB-423F-885A-0CFC6A124C69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FFF19883-3883-41B1-9BEC-5D576340C260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5DB-423F-885A-0CFC6A124C6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Hong Kong</c:v>
                </c:pt>
                <c:pt idx="2">
                  <c:v>Mexico-
Frankfurt</c:v>
                </c:pt>
                <c:pt idx="3">
                  <c:v>Memphis-
Guadalajara</c:v>
                </c:pt>
                <c:pt idx="4">
                  <c:v>Mexico-
Madrid</c:v>
                </c:pt>
                <c:pt idx="5">
                  <c:v>Paris-
Mexico</c:v>
                </c:pt>
                <c:pt idx="6">
                  <c:v>Mexico-
Luxemburgo</c:v>
                </c:pt>
                <c:pt idx="7">
                  <c:v>Hong Kong-
Guadalajara</c:v>
                </c:pt>
                <c:pt idx="8">
                  <c:v>Toluca-
Memphis</c:v>
                </c:pt>
                <c:pt idx="9">
                  <c:v>Mexico-
Doha</c:v>
                </c:pt>
              </c:strCache>
            </c:strRef>
          </c:cat>
          <c:val>
            <c:numRef>
              <c:f>'Top Ten O-D Reg'!$S$30:$S$39</c:f>
              <c:numCache>
                <c:formatCode>_-* #,##0_-;\-* #,##0_-;_-* "-"??_-;_-@_-</c:formatCode>
                <c:ptCount val="10"/>
                <c:pt idx="0">
                  <c:v>9190.9275918972689</c:v>
                </c:pt>
                <c:pt idx="1">
                  <c:v>6439.3627201523477</c:v>
                </c:pt>
                <c:pt idx="2">
                  <c:v>6599.2574201523475</c:v>
                </c:pt>
                <c:pt idx="3">
                  <c:v>5362.7439201523475</c:v>
                </c:pt>
                <c:pt idx="4">
                  <c:v>5261.830920152348</c:v>
                </c:pt>
                <c:pt idx="5">
                  <c:v>5393.8179201523481</c:v>
                </c:pt>
                <c:pt idx="6">
                  <c:v>5094.1659201523489</c:v>
                </c:pt>
                <c:pt idx="7">
                  <c:v>4024.4454201523477</c:v>
                </c:pt>
                <c:pt idx="8">
                  <c:v>3871.1739201523474</c:v>
                </c:pt>
                <c:pt idx="9">
                  <c:v>5963.914410152348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Reg'!$R$30:$R$39</c15:f>
                <c15:dlblRangeCache>
                  <c:ptCount val="10"/>
                  <c:pt idx="0">
                    <c:v>-20.2%</c:v>
                  </c:pt>
                  <c:pt idx="1">
                    <c:v>2855.9%</c:v>
                  </c:pt>
                  <c:pt idx="2">
                    <c:v>-14.1%</c:v>
                  </c:pt>
                  <c:pt idx="3">
                    <c:v>41.6%</c:v>
                  </c:pt>
                  <c:pt idx="4">
                    <c:v>13.3%</c:v>
                  </c:pt>
                  <c:pt idx="5">
                    <c:v>-17.3%</c:v>
                  </c:pt>
                  <c:pt idx="6">
                    <c:v>-18.0%</c:v>
                  </c:pt>
                  <c:pt idx="7">
                    <c:v>154.6%</c:v>
                  </c:pt>
                  <c:pt idx="8">
                    <c:v>9.6%</c:v>
                  </c:pt>
                  <c:pt idx="9">
                    <c:v>-38.6%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0851024"/>
        <c:axId val="-580852112"/>
      </c:lineChart>
      <c:catAx>
        <c:axId val="-58084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936"/>
        <c:crosses val="autoZero"/>
        <c:auto val="1"/>
        <c:lblAlgn val="ctr"/>
        <c:lblOffset val="100"/>
        <c:noMultiLvlLbl val="0"/>
      </c:catAx>
      <c:valAx>
        <c:axId val="-580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392"/>
        <c:crossesAt val="1"/>
        <c:crossBetween val="between"/>
        <c:majorUnit val="1000"/>
        <c:dispUnits>
          <c:builtInUnit val="thousands"/>
        </c:dispUnits>
      </c:valAx>
      <c:valAx>
        <c:axId val="-58085211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51024"/>
        <c:crosses val="max"/>
        <c:crossBetween val="between"/>
        <c:majorUnit val="1000"/>
        <c:dispUnits>
          <c:builtInUnit val="thousands"/>
        </c:dispUnits>
      </c:valAx>
      <c:catAx>
        <c:axId val="-5808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085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0</xdr:rowOff>
    </xdr:from>
    <xdr:to>
      <xdr:col>13</xdr:col>
      <xdr:colOff>1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761999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1324</xdr:rowOff>
    </xdr:from>
    <xdr:to>
      <xdr:col>27</xdr:col>
      <xdr:colOff>254000</xdr:colOff>
      <xdr:row>23</xdr:row>
      <xdr:rowOff>1324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24</xdr:row>
      <xdr:rowOff>0</xdr:rowOff>
    </xdr:from>
    <xdr:to>
      <xdr:col>27</xdr:col>
      <xdr:colOff>253999</xdr:colOff>
      <xdr:row>42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358025</xdr:colOff>
      <xdr:row>3</xdr:row>
      <xdr:rowOff>152501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21D1611-C300-4ECD-A8FA-E2B05FD5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CB16ED-8C94-4057-82FE-30B37236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4B2F65-C138-4C8B-B86F-4325269C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D466FA-4E1E-4CE4-A3B4-8CF54289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5F6877-E79B-482E-B4B4-3AB8BB42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MX">
  <a:themeElements>
    <a:clrScheme name="GMX">
      <a:dk1>
        <a:sysClr val="windowText" lastClr="000000"/>
      </a:dk1>
      <a:lt1>
        <a:sysClr val="window" lastClr="FFFFFF"/>
      </a:lt1>
      <a:dk2>
        <a:srgbClr val="621132"/>
      </a:dk2>
      <a:lt2>
        <a:srgbClr val="FFFFFF"/>
      </a:lt2>
      <a:accent1>
        <a:srgbClr val="9D2449"/>
      </a:accent1>
      <a:accent2>
        <a:srgbClr val="D4C19C"/>
      </a:accent2>
      <a:accent3>
        <a:srgbClr val="285C4D"/>
      </a:accent3>
      <a:accent4>
        <a:srgbClr val="56242A"/>
      </a:accent4>
      <a:accent5>
        <a:srgbClr val="B38E5D"/>
      </a:accent5>
      <a:accent6>
        <a:srgbClr val="13322B"/>
      </a:accent6>
      <a:hlink>
        <a:srgbClr val="13322B"/>
      </a:hlink>
      <a:folHlink>
        <a:srgbClr val="B38E5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21132"/>
  </sheetPr>
  <dimension ref="A2:S44"/>
  <sheetViews>
    <sheetView showGridLines="0" tabSelected="1" zoomScale="80" zoomScaleNormal="80" workbookViewId="0"/>
  </sheetViews>
  <sheetFormatPr baseColWidth="10" defaultRowHeight="15" x14ac:dyDescent="0.25"/>
  <cols>
    <col min="1" max="1" width="5.7109375" style="7" customWidth="1"/>
    <col min="2" max="2" width="28.5703125" style="1" customWidth="1"/>
    <col min="3" max="5" width="11.42578125" style="1"/>
    <col min="6" max="6" width="4.7109375" style="1" customWidth="1"/>
    <col min="7" max="7" width="11.42578125" style="1" customWidth="1"/>
    <col min="8" max="8" width="26.7109375" style="1" customWidth="1"/>
    <col min="9" max="13" width="11.42578125" style="1" customWidth="1"/>
    <col min="14" max="14" width="5.42578125" style="1" customWidth="1"/>
    <col min="15" max="15" width="28.5703125" style="1" customWidth="1"/>
    <col min="16" max="17" width="13" style="1" customWidth="1"/>
    <col min="18" max="18" width="11.42578125" style="1" customWidth="1"/>
    <col min="19" max="19" width="6.5703125" style="1" customWidth="1"/>
    <col min="20" max="16384" width="11.42578125" style="1"/>
  </cols>
  <sheetData>
    <row r="2" spans="1:19" x14ac:dyDescent="0.25">
      <c r="A2" s="1"/>
      <c r="I2" s="2" t="s">
        <v>2</v>
      </c>
      <c r="R2" s="8">
        <v>2023</v>
      </c>
    </row>
    <row r="3" spans="1:19" x14ac:dyDescent="0.25">
      <c r="A3" s="1"/>
    </row>
    <row r="4" spans="1:19" x14ac:dyDescent="0.25">
      <c r="A4" s="1"/>
    </row>
    <row r="5" spans="1:19" x14ac:dyDescent="0.25">
      <c r="A5" s="1"/>
    </row>
    <row r="6" spans="1:19" x14ac:dyDescent="0.25">
      <c r="A6" s="1"/>
    </row>
    <row r="7" spans="1:19" ht="15" customHeight="1" x14ac:dyDescent="0.25">
      <c r="B7" s="46" t="s">
        <v>38</v>
      </c>
      <c r="C7" s="46"/>
      <c r="D7" s="46"/>
      <c r="E7" s="46"/>
      <c r="O7" s="46" t="s">
        <v>39</v>
      </c>
      <c r="P7" s="46"/>
      <c r="Q7" s="46"/>
      <c r="R7" s="46"/>
    </row>
    <row r="8" spans="1:19" x14ac:dyDescent="0.25">
      <c r="B8" s="46" t="s">
        <v>40</v>
      </c>
      <c r="C8" s="46"/>
      <c r="D8" s="46"/>
      <c r="E8" s="46"/>
      <c r="O8" s="46" t="s">
        <v>40</v>
      </c>
      <c r="P8" s="46"/>
      <c r="Q8" s="46"/>
      <c r="R8" s="46"/>
    </row>
    <row r="9" spans="1:19" x14ac:dyDescent="0.25">
      <c r="B9" s="46" t="s">
        <v>285</v>
      </c>
      <c r="C9" s="46"/>
      <c r="D9" s="46"/>
      <c r="E9" s="46"/>
      <c r="O9" s="46" t="s">
        <v>286</v>
      </c>
      <c r="P9" s="46"/>
      <c r="Q9" s="46"/>
      <c r="R9" s="46"/>
    </row>
    <row r="10" spans="1:19" x14ac:dyDescent="0.25">
      <c r="B10" s="9" t="s">
        <v>37</v>
      </c>
      <c r="C10" s="9">
        <v>2022</v>
      </c>
      <c r="D10" s="9">
        <v>2023</v>
      </c>
      <c r="E10" s="9" t="s">
        <v>1</v>
      </c>
      <c r="F10" s="38">
        <f>0.03*MAX(C11:D20)</f>
        <v>21.676799999999997</v>
      </c>
      <c r="O10" s="9" t="s">
        <v>37</v>
      </c>
      <c r="P10" s="9">
        <v>2022</v>
      </c>
      <c r="Q10" s="9">
        <v>2023</v>
      </c>
      <c r="R10" s="9" t="s">
        <v>1</v>
      </c>
      <c r="S10" s="38">
        <f>0.03*MAX(P11:Q20)</f>
        <v>121.23515579999999</v>
      </c>
    </row>
    <row r="11" spans="1:19" ht="15" customHeight="1" x14ac:dyDescent="0.25">
      <c r="A11" s="41" t="s">
        <v>305</v>
      </c>
      <c r="B11" s="1" t="s">
        <v>338</v>
      </c>
      <c r="C11" s="7">
        <v>689.154</v>
      </c>
      <c r="D11" s="7">
        <v>722.56</v>
      </c>
      <c r="E11" s="39">
        <v>4.8473926002025491E-2</v>
      </c>
      <c r="F11" s="38">
        <f t="shared" ref="F11:F20" si="0">MAX(C11,D11)+F$10</f>
        <v>744.2367999999999</v>
      </c>
      <c r="N11" s="41" t="s">
        <v>307</v>
      </c>
      <c r="O11" s="1" t="s">
        <v>340</v>
      </c>
      <c r="P11" s="7">
        <v>4041.1718599999999</v>
      </c>
      <c r="Q11" s="7">
        <v>2992.8513199999998</v>
      </c>
      <c r="R11" s="42">
        <v>-0.2594100365729064</v>
      </c>
      <c r="S11" s="38">
        <f>MAX(P11,Q11)+S$10</f>
        <v>4162.4070157999995</v>
      </c>
    </row>
    <row r="12" spans="1:19" ht="15" customHeight="1" x14ac:dyDescent="0.25">
      <c r="A12" s="41" t="s">
        <v>306</v>
      </c>
      <c r="B12" s="14" t="s">
        <v>339</v>
      </c>
      <c r="C12" s="15">
        <v>358.95600000000002</v>
      </c>
      <c r="D12" s="15">
        <v>487.02600000000001</v>
      </c>
      <c r="E12" s="40">
        <v>0.35678467555912152</v>
      </c>
      <c r="F12" s="38">
        <f t="shared" si="0"/>
        <v>508.70280000000002</v>
      </c>
      <c r="N12" s="41" t="s">
        <v>309</v>
      </c>
      <c r="O12" s="14" t="s">
        <v>342</v>
      </c>
      <c r="P12" s="15">
        <v>1388.6186099999998</v>
      </c>
      <c r="Q12" s="15">
        <v>1449.65353</v>
      </c>
      <c r="R12" s="40">
        <v>4.3953695824370698E-2</v>
      </c>
      <c r="S12" s="38">
        <f t="shared" ref="S12:S20" si="1">MAX(P12,Q12)+S$10</f>
        <v>1570.8886858000001</v>
      </c>
    </row>
    <row r="13" spans="1:19" ht="15" customHeight="1" x14ac:dyDescent="0.25">
      <c r="A13" s="41" t="s">
        <v>307</v>
      </c>
      <c r="B13" s="1" t="s">
        <v>340</v>
      </c>
      <c r="C13" s="7">
        <v>350.74299999999999</v>
      </c>
      <c r="D13" s="7">
        <v>483.19299999999998</v>
      </c>
      <c r="E13" s="39">
        <v>0.37762692341686077</v>
      </c>
      <c r="F13" s="38">
        <f t="shared" si="0"/>
        <v>504.8698</v>
      </c>
      <c r="N13" s="41" t="s">
        <v>334</v>
      </c>
      <c r="O13" s="1" t="s">
        <v>358</v>
      </c>
      <c r="P13" s="7">
        <v>1456.1890000000001</v>
      </c>
      <c r="Q13" s="7">
        <v>1423.105</v>
      </c>
      <c r="R13" s="42">
        <v>-2.2719578296498621E-2</v>
      </c>
      <c r="S13" s="38">
        <f t="shared" si="1"/>
        <v>1577.4241558000001</v>
      </c>
    </row>
    <row r="14" spans="1:19" ht="15" customHeight="1" x14ac:dyDescent="0.25">
      <c r="A14" s="41" t="s">
        <v>308</v>
      </c>
      <c r="B14" s="14" t="s">
        <v>341</v>
      </c>
      <c r="C14" s="15">
        <v>346.84500000000003</v>
      </c>
      <c r="D14" s="15">
        <v>369.40899999999999</v>
      </c>
      <c r="E14" s="40">
        <v>6.5054995747379829E-2</v>
      </c>
      <c r="F14" s="38">
        <f t="shared" si="0"/>
        <v>391.08580000000001</v>
      </c>
      <c r="N14" s="41" t="s">
        <v>305</v>
      </c>
      <c r="O14" s="14" t="s">
        <v>338</v>
      </c>
      <c r="P14" s="15">
        <v>1189.1197</v>
      </c>
      <c r="Q14" s="15">
        <v>952.61208999999997</v>
      </c>
      <c r="R14" s="43">
        <v>-0.19889302145107846</v>
      </c>
      <c r="S14" s="38">
        <f t="shared" si="1"/>
        <v>1310.3548558</v>
      </c>
    </row>
    <row r="15" spans="1:19" ht="15" customHeight="1" x14ac:dyDescent="0.25">
      <c r="A15" s="41" t="s">
        <v>309</v>
      </c>
      <c r="B15" s="1" t="s">
        <v>342</v>
      </c>
      <c r="C15" s="7">
        <v>382.065</v>
      </c>
      <c r="D15" s="7">
        <v>359.60199999999998</v>
      </c>
      <c r="E15" s="42">
        <v>-5.8793660764529632E-2</v>
      </c>
      <c r="F15" s="38">
        <f t="shared" si="0"/>
        <v>403.74180000000001</v>
      </c>
      <c r="N15" s="41" t="s">
        <v>310</v>
      </c>
      <c r="O15" s="1" t="s">
        <v>343</v>
      </c>
      <c r="P15" s="7">
        <v>768.22802000000001</v>
      </c>
      <c r="Q15" s="7">
        <v>941.58545000000004</v>
      </c>
      <c r="R15" s="39">
        <v>0.22565882197319498</v>
      </c>
      <c r="S15" s="38">
        <f t="shared" si="1"/>
        <v>1062.8206058000001</v>
      </c>
    </row>
    <row r="16" spans="1:19" ht="15" customHeight="1" x14ac:dyDescent="0.25">
      <c r="A16" s="41" t="s">
        <v>310</v>
      </c>
      <c r="B16" s="14" t="s">
        <v>343</v>
      </c>
      <c r="C16" s="15">
        <v>243.87899999999999</v>
      </c>
      <c r="D16" s="15">
        <v>316.53100000000001</v>
      </c>
      <c r="E16" s="40">
        <v>0.297901828365706</v>
      </c>
      <c r="F16" s="38">
        <f t="shared" si="0"/>
        <v>338.20780000000002</v>
      </c>
      <c r="N16" s="41" t="s">
        <v>306</v>
      </c>
      <c r="O16" s="14" t="s">
        <v>339</v>
      </c>
      <c r="P16" s="15">
        <v>758.55628000000002</v>
      </c>
      <c r="Q16" s="15">
        <v>855.51069999999993</v>
      </c>
      <c r="R16" s="40">
        <v>0.12781440554417389</v>
      </c>
      <c r="S16" s="38">
        <f t="shared" si="1"/>
        <v>976.74585579999996</v>
      </c>
    </row>
    <row r="17" spans="1:19" ht="15" customHeight="1" x14ac:dyDescent="0.25">
      <c r="A17" s="41" t="s">
        <v>311</v>
      </c>
      <c r="B17" s="1" t="s">
        <v>344</v>
      </c>
      <c r="C17" s="7">
        <v>179.55699999999999</v>
      </c>
      <c r="D17" s="7">
        <v>197.53700000000001</v>
      </c>
      <c r="E17" s="39">
        <v>0.10013533306972167</v>
      </c>
      <c r="F17" s="38">
        <f t="shared" si="0"/>
        <v>219.21379999999999</v>
      </c>
      <c r="N17" s="41" t="s">
        <v>308</v>
      </c>
      <c r="O17" s="1" t="s">
        <v>341</v>
      </c>
      <c r="P17" s="7">
        <v>651.39747999999997</v>
      </c>
      <c r="Q17" s="7">
        <v>825.44745</v>
      </c>
      <c r="R17" s="39">
        <v>0.2671947241797743</v>
      </c>
      <c r="S17" s="38">
        <f t="shared" si="1"/>
        <v>946.68260580000003</v>
      </c>
    </row>
    <row r="18" spans="1:19" ht="15" customHeight="1" x14ac:dyDescent="0.25">
      <c r="A18" s="41" t="s">
        <v>312</v>
      </c>
      <c r="B18" s="14" t="s">
        <v>345</v>
      </c>
      <c r="C18" s="15">
        <v>171.22</v>
      </c>
      <c r="D18" s="15">
        <v>189.67599999999999</v>
      </c>
      <c r="E18" s="40">
        <v>0.10779114589417116</v>
      </c>
      <c r="F18" s="38">
        <f t="shared" si="0"/>
        <v>211.35279999999997</v>
      </c>
      <c r="N18" s="41" t="s">
        <v>335</v>
      </c>
      <c r="O18" s="14" t="s">
        <v>359</v>
      </c>
      <c r="P18" s="15">
        <v>734.55200000000002</v>
      </c>
      <c r="Q18" s="15">
        <v>654.58000000000004</v>
      </c>
      <c r="R18" s="43">
        <v>-0.10887180213245617</v>
      </c>
      <c r="S18" s="38">
        <f t="shared" si="1"/>
        <v>855.78715580000005</v>
      </c>
    </row>
    <row r="19" spans="1:19" ht="15" customHeight="1" x14ac:dyDescent="0.25">
      <c r="A19" s="41" t="s">
        <v>313</v>
      </c>
      <c r="B19" s="1" t="s">
        <v>346</v>
      </c>
      <c r="C19" s="7">
        <v>143.863</v>
      </c>
      <c r="D19" s="7">
        <v>182.738</v>
      </c>
      <c r="E19" s="39">
        <v>0.27022236433273328</v>
      </c>
      <c r="F19" s="38">
        <f t="shared" si="0"/>
        <v>204.41479999999999</v>
      </c>
      <c r="N19" s="41" t="s">
        <v>336</v>
      </c>
      <c r="O19" s="1" t="s">
        <v>360</v>
      </c>
      <c r="P19" s="7">
        <v>553.69200000000001</v>
      </c>
      <c r="Q19" s="7">
        <v>566.029</v>
      </c>
      <c r="R19" s="39">
        <v>2.2281340528669258E-2</v>
      </c>
      <c r="S19" s="38">
        <f t="shared" si="1"/>
        <v>687.26415580000003</v>
      </c>
    </row>
    <row r="20" spans="1:19" ht="15" customHeight="1" x14ac:dyDescent="0.25">
      <c r="A20" s="41" t="s">
        <v>314</v>
      </c>
      <c r="B20" s="14" t="s">
        <v>347</v>
      </c>
      <c r="C20" s="15">
        <v>118.593</v>
      </c>
      <c r="D20" s="15">
        <v>167.03100000000001</v>
      </c>
      <c r="E20" s="40">
        <v>0.4084389466494649</v>
      </c>
      <c r="F20" s="38">
        <f t="shared" si="0"/>
        <v>188.70779999999999</v>
      </c>
      <c r="N20" s="41" t="s">
        <v>337</v>
      </c>
      <c r="O20" s="14" t="s">
        <v>361</v>
      </c>
      <c r="P20" s="15">
        <v>664.53599999999994</v>
      </c>
      <c r="Q20" s="15">
        <v>551.82399999999996</v>
      </c>
      <c r="R20" s="43">
        <v>-0.16961007379585158</v>
      </c>
      <c r="S20" s="38">
        <f t="shared" si="1"/>
        <v>785.77115579999997</v>
      </c>
    </row>
    <row r="21" spans="1:19" x14ac:dyDescent="0.25">
      <c r="A21" s="10" t="s">
        <v>303</v>
      </c>
      <c r="B21" s="1" t="s">
        <v>303</v>
      </c>
      <c r="C21" s="7">
        <v>4373.5370000000012</v>
      </c>
      <c r="D21" s="7">
        <v>5957.1450000000004</v>
      </c>
      <c r="E21" s="39">
        <v>0.36208862529344077</v>
      </c>
      <c r="N21" s="10" t="s">
        <v>303</v>
      </c>
      <c r="O21" s="1" t="s">
        <v>303</v>
      </c>
      <c r="P21" s="7">
        <v>6462.0246100000113</v>
      </c>
      <c r="Q21" s="7">
        <v>7261.0347899999997</v>
      </c>
      <c r="R21" s="39">
        <v>0.12364703451663073</v>
      </c>
    </row>
    <row r="22" spans="1:19" x14ac:dyDescent="0.25">
      <c r="A22" s="10" t="s">
        <v>304</v>
      </c>
      <c r="B22" s="35" t="s">
        <v>304</v>
      </c>
      <c r="C22" s="36">
        <v>7358.4120000000003</v>
      </c>
      <c r="D22" s="36">
        <v>9432.4480000000003</v>
      </c>
      <c r="E22" s="37">
        <v>0.28185918374779773</v>
      </c>
      <c r="N22" s="11" t="s">
        <v>304</v>
      </c>
      <c r="O22" s="35" t="s">
        <v>304</v>
      </c>
      <c r="P22" s="36">
        <v>18668.08556000001</v>
      </c>
      <c r="Q22" s="36">
        <v>18474.233329999999</v>
      </c>
      <c r="R22" s="37">
        <v>-1.0384151571245059E-2</v>
      </c>
    </row>
    <row r="23" spans="1:19" x14ac:dyDescent="0.25">
      <c r="A23" s="12"/>
      <c r="N23" s="11"/>
    </row>
    <row r="24" spans="1:19" x14ac:dyDescent="0.25">
      <c r="N24" s="11"/>
    </row>
    <row r="25" spans="1:19" x14ac:dyDescent="0.25">
      <c r="N25" s="7"/>
    </row>
    <row r="26" spans="1:19" ht="15" customHeight="1" x14ac:dyDescent="0.25">
      <c r="B26" s="46" t="s">
        <v>38</v>
      </c>
      <c r="C26" s="46"/>
      <c r="D26" s="46"/>
      <c r="E26" s="46"/>
      <c r="N26" s="11"/>
      <c r="O26" s="46" t="s">
        <v>39</v>
      </c>
      <c r="P26" s="46"/>
      <c r="Q26" s="46"/>
      <c r="R26" s="46"/>
    </row>
    <row r="27" spans="1:19" x14ac:dyDescent="0.25">
      <c r="B27" s="46" t="s">
        <v>41</v>
      </c>
      <c r="C27" s="46"/>
      <c r="D27" s="46"/>
      <c r="E27" s="46"/>
      <c r="N27" s="11"/>
      <c r="O27" s="46" t="s">
        <v>41</v>
      </c>
      <c r="P27" s="46"/>
      <c r="Q27" s="46"/>
      <c r="R27" s="46"/>
    </row>
    <row r="28" spans="1:19" x14ac:dyDescent="0.25">
      <c r="B28" s="46" t="str">
        <f>B9</f>
        <v>Ene-Feb (2022-2023) (Miles)</v>
      </c>
      <c r="C28" s="46"/>
      <c r="D28" s="46"/>
      <c r="E28" s="46"/>
      <c r="N28" s="11"/>
      <c r="O28" s="46" t="str">
        <f>O9</f>
        <v>Ene-Feb (2022-2023) (Ton)</v>
      </c>
      <c r="P28" s="46"/>
      <c r="Q28" s="46"/>
      <c r="R28" s="46"/>
    </row>
    <row r="29" spans="1:19" x14ac:dyDescent="0.25">
      <c r="B29" s="9" t="s">
        <v>37</v>
      </c>
      <c r="C29" s="9">
        <v>2022</v>
      </c>
      <c r="D29" s="9">
        <v>2023</v>
      </c>
      <c r="E29" s="9" t="s">
        <v>1</v>
      </c>
      <c r="F29" s="38">
        <f>0.05*MAX(C30:D39)</f>
        <v>9.8485000000000014</v>
      </c>
      <c r="N29" s="11"/>
      <c r="O29" s="9" t="s">
        <v>37</v>
      </c>
      <c r="P29" s="9">
        <v>2022</v>
      </c>
      <c r="Q29" s="9">
        <v>2023</v>
      </c>
      <c r="R29" s="9" t="s">
        <v>1</v>
      </c>
      <c r="S29" s="38">
        <f>0.03*MAX(P30:Q39)</f>
        <v>267.69692015234762</v>
      </c>
    </row>
    <row r="30" spans="1:19" x14ac:dyDescent="0.25">
      <c r="A30" s="10" t="s">
        <v>315</v>
      </c>
      <c r="B30" s="44" t="s">
        <v>348</v>
      </c>
      <c r="C30" s="7">
        <v>178.40799999999999</v>
      </c>
      <c r="D30" s="7">
        <v>196.97</v>
      </c>
      <c r="E30" s="39">
        <v>0.10404241962243854</v>
      </c>
      <c r="F30" s="38">
        <f t="shared" ref="F30:F39" si="2">MAX(C30,D30)+F$29</f>
        <v>206.8185</v>
      </c>
      <c r="N30" s="10" t="s">
        <v>325</v>
      </c>
      <c r="O30" s="44" t="s">
        <v>362</v>
      </c>
      <c r="P30" s="7">
        <v>8923.230671744921</v>
      </c>
      <c r="Q30" s="7">
        <v>7122.1372553441297</v>
      </c>
      <c r="R30" s="42">
        <v>-0.20184319812597551</v>
      </c>
      <c r="S30" s="38">
        <f>MAX(P30,Q30)+S$29</f>
        <v>9190.9275918972689</v>
      </c>
    </row>
    <row r="31" spans="1:19" x14ac:dyDescent="0.25">
      <c r="A31" s="10" t="s">
        <v>316</v>
      </c>
      <c r="B31" s="45" t="s">
        <v>349</v>
      </c>
      <c r="C31" s="15">
        <v>141.71600000000001</v>
      </c>
      <c r="D31" s="15">
        <v>170.71299999999999</v>
      </c>
      <c r="E31" s="40">
        <v>0.20461345225662586</v>
      </c>
      <c r="F31" s="38">
        <f t="shared" si="2"/>
        <v>180.5615</v>
      </c>
      <c r="N31" s="10" t="s">
        <v>326</v>
      </c>
      <c r="O31" s="45" t="s">
        <v>363</v>
      </c>
      <c r="P31" s="15">
        <v>208.792</v>
      </c>
      <c r="Q31" s="15">
        <v>6171.6657999999998</v>
      </c>
      <c r="R31" s="40">
        <v>28.558918924096709</v>
      </c>
      <c r="S31" s="38">
        <f>MAX(P31,Q31)+S$29</f>
        <v>6439.3627201523477</v>
      </c>
    </row>
    <row r="32" spans="1:19" x14ac:dyDescent="0.25">
      <c r="A32" s="10" t="s">
        <v>317</v>
      </c>
      <c r="B32" s="44" t="s">
        <v>350</v>
      </c>
      <c r="C32" s="7">
        <v>63.802</v>
      </c>
      <c r="D32" s="7">
        <v>163.65299999999999</v>
      </c>
      <c r="E32" s="39">
        <v>1.5650136359361775</v>
      </c>
      <c r="F32" s="38">
        <f t="shared" si="2"/>
        <v>173.50149999999999</v>
      </c>
      <c r="N32" s="10" t="s">
        <v>327</v>
      </c>
      <c r="O32" s="44" t="s">
        <v>364</v>
      </c>
      <c r="P32" s="7">
        <v>6331.5604999999996</v>
      </c>
      <c r="Q32" s="7">
        <v>5439.2942300000004</v>
      </c>
      <c r="R32" s="42">
        <v>-0.14092359537589494</v>
      </c>
      <c r="S32" s="38">
        <f>MAX(P32,Q32)+S$29</f>
        <v>6599.2574201523475</v>
      </c>
    </row>
    <row r="33" spans="1:19" x14ac:dyDescent="0.25">
      <c r="A33" s="10" t="s">
        <v>318</v>
      </c>
      <c r="B33" s="45" t="s">
        <v>351</v>
      </c>
      <c r="C33" s="15">
        <v>126.395</v>
      </c>
      <c r="D33" s="15">
        <v>160.02199999999999</v>
      </c>
      <c r="E33" s="40">
        <v>0.26604691641283273</v>
      </c>
      <c r="F33" s="38">
        <f t="shared" si="2"/>
        <v>169.87049999999999</v>
      </c>
      <c r="N33" s="10" t="s">
        <v>328</v>
      </c>
      <c r="O33" s="45" t="s">
        <v>365</v>
      </c>
      <c r="P33" s="15">
        <v>3597.5030000000002</v>
      </c>
      <c r="Q33" s="15">
        <v>5095.0469999999996</v>
      </c>
      <c r="R33" s="40">
        <v>0.41627317614467563</v>
      </c>
      <c r="S33" s="38">
        <f>MAX(P33,Q33)+S$29</f>
        <v>5362.7439201523475</v>
      </c>
    </row>
    <row r="34" spans="1:19" x14ac:dyDescent="0.25">
      <c r="A34" s="10" t="s">
        <v>319</v>
      </c>
      <c r="B34" s="44" t="s">
        <v>352</v>
      </c>
      <c r="C34" s="7">
        <v>131.97999999999999</v>
      </c>
      <c r="D34" s="7">
        <v>158.24799999999999</v>
      </c>
      <c r="E34" s="39">
        <v>0.19903015608425512</v>
      </c>
      <c r="F34" s="38">
        <f t="shared" si="2"/>
        <v>168.09649999999999</v>
      </c>
      <c r="N34" s="10" t="s">
        <v>320</v>
      </c>
      <c r="O34" s="44" t="s">
        <v>353</v>
      </c>
      <c r="P34" s="7">
        <v>4408.8620000000001</v>
      </c>
      <c r="Q34" s="7">
        <v>4994.134</v>
      </c>
      <c r="R34" s="39">
        <v>0.13274899509215765</v>
      </c>
      <c r="S34" s="38">
        <f>MAX(P34,Q34)+S$29</f>
        <v>5261.830920152348</v>
      </c>
    </row>
    <row r="35" spans="1:19" x14ac:dyDescent="0.25">
      <c r="A35" s="10" t="s">
        <v>320</v>
      </c>
      <c r="B35" s="45" t="s">
        <v>353</v>
      </c>
      <c r="C35" s="15">
        <v>103.69199999999999</v>
      </c>
      <c r="D35" s="15">
        <v>149.643</v>
      </c>
      <c r="E35" s="40">
        <v>0.44314894109478087</v>
      </c>
      <c r="F35" s="38">
        <f t="shared" si="2"/>
        <v>159.4915</v>
      </c>
      <c r="N35" s="10" t="s">
        <v>329</v>
      </c>
      <c r="O35" s="45" t="s">
        <v>366</v>
      </c>
      <c r="P35" s="15">
        <v>5126.1210000000001</v>
      </c>
      <c r="Q35" s="15">
        <v>4236.7460000000001</v>
      </c>
      <c r="R35" s="43">
        <v>-0.17349863571304691</v>
      </c>
      <c r="S35" s="38">
        <f t="shared" ref="S35:S39" si="3">MAX(P35,Q35)+S$29</f>
        <v>5393.8179201523481</v>
      </c>
    </row>
    <row r="36" spans="1:19" x14ac:dyDescent="0.25">
      <c r="A36" s="10" t="s">
        <v>321</v>
      </c>
      <c r="B36" s="44" t="s">
        <v>354</v>
      </c>
      <c r="C36" s="7">
        <v>117.90900000000001</v>
      </c>
      <c r="D36" s="7">
        <v>146.69</v>
      </c>
      <c r="E36" s="39">
        <v>0.24409502243255377</v>
      </c>
      <c r="F36" s="38">
        <f t="shared" si="2"/>
        <v>156.5385</v>
      </c>
      <c r="N36" s="10" t="s">
        <v>330</v>
      </c>
      <c r="O36" s="44" t="s">
        <v>367</v>
      </c>
      <c r="P36" s="7">
        <v>4826.469000000001</v>
      </c>
      <c r="Q36" s="7">
        <v>3957.6811999999995</v>
      </c>
      <c r="R36" s="42">
        <v>-0.18000484412103368</v>
      </c>
      <c r="S36" s="38">
        <f t="shared" si="3"/>
        <v>5094.1659201523489</v>
      </c>
    </row>
    <row r="37" spans="1:19" x14ac:dyDescent="0.25">
      <c r="A37" s="10" t="s">
        <v>322</v>
      </c>
      <c r="B37" s="45" t="s">
        <v>355</v>
      </c>
      <c r="C37" s="15">
        <v>122.244</v>
      </c>
      <c r="D37" s="15">
        <v>146.506</v>
      </c>
      <c r="E37" s="40">
        <v>0.19847190864173303</v>
      </c>
      <c r="F37" s="38">
        <f t="shared" si="2"/>
        <v>156.3545</v>
      </c>
      <c r="N37" s="10" t="s">
        <v>331</v>
      </c>
      <c r="O37" s="45" t="s">
        <v>368</v>
      </c>
      <c r="P37" s="15">
        <v>1475.3805</v>
      </c>
      <c r="Q37" s="15">
        <v>3756.7485000000001</v>
      </c>
      <c r="R37" s="40">
        <v>1.5462912787582592</v>
      </c>
      <c r="S37" s="38">
        <f t="shared" si="3"/>
        <v>4024.4454201523477</v>
      </c>
    </row>
    <row r="38" spans="1:19" x14ac:dyDescent="0.25">
      <c r="A38" s="10" t="s">
        <v>323</v>
      </c>
      <c r="B38" s="44" t="s">
        <v>356</v>
      </c>
      <c r="C38" s="7">
        <v>133.43</v>
      </c>
      <c r="D38" s="7">
        <v>144.154</v>
      </c>
      <c r="E38" s="39">
        <v>8.0371730495390814E-2</v>
      </c>
      <c r="F38" s="38">
        <f t="shared" si="2"/>
        <v>154.0025</v>
      </c>
      <c r="N38" s="10" t="s">
        <v>332</v>
      </c>
      <c r="O38" s="44" t="s">
        <v>369</v>
      </c>
      <c r="P38" s="7">
        <v>3287.3760000000002</v>
      </c>
      <c r="Q38" s="7">
        <v>3603.4769999999999</v>
      </c>
      <c r="R38" s="39">
        <v>9.6156022310803335E-2</v>
      </c>
      <c r="S38" s="38">
        <f t="shared" si="3"/>
        <v>3871.1739201523474</v>
      </c>
    </row>
    <row r="39" spans="1:19" x14ac:dyDescent="0.25">
      <c r="A39" s="10" t="s">
        <v>324</v>
      </c>
      <c r="B39" s="45" t="s">
        <v>357</v>
      </c>
      <c r="C39" s="15">
        <v>96.522999999999996</v>
      </c>
      <c r="D39" s="15">
        <v>136.429</v>
      </c>
      <c r="E39" s="40">
        <v>0.41343513981123681</v>
      </c>
      <c r="F39" s="38">
        <f t="shared" si="2"/>
        <v>146.2775</v>
      </c>
      <c r="N39" s="10" t="s">
        <v>333</v>
      </c>
      <c r="O39" s="45" t="s">
        <v>370</v>
      </c>
      <c r="P39" s="15">
        <v>5696.21749</v>
      </c>
      <c r="Q39" s="15">
        <v>3495.317</v>
      </c>
      <c r="R39" s="43">
        <v>-0.38637929360383327</v>
      </c>
      <c r="S39" s="38">
        <f t="shared" si="3"/>
        <v>5963.914410152348</v>
      </c>
    </row>
    <row r="40" spans="1:19" x14ac:dyDescent="0.25">
      <c r="A40" s="10" t="s">
        <v>303</v>
      </c>
      <c r="B40" s="1" t="s">
        <v>303</v>
      </c>
      <c r="C40" s="7">
        <v>5978.7159999999994</v>
      </c>
      <c r="D40" s="7">
        <v>7771.7469999999994</v>
      </c>
      <c r="E40" s="39">
        <v>0.29990235361572615</v>
      </c>
      <c r="N40" s="10" t="s">
        <v>303</v>
      </c>
      <c r="O40" s="1" t="s">
        <v>303</v>
      </c>
      <c r="P40" s="7">
        <v>58145.532495837273</v>
      </c>
      <c r="Q40" s="7">
        <v>55589.875869451469</v>
      </c>
      <c r="R40" s="42">
        <v>-4.3952759854228973E-2</v>
      </c>
    </row>
    <row r="41" spans="1:19" x14ac:dyDescent="0.25">
      <c r="A41" s="10" t="s">
        <v>304</v>
      </c>
      <c r="B41" s="35" t="s">
        <v>304</v>
      </c>
      <c r="C41" s="36">
        <v>7194.8149999999996</v>
      </c>
      <c r="D41" s="36">
        <v>9344.7749999999996</v>
      </c>
      <c r="E41" s="37">
        <v>0.2988207479969951</v>
      </c>
      <c r="N41" s="10" t="s">
        <v>304</v>
      </c>
      <c r="O41" s="35" t="s">
        <v>304</v>
      </c>
      <c r="P41" s="36">
        <v>102027.0446575822</v>
      </c>
      <c r="Q41" s="36">
        <v>103462.1238547956</v>
      </c>
      <c r="R41" s="37">
        <v>1.4065674469252151E-2</v>
      </c>
    </row>
    <row r="44" spans="1:19" x14ac:dyDescent="0.25">
      <c r="B44" s="13" t="s">
        <v>42</v>
      </c>
    </row>
  </sheetData>
  <mergeCells count="12">
    <mergeCell ref="B26:E26"/>
    <mergeCell ref="B27:E27"/>
    <mergeCell ref="B28:E28"/>
    <mergeCell ref="O26:R26"/>
    <mergeCell ref="O27:R27"/>
    <mergeCell ref="O28:R28"/>
    <mergeCell ref="B7:E7"/>
    <mergeCell ref="B8:E8"/>
    <mergeCell ref="B9:E9"/>
    <mergeCell ref="O7:R7"/>
    <mergeCell ref="O8:R8"/>
    <mergeCell ref="O9:R9"/>
  </mergeCells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2449"/>
  </sheetPr>
  <dimension ref="A2:AO452"/>
  <sheetViews>
    <sheetView showGridLines="0"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8.425781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9.140625" style="1" bestFit="1" customWidth="1"/>
    <col min="16" max="16" width="12.7109375" style="1" bestFit="1" customWidth="1"/>
    <col min="17" max="17" width="13" style="1" bestFit="1" customWidth="1"/>
    <col min="18" max="18" width="10.7109375" style="1" bestFit="1" customWidth="1"/>
    <col min="19" max="19" width="9.85546875" style="1" bestFit="1" customWidth="1"/>
    <col min="20" max="20" width="11.42578125" style="1" bestFit="1" customWidth="1"/>
    <col min="21" max="21" width="10.140625" style="1" bestFit="1" customWidth="1"/>
    <col min="22" max="22" width="8.42578125" style="1" bestFit="1" customWidth="1"/>
    <col min="23" max="23" width="10.7109375" style="1" bestFit="1" customWidth="1"/>
    <col min="24" max="24" width="10.140625" style="1" bestFit="1" customWidth="1"/>
    <col min="25" max="25" width="9.85546875" style="1" bestFit="1" customWidth="1"/>
    <col min="26" max="26" width="10.5703125" style="1" bestFit="1" customWidth="1"/>
    <col min="27" max="27" width="9.85546875" style="1" bestFit="1" customWidth="1"/>
    <col min="28" max="28" width="12.85546875" style="1" bestFit="1" customWidth="1"/>
    <col min="29" max="29" width="11.7109375" style="1" bestFit="1" customWidth="1"/>
    <col min="30" max="30" width="12" style="1" bestFit="1" customWidth="1"/>
    <col min="31" max="31" width="10.7109375" style="1" bestFit="1" customWidth="1"/>
    <col min="32" max="32" width="9.85546875" style="1" bestFit="1" customWidth="1"/>
    <col min="33" max="33" width="11.42578125" style="1" bestFit="1" customWidth="1"/>
    <col min="34" max="34" width="10.140625" style="1" bestFit="1" customWidth="1"/>
    <col min="35" max="35" width="8.42578125" style="1" bestFit="1" customWidth="1"/>
    <col min="36" max="36" width="10.7109375" style="1" bestFit="1" customWidth="1"/>
    <col min="37" max="37" width="10.140625" style="1" bestFit="1" customWidth="1"/>
    <col min="38" max="38" width="9.85546875" style="1" bestFit="1" customWidth="1"/>
    <col min="39" max="39" width="10.5703125" style="1" bestFit="1" customWidth="1"/>
    <col min="40" max="40" width="9.85546875" style="1" bestFit="1" customWidth="1"/>
    <col min="41" max="41" width="13.42578125" style="1" bestFit="1" customWidth="1"/>
    <col min="42" max="16384" width="11.42578125" style="1"/>
  </cols>
  <sheetData>
    <row r="2" spans="1:41" x14ac:dyDescent="0.25">
      <c r="B2" s="2"/>
      <c r="F2" s="2"/>
      <c r="G2" s="47" t="s">
        <v>4</v>
      </c>
      <c r="H2" s="47"/>
      <c r="I2" s="47"/>
      <c r="J2" s="47"/>
      <c r="K2" s="47"/>
      <c r="L2" s="47"/>
      <c r="M2" s="47"/>
      <c r="N2" s="47"/>
      <c r="O2" s="47"/>
      <c r="P2" s="47"/>
    </row>
    <row r="3" spans="1:41" x14ac:dyDescent="0.25">
      <c r="B3" s="2"/>
      <c r="F3" s="2"/>
      <c r="G3" s="47" t="s">
        <v>43</v>
      </c>
      <c r="H3" s="47"/>
      <c r="I3" s="47"/>
      <c r="J3" s="47"/>
      <c r="K3" s="47"/>
      <c r="L3" s="47"/>
      <c r="M3" s="47"/>
      <c r="N3" s="47"/>
      <c r="O3" s="47"/>
      <c r="P3" s="47"/>
    </row>
    <row r="4" spans="1:41" ht="15.75" thickBot="1" x14ac:dyDescent="0.3">
      <c r="B4" s="2"/>
    </row>
    <row r="5" spans="1:41" ht="15" customHeight="1" x14ac:dyDescent="0.25">
      <c r="A5" s="55" t="s">
        <v>5</v>
      </c>
      <c r="B5" s="55"/>
      <c r="C5" s="51" t="s">
        <v>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6" t="s">
        <v>7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48" t="s">
        <v>8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 x14ac:dyDescent="0.25">
      <c r="A6" s="3" t="s">
        <v>9</v>
      </c>
      <c r="B6" s="3" t="s">
        <v>10</v>
      </c>
      <c r="C6" s="16" t="s">
        <v>11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4" t="s">
        <v>18</v>
      </c>
      <c r="K6" s="4" t="s">
        <v>19</v>
      </c>
      <c r="L6" s="4" t="s">
        <v>20</v>
      </c>
      <c r="M6" s="4" t="s">
        <v>21</v>
      </c>
      <c r="N6" s="4" t="s">
        <v>22</v>
      </c>
      <c r="O6" s="17" t="s">
        <v>0</v>
      </c>
      <c r="P6" s="25" t="s">
        <v>23</v>
      </c>
      <c r="Q6" s="5" t="s">
        <v>24</v>
      </c>
      <c r="R6" s="5" t="s">
        <v>25</v>
      </c>
      <c r="S6" s="5" t="s">
        <v>26</v>
      </c>
      <c r="T6" s="5" t="s">
        <v>27</v>
      </c>
      <c r="U6" s="5" t="s">
        <v>28</v>
      </c>
      <c r="V6" s="5" t="s">
        <v>29</v>
      </c>
      <c r="W6" s="5" t="s">
        <v>30</v>
      </c>
      <c r="X6" s="5" t="s">
        <v>31</v>
      </c>
      <c r="Y6" s="5" t="s">
        <v>32</v>
      </c>
      <c r="Z6" s="5" t="s">
        <v>33</v>
      </c>
      <c r="AA6" s="5" t="s">
        <v>34</v>
      </c>
      <c r="AB6" s="26" t="s">
        <v>0</v>
      </c>
      <c r="AC6" s="30" t="s">
        <v>23</v>
      </c>
      <c r="AD6" s="6" t="s">
        <v>24</v>
      </c>
      <c r="AE6" s="6" t="s">
        <v>25</v>
      </c>
      <c r="AF6" s="6" t="s">
        <v>26</v>
      </c>
      <c r="AG6" s="6" t="s">
        <v>27</v>
      </c>
      <c r="AH6" s="6" t="s">
        <v>28</v>
      </c>
      <c r="AI6" s="6" t="s">
        <v>29</v>
      </c>
      <c r="AJ6" s="6" t="s">
        <v>30</v>
      </c>
      <c r="AK6" s="6" t="s">
        <v>31</v>
      </c>
      <c r="AL6" s="6" t="s">
        <v>32</v>
      </c>
      <c r="AM6" s="6" t="s">
        <v>33</v>
      </c>
      <c r="AN6" s="6" t="s">
        <v>34</v>
      </c>
      <c r="AO6" s="31" t="s">
        <v>0</v>
      </c>
    </row>
    <row r="7" spans="1:41" x14ac:dyDescent="0.25">
      <c r="A7" s="1" t="s">
        <v>47</v>
      </c>
      <c r="B7" s="1" t="s">
        <v>48</v>
      </c>
      <c r="C7" s="18">
        <v>9</v>
      </c>
      <c r="D7" s="7">
        <v>8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9">
        <f>SUM(C7:N7)</f>
        <v>17</v>
      </c>
      <c r="P7" s="18">
        <v>1503</v>
      </c>
      <c r="Q7" s="7">
        <v>1326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19">
        <f>SUM(P7:AA7)</f>
        <v>2829</v>
      </c>
      <c r="AC7" s="18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0</v>
      </c>
    </row>
    <row r="8" spans="1:41" x14ac:dyDescent="0.25">
      <c r="A8" s="14" t="s">
        <v>47</v>
      </c>
      <c r="B8" s="14" t="s">
        <v>49</v>
      </c>
      <c r="C8" s="20">
        <v>23</v>
      </c>
      <c r="D8" s="15">
        <v>20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21">
        <f t="shared" ref="O8:O71" si="0">SUM(C8:N8)</f>
        <v>43</v>
      </c>
      <c r="P8" s="20">
        <v>3947</v>
      </c>
      <c r="Q8" s="15">
        <v>3266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21">
        <f t="shared" ref="AB8:AB71" si="1">SUM(P8:AA8)</f>
        <v>7213</v>
      </c>
      <c r="AC8" s="20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0</v>
      </c>
    </row>
    <row r="9" spans="1:41" x14ac:dyDescent="0.25">
      <c r="A9" s="1" t="s">
        <v>47</v>
      </c>
      <c r="B9" s="1" t="s">
        <v>50</v>
      </c>
      <c r="C9" s="18">
        <v>207</v>
      </c>
      <c r="D9" s="7">
        <v>189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9">
        <f t="shared" si="0"/>
        <v>396</v>
      </c>
      <c r="P9" s="18">
        <v>23579</v>
      </c>
      <c r="Q9" s="7">
        <v>20063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19">
        <f t="shared" si="1"/>
        <v>43642</v>
      </c>
      <c r="AC9" s="18">
        <v>70</v>
      </c>
      <c r="AD9" s="7">
        <v>23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19">
        <f t="shared" si="2"/>
        <v>93</v>
      </c>
    </row>
    <row r="10" spans="1:41" x14ac:dyDescent="0.25">
      <c r="A10" s="14" t="s">
        <v>47</v>
      </c>
      <c r="B10" s="14" t="s">
        <v>51</v>
      </c>
      <c r="C10" s="20">
        <v>12</v>
      </c>
      <c r="D10" s="15">
        <v>8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21">
        <f t="shared" si="0"/>
        <v>20</v>
      </c>
      <c r="P10" s="20">
        <v>2377</v>
      </c>
      <c r="Q10" s="15">
        <v>1401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21">
        <f t="shared" si="1"/>
        <v>3778</v>
      </c>
      <c r="AC10" s="20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0</v>
      </c>
    </row>
    <row r="11" spans="1:41" x14ac:dyDescent="0.25">
      <c r="A11" s="1" t="s">
        <v>47</v>
      </c>
      <c r="B11" s="1" t="s">
        <v>52</v>
      </c>
      <c r="C11" s="18">
        <v>41</v>
      </c>
      <c r="D11" s="7">
        <v>36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9">
        <f t="shared" si="0"/>
        <v>77</v>
      </c>
      <c r="P11" s="18">
        <v>3711</v>
      </c>
      <c r="Q11" s="7">
        <v>2778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19">
        <f t="shared" si="1"/>
        <v>6489</v>
      </c>
      <c r="AC11" s="18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0</v>
      </c>
    </row>
    <row r="12" spans="1:41" x14ac:dyDescent="0.25">
      <c r="A12" s="14" t="s">
        <v>47</v>
      </c>
      <c r="B12" s="14" t="s">
        <v>53</v>
      </c>
      <c r="C12" s="20">
        <v>43</v>
      </c>
      <c r="D12" s="15">
        <v>36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21">
        <f t="shared" si="0"/>
        <v>79</v>
      </c>
      <c r="P12" s="20">
        <v>8008</v>
      </c>
      <c r="Q12" s="15">
        <v>6770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21">
        <f t="shared" si="1"/>
        <v>14778</v>
      </c>
      <c r="AC12" s="20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0</v>
      </c>
    </row>
    <row r="13" spans="1:41" x14ac:dyDescent="0.25">
      <c r="A13" s="1" t="s">
        <v>54</v>
      </c>
      <c r="B13" s="1" t="s">
        <v>48</v>
      </c>
      <c r="C13" s="18">
        <v>34</v>
      </c>
      <c r="D13" s="7">
        <v>28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9">
        <f t="shared" si="0"/>
        <v>62</v>
      </c>
      <c r="P13" s="18">
        <v>4590</v>
      </c>
      <c r="Q13" s="7">
        <v>3704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19">
        <f t="shared" si="1"/>
        <v>8294</v>
      </c>
      <c r="AC13" s="18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0</v>
      </c>
    </row>
    <row r="14" spans="1:41" x14ac:dyDescent="0.25">
      <c r="A14" s="14" t="s">
        <v>54</v>
      </c>
      <c r="B14" s="14" t="s">
        <v>50</v>
      </c>
      <c r="C14" s="20">
        <v>191</v>
      </c>
      <c r="D14" s="15">
        <v>138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21">
        <f t="shared" si="0"/>
        <v>329</v>
      </c>
      <c r="P14" s="20">
        <v>11356</v>
      </c>
      <c r="Q14" s="15">
        <v>9885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21">
        <f t="shared" si="1"/>
        <v>21241</v>
      </c>
      <c r="AC14" s="20">
        <v>11905</v>
      </c>
      <c r="AD14" s="15">
        <v>11154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23059</v>
      </c>
    </row>
    <row r="15" spans="1:41" x14ac:dyDescent="0.25">
      <c r="A15" s="1" t="s">
        <v>54</v>
      </c>
      <c r="B15" s="1" t="s">
        <v>51</v>
      </c>
      <c r="C15" s="18">
        <v>13</v>
      </c>
      <c r="D15" s="7">
        <v>11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19">
        <f t="shared" si="0"/>
        <v>24</v>
      </c>
      <c r="P15" s="18">
        <v>413</v>
      </c>
      <c r="Q15" s="7">
        <v>429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19">
        <f t="shared" si="1"/>
        <v>842</v>
      </c>
      <c r="AC15" s="18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0</v>
      </c>
    </row>
    <row r="16" spans="1:41" x14ac:dyDescent="0.25">
      <c r="A16" s="14" t="s">
        <v>54</v>
      </c>
      <c r="B16" s="14" t="s">
        <v>55</v>
      </c>
      <c r="C16" s="20">
        <v>67</v>
      </c>
      <c r="D16" s="15">
        <v>33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1">
        <f t="shared" si="0"/>
        <v>100</v>
      </c>
      <c r="P16" s="20">
        <v>1574</v>
      </c>
      <c r="Q16" s="15">
        <v>994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21">
        <f t="shared" si="1"/>
        <v>2568</v>
      </c>
      <c r="AC16" s="20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1">
        <f t="shared" si="2"/>
        <v>0</v>
      </c>
    </row>
    <row r="17" spans="1:41" x14ac:dyDescent="0.25">
      <c r="A17" s="1" t="s">
        <v>54</v>
      </c>
      <c r="B17" s="1" t="s">
        <v>53</v>
      </c>
      <c r="C17" s="18">
        <v>65</v>
      </c>
      <c r="D17" s="7">
        <v>55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9">
        <f t="shared" si="0"/>
        <v>120</v>
      </c>
      <c r="P17" s="18">
        <v>11028</v>
      </c>
      <c r="Q17" s="7">
        <v>7860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19">
        <f t="shared" si="1"/>
        <v>18888</v>
      </c>
      <c r="AC17" s="18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0</v>
      </c>
    </row>
    <row r="18" spans="1:41" x14ac:dyDescent="0.25">
      <c r="A18" s="14" t="s">
        <v>56</v>
      </c>
      <c r="B18" s="14" t="s">
        <v>50</v>
      </c>
      <c r="C18" s="20">
        <v>44</v>
      </c>
      <c r="D18" s="15">
        <v>27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21">
        <f t="shared" si="0"/>
        <v>71</v>
      </c>
      <c r="P18" s="20">
        <v>3732</v>
      </c>
      <c r="Q18" s="15">
        <v>2583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21">
        <f t="shared" si="1"/>
        <v>6315</v>
      </c>
      <c r="AC18" s="20">
        <v>13291</v>
      </c>
      <c r="AD18" s="15">
        <v>7198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21">
        <f t="shared" si="2"/>
        <v>20489</v>
      </c>
    </row>
    <row r="19" spans="1:41" x14ac:dyDescent="0.25">
      <c r="A19" s="1" t="s">
        <v>48</v>
      </c>
      <c r="B19" s="1" t="s">
        <v>47</v>
      </c>
      <c r="C19" s="18">
        <v>9</v>
      </c>
      <c r="D19" s="7">
        <v>8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9">
        <f t="shared" si="0"/>
        <v>17</v>
      </c>
      <c r="P19" s="18">
        <v>1368</v>
      </c>
      <c r="Q19" s="7">
        <v>1219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19">
        <f t="shared" si="1"/>
        <v>2587</v>
      </c>
      <c r="AC19" s="18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19">
        <f t="shared" si="2"/>
        <v>0</v>
      </c>
    </row>
    <row r="20" spans="1:41" x14ac:dyDescent="0.25">
      <c r="A20" s="14" t="s">
        <v>48</v>
      </c>
      <c r="B20" s="14" t="s">
        <v>54</v>
      </c>
      <c r="C20" s="20">
        <v>34</v>
      </c>
      <c r="D20" s="15">
        <v>28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21">
        <f t="shared" si="0"/>
        <v>62</v>
      </c>
      <c r="P20" s="20">
        <v>5102</v>
      </c>
      <c r="Q20" s="15">
        <v>3926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21">
        <f t="shared" si="1"/>
        <v>9028</v>
      </c>
      <c r="AC20" s="20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21">
        <f t="shared" si="2"/>
        <v>0</v>
      </c>
    </row>
    <row r="21" spans="1:41" x14ac:dyDescent="0.25">
      <c r="A21" s="1" t="s">
        <v>48</v>
      </c>
      <c r="B21" s="1" t="s">
        <v>57</v>
      </c>
      <c r="C21" s="18">
        <v>48</v>
      </c>
      <c r="D21" s="7">
        <v>44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9">
        <f t="shared" si="0"/>
        <v>92</v>
      </c>
      <c r="P21" s="18">
        <v>8110</v>
      </c>
      <c r="Q21" s="7">
        <v>6306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">
        <f t="shared" si="1"/>
        <v>14416</v>
      </c>
      <c r="AC21" s="18">
        <v>2265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19">
        <f t="shared" si="2"/>
        <v>2265</v>
      </c>
    </row>
    <row r="22" spans="1:41" x14ac:dyDescent="0.25">
      <c r="A22" s="14" t="s">
        <v>48</v>
      </c>
      <c r="B22" s="14" t="s">
        <v>58</v>
      </c>
      <c r="C22" s="20">
        <v>69</v>
      </c>
      <c r="D22" s="15">
        <v>69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21">
        <f t="shared" si="0"/>
        <v>138</v>
      </c>
      <c r="P22" s="20">
        <v>10865</v>
      </c>
      <c r="Q22" s="15">
        <v>8445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21">
        <f t="shared" si="1"/>
        <v>19310</v>
      </c>
      <c r="AC22" s="20">
        <v>872.41999999999985</v>
      </c>
      <c r="AD22" s="15">
        <v>574.19999999999993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21">
        <f t="shared" si="2"/>
        <v>1446.62</v>
      </c>
    </row>
    <row r="23" spans="1:41" x14ac:dyDescent="0.25">
      <c r="A23" s="1" t="s">
        <v>48</v>
      </c>
      <c r="B23" s="1" t="s">
        <v>59</v>
      </c>
      <c r="C23" s="18">
        <v>15</v>
      </c>
      <c r="D23" s="7">
        <v>12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19">
        <f t="shared" si="0"/>
        <v>27</v>
      </c>
      <c r="P23" s="18">
        <v>1859</v>
      </c>
      <c r="Q23" s="7">
        <v>1600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19">
        <f t="shared" si="1"/>
        <v>3459</v>
      </c>
      <c r="AC23" s="18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0</v>
      </c>
    </row>
    <row r="24" spans="1:41" x14ac:dyDescent="0.25">
      <c r="A24" s="14" t="s">
        <v>48</v>
      </c>
      <c r="B24" s="14" t="s">
        <v>60</v>
      </c>
      <c r="C24" s="20">
        <v>109</v>
      </c>
      <c r="D24" s="15">
        <v>89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21">
        <f t="shared" si="0"/>
        <v>198</v>
      </c>
      <c r="P24" s="20">
        <v>16846</v>
      </c>
      <c r="Q24" s="15">
        <v>13473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1">
        <f t="shared" si="1"/>
        <v>30319</v>
      </c>
      <c r="AC24" s="20">
        <v>2099.1999999999998</v>
      </c>
      <c r="AD24" s="15">
        <v>1780.1699999999998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21">
        <f t="shared" si="2"/>
        <v>3879.37</v>
      </c>
    </row>
    <row r="25" spans="1:41" x14ac:dyDescent="0.25">
      <c r="A25" s="1" t="s">
        <v>48</v>
      </c>
      <c r="B25" s="1" t="s">
        <v>49</v>
      </c>
      <c r="C25" s="18">
        <v>268</v>
      </c>
      <c r="D25" s="7">
        <v>239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19">
        <f t="shared" si="0"/>
        <v>507</v>
      </c>
      <c r="P25" s="18">
        <v>42686</v>
      </c>
      <c r="Q25" s="7">
        <v>37181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19">
        <f t="shared" si="1"/>
        <v>79867</v>
      </c>
      <c r="AC25" s="18">
        <v>1388.3999999999999</v>
      </c>
      <c r="AD25" s="7">
        <v>4729.1499999999996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19">
        <f t="shared" si="2"/>
        <v>6117.5499999999993</v>
      </c>
    </row>
    <row r="26" spans="1:41" x14ac:dyDescent="0.25">
      <c r="A26" s="14" t="s">
        <v>48</v>
      </c>
      <c r="B26" s="14" t="s">
        <v>61</v>
      </c>
      <c r="C26" s="20">
        <v>17</v>
      </c>
      <c r="D26" s="15">
        <v>16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21">
        <f t="shared" si="0"/>
        <v>33</v>
      </c>
      <c r="P26" s="20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1">
        <f t="shared" si="1"/>
        <v>0</v>
      </c>
      <c r="AC26" s="20">
        <v>15479</v>
      </c>
      <c r="AD26" s="15">
        <v>20922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21">
        <f t="shared" si="2"/>
        <v>36401</v>
      </c>
    </row>
    <row r="27" spans="1:41" x14ac:dyDescent="0.25">
      <c r="A27" s="1" t="s">
        <v>48</v>
      </c>
      <c r="B27" s="1" t="s">
        <v>62</v>
      </c>
      <c r="C27" s="18">
        <v>32</v>
      </c>
      <c r="D27" s="7">
        <v>28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19">
        <f t="shared" si="0"/>
        <v>60</v>
      </c>
      <c r="P27" s="18">
        <v>4497</v>
      </c>
      <c r="Q27" s="7">
        <v>3500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9">
        <f t="shared" si="1"/>
        <v>7997</v>
      </c>
      <c r="AC27" s="18">
        <v>878.98</v>
      </c>
      <c r="AD27" s="7">
        <v>622.5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19">
        <f t="shared" si="2"/>
        <v>1501.48</v>
      </c>
    </row>
    <row r="28" spans="1:41" x14ac:dyDescent="0.25">
      <c r="A28" s="14" t="s">
        <v>48</v>
      </c>
      <c r="B28" s="14" t="s">
        <v>50</v>
      </c>
      <c r="C28" s="20">
        <v>1158</v>
      </c>
      <c r="D28" s="15">
        <v>1006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21">
        <f t="shared" si="0"/>
        <v>2164</v>
      </c>
      <c r="P28" s="20">
        <v>201427</v>
      </c>
      <c r="Q28" s="15">
        <v>169014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1">
        <f t="shared" si="1"/>
        <v>370441</v>
      </c>
      <c r="AC28" s="20">
        <v>57604.800000000003</v>
      </c>
      <c r="AD28" s="15">
        <v>51916.7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21">
        <f t="shared" si="2"/>
        <v>109521.5</v>
      </c>
    </row>
    <row r="29" spans="1:41" x14ac:dyDescent="0.25">
      <c r="A29" s="1" t="s">
        <v>48</v>
      </c>
      <c r="B29" s="1" t="s">
        <v>51</v>
      </c>
      <c r="C29" s="18">
        <v>334</v>
      </c>
      <c r="D29" s="7">
        <v>268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9">
        <f t="shared" si="0"/>
        <v>602</v>
      </c>
      <c r="P29" s="18">
        <v>58012</v>
      </c>
      <c r="Q29" s="7">
        <v>42654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">
        <f t="shared" si="1"/>
        <v>100666</v>
      </c>
      <c r="AC29" s="18">
        <v>2651.65</v>
      </c>
      <c r="AD29" s="7">
        <v>2551.1999999999998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19">
        <f t="shared" si="2"/>
        <v>5202.8500000000004</v>
      </c>
    </row>
    <row r="30" spans="1:41" x14ac:dyDescent="0.25">
      <c r="A30" s="14" t="s">
        <v>48</v>
      </c>
      <c r="B30" s="14" t="s">
        <v>63</v>
      </c>
      <c r="C30" s="20">
        <v>16</v>
      </c>
      <c r="D30" s="15">
        <v>12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21">
        <f t="shared" si="0"/>
        <v>28</v>
      </c>
      <c r="P30" s="20">
        <v>2620</v>
      </c>
      <c r="Q30" s="15">
        <v>1738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1">
        <f t="shared" si="1"/>
        <v>4358</v>
      </c>
      <c r="AC30" s="20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21">
        <f t="shared" si="2"/>
        <v>0</v>
      </c>
    </row>
    <row r="31" spans="1:41" x14ac:dyDescent="0.25">
      <c r="A31" s="1" t="s">
        <v>48</v>
      </c>
      <c r="B31" s="1" t="s">
        <v>64</v>
      </c>
      <c r="C31" s="18">
        <v>17</v>
      </c>
      <c r="D31" s="7">
        <v>16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9">
        <f t="shared" si="0"/>
        <v>33</v>
      </c>
      <c r="P31" s="18">
        <v>2733</v>
      </c>
      <c r="Q31" s="7">
        <v>2333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5066</v>
      </c>
      <c r="AC31" s="18">
        <v>0</v>
      </c>
      <c r="AD31" s="7">
        <v>35.6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19">
        <f t="shared" si="2"/>
        <v>35.6</v>
      </c>
    </row>
    <row r="32" spans="1:41" x14ac:dyDescent="0.25">
      <c r="A32" s="14" t="s">
        <v>48</v>
      </c>
      <c r="B32" s="14" t="s">
        <v>65</v>
      </c>
      <c r="C32" s="20">
        <v>81</v>
      </c>
      <c r="D32" s="15">
        <v>72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21">
        <f t="shared" si="0"/>
        <v>153</v>
      </c>
      <c r="P32" s="20">
        <v>13756</v>
      </c>
      <c r="Q32" s="15">
        <v>11760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21">
        <f t="shared" si="1"/>
        <v>25516</v>
      </c>
      <c r="AC32" s="20">
        <v>946.9</v>
      </c>
      <c r="AD32" s="15">
        <v>703.19999999999993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21">
        <f t="shared" si="2"/>
        <v>1650.1</v>
      </c>
    </row>
    <row r="33" spans="1:41" x14ac:dyDescent="0.25">
      <c r="A33" s="1" t="s">
        <v>48</v>
      </c>
      <c r="B33" s="1" t="s">
        <v>66</v>
      </c>
      <c r="C33" s="18">
        <v>64</v>
      </c>
      <c r="D33" s="7">
        <v>57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19">
        <f t="shared" si="0"/>
        <v>121</v>
      </c>
      <c r="P33" s="18">
        <v>9998</v>
      </c>
      <c r="Q33" s="7">
        <v>8133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9">
        <f t="shared" si="1"/>
        <v>18131</v>
      </c>
      <c r="AC33" s="18">
        <v>159.1</v>
      </c>
      <c r="AD33" s="7">
        <v>176.5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19">
        <f t="shared" si="2"/>
        <v>335.6</v>
      </c>
    </row>
    <row r="34" spans="1:41" x14ac:dyDescent="0.25">
      <c r="A34" s="14" t="s">
        <v>48</v>
      </c>
      <c r="B34" s="14" t="s">
        <v>67</v>
      </c>
      <c r="C34" s="20">
        <v>20</v>
      </c>
      <c r="D34" s="15">
        <v>16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21">
        <f t="shared" si="0"/>
        <v>36</v>
      </c>
      <c r="P34" s="20">
        <v>3047</v>
      </c>
      <c r="Q34" s="15">
        <v>2342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21">
        <f t="shared" si="1"/>
        <v>5389</v>
      </c>
      <c r="AC34" s="20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21">
        <f t="shared" si="2"/>
        <v>0</v>
      </c>
    </row>
    <row r="35" spans="1:41" x14ac:dyDescent="0.25">
      <c r="A35" s="1" t="s">
        <v>48</v>
      </c>
      <c r="B35" s="1" t="s">
        <v>68</v>
      </c>
      <c r="C35" s="18">
        <v>31</v>
      </c>
      <c r="D35" s="7">
        <v>28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19">
        <f t="shared" si="0"/>
        <v>59</v>
      </c>
      <c r="P35" s="18">
        <v>4678</v>
      </c>
      <c r="Q35" s="7">
        <v>3551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9">
        <f t="shared" si="1"/>
        <v>8229</v>
      </c>
      <c r="AC35" s="18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0</v>
      </c>
    </row>
    <row r="36" spans="1:41" x14ac:dyDescent="0.25">
      <c r="A36" s="14" t="s">
        <v>48</v>
      </c>
      <c r="B36" s="14" t="s">
        <v>52</v>
      </c>
      <c r="C36" s="20">
        <v>185</v>
      </c>
      <c r="D36" s="15">
        <v>168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21">
        <f t="shared" si="0"/>
        <v>353</v>
      </c>
      <c r="P36" s="20">
        <v>26530</v>
      </c>
      <c r="Q36" s="15">
        <v>20776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1">
        <f t="shared" si="1"/>
        <v>47306</v>
      </c>
      <c r="AC36" s="20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21">
        <f t="shared" si="2"/>
        <v>0</v>
      </c>
    </row>
    <row r="37" spans="1:41" x14ac:dyDescent="0.25">
      <c r="A37" s="1" t="s">
        <v>48</v>
      </c>
      <c r="B37" s="1" t="s">
        <v>69</v>
      </c>
      <c r="C37" s="18">
        <v>10</v>
      </c>
      <c r="D37" s="7">
        <v>8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19">
        <f t="shared" si="0"/>
        <v>18</v>
      </c>
      <c r="P37" s="18">
        <v>1494</v>
      </c>
      <c r="Q37" s="7">
        <v>1105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">
        <f t="shared" si="1"/>
        <v>2599</v>
      </c>
      <c r="AC37" s="18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19">
        <f t="shared" si="2"/>
        <v>0</v>
      </c>
    </row>
    <row r="38" spans="1:41" x14ac:dyDescent="0.25">
      <c r="A38" s="14" t="s">
        <v>48</v>
      </c>
      <c r="B38" s="14" t="s">
        <v>53</v>
      </c>
      <c r="C38" s="20">
        <v>134</v>
      </c>
      <c r="D38" s="15">
        <v>101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21">
        <f t="shared" si="0"/>
        <v>235</v>
      </c>
      <c r="P38" s="20">
        <v>23434</v>
      </c>
      <c r="Q38" s="15">
        <v>16513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21">
        <f t="shared" si="1"/>
        <v>39947</v>
      </c>
      <c r="AC38" s="20">
        <v>27002.18</v>
      </c>
      <c r="AD38" s="15">
        <v>30009.450000000004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21">
        <f t="shared" si="2"/>
        <v>57011.630000000005</v>
      </c>
    </row>
    <row r="39" spans="1:41" x14ac:dyDescent="0.25">
      <c r="A39" s="1" t="s">
        <v>48</v>
      </c>
      <c r="B39" s="1" t="s">
        <v>70</v>
      </c>
      <c r="C39" s="18">
        <v>118</v>
      </c>
      <c r="D39" s="7">
        <v>106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9">
        <f t="shared" si="0"/>
        <v>224</v>
      </c>
      <c r="P39" s="18">
        <v>18934</v>
      </c>
      <c r="Q39" s="7">
        <v>15805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19">
        <f t="shared" si="1"/>
        <v>34739</v>
      </c>
      <c r="AC39" s="18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19">
        <f t="shared" si="2"/>
        <v>0</v>
      </c>
    </row>
    <row r="40" spans="1:41" x14ac:dyDescent="0.25">
      <c r="A40" s="14" t="s">
        <v>48</v>
      </c>
      <c r="B40" s="14" t="s">
        <v>71</v>
      </c>
      <c r="C40" s="20">
        <v>10</v>
      </c>
      <c r="D40" s="15">
        <v>8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21">
        <f t="shared" si="0"/>
        <v>18</v>
      </c>
      <c r="P40" s="20">
        <v>1358</v>
      </c>
      <c r="Q40" s="15">
        <v>1071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21">
        <f t="shared" si="1"/>
        <v>2429</v>
      </c>
      <c r="AC40" s="20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1">
        <f t="shared" si="2"/>
        <v>0</v>
      </c>
    </row>
    <row r="41" spans="1:41" x14ac:dyDescent="0.25">
      <c r="A41" s="1" t="s">
        <v>48</v>
      </c>
      <c r="B41" s="1" t="s">
        <v>72</v>
      </c>
      <c r="C41" s="18">
        <v>59</v>
      </c>
      <c r="D41" s="7">
        <v>52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19">
        <f t="shared" si="0"/>
        <v>111</v>
      </c>
      <c r="P41" s="18">
        <v>8823</v>
      </c>
      <c r="Q41" s="7">
        <v>7768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19">
        <f t="shared" si="1"/>
        <v>16591</v>
      </c>
      <c r="AC41" s="18">
        <v>23</v>
      </c>
      <c r="AD41" s="7">
        <v>35.299999999999997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19">
        <f t="shared" si="2"/>
        <v>58.3</v>
      </c>
    </row>
    <row r="42" spans="1:41" x14ac:dyDescent="0.25">
      <c r="A42" s="14" t="s">
        <v>48</v>
      </c>
      <c r="B42" s="14" t="s">
        <v>73</v>
      </c>
      <c r="C42" s="20">
        <v>55</v>
      </c>
      <c r="D42" s="15">
        <v>48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21">
        <f t="shared" si="0"/>
        <v>103</v>
      </c>
      <c r="P42" s="20">
        <v>9253</v>
      </c>
      <c r="Q42" s="15">
        <v>8104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1">
        <f t="shared" si="1"/>
        <v>17357</v>
      </c>
      <c r="AC42" s="20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0</v>
      </c>
    </row>
    <row r="43" spans="1:41" x14ac:dyDescent="0.25">
      <c r="A43" s="1" t="s">
        <v>48</v>
      </c>
      <c r="B43" s="1" t="s">
        <v>74</v>
      </c>
      <c r="C43" s="18">
        <v>25</v>
      </c>
      <c r="D43" s="7">
        <v>17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19">
        <f t="shared" si="0"/>
        <v>42</v>
      </c>
      <c r="P43" s="18">
        <v>3231</v>
      </c>
      <c r="Q43" s="7">
        <v>2298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19">
        <f t="shared" si="1"/>
        <v>5529</v>
      </c>
      <c r="AC43" s="18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19">
        <f t="shared" si="2"/>
        <v>0</v>
      </c>
    </row>
    <row r="44" spans="1:41" x14ac:dyDescent="0.25">
      <c r="A44" s="14" t="s">
        <v>75</v>
      </c>
      <c r="B44" s="14" t="s">
        <v>50</v>
      </c>
      <c r="C44" s="20">
        <v>85</v>
      </c>
      <c r="D44" s="15">
        <v>76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21">
        <f t="shared" si="0"/>
        <v>161</v>
      </c>
      <c r="P44" s="20">
        <v>13614</v>
      </c>
      <c r="Q44" s="15">
        <v>12332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21">
        <f t="shared" si="1"/>
        <v>25946</v>
      </c>
      <c r="AC44" s="20">
        <v>16927.650000000001</v>
      </c>
      <c r="AD44" s="15">
        <v>9644.1999999999989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21">
        <f t="shared" si="2"/>
        <v>26571.85</v>
      </c>
    </row>
    <row r="45" spans="1:41" x14ac:dyDescent="0.25">
      <c r="A45" s="1" t="s">
        <v>57</v>
      </c>
      <c r="B45" s="1" t="s">
        <v>48</v>
      </c>
      <c r="C45" s="18">
        <v>48</v>
      </c>
      <c r="D45" s="7">
        <v>44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19">
        <f t="shared" si="0"/>
        <v>92</v>
      </c>
      <c r="P45" s="18">
        <v>7028</v>
      </c>
      <c r="Q45" s="7">
        <v>6182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19">
        <f t="shared" si="1"/>
        <v>13210</v>
      </c>
      <c r="AC45" s="18">
        <v>956</v>
      </c>
      <c r="AD45" s="7">
        <v>914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19">
        <f t="shared" si="2"/>
        <v>1870</v>
      </c>
    </row>
    <row r="46" spans="1:41" x14ac:dyDescent="0.25">
      <c r="A46" s="14" t="s">
        <v>57</v>
      </c>
      <c r="B46" s="14" t="s">
        <v>58</v>
      </c>
      <c r="C46" s="20">
        <v>17</v>
      </c>
      <c r="D46" s="15">
        <v>14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21">
        <f t="shared" si="0"/>
        <v>31</v>
      </c>
      <c r="P46" s="20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21">
        <f t="shared" si="1"/>
        <v>0</v>
      </c>
      <c r="AC46" s="20">
        <v>1053</v>
      </c>
      <c r="AD46" s="15">
        <v>979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21">
        <f t="shared" si="2"/>
        <v>2032</v>
      </c>
    </row>
    <row r="47" spans="1:41" x14ac:dyDescent="0.25">
      <c r="A47" s="1" t="s">
        <v>57</v>
      </c>
      <c r="B47" s="1" t="s">
        <v>59</v>
      </c>
      <c r="C47" s="18">
        <v>14</v>
      </c>
      <c r="D47" s="7">
        <v>11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19">
        <f t="shared" si="0"/>
        <v>25</v>
      </c>
      <c r="P47" s="18">
        <v>382</v>
      </c>
      <c r="Q47" s="7">
        <v>370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19">
        <f t="shared" si="1"/>
        <v>752</v>
      </c>
      <c r="AC47" s="18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19">
        <f t="shared" si="2"/>
        <v>0</v>
      </c>
    </row>
    <row r="48" spans="1:41" x14ac:dyDescent="0.25">
      <c r="A48" s="14" t="s">
        <v>57</v>
      </c>
      <c r="B48" s="14" t="s">
        <v>49</v>
      </c>
      <c r="C48" s="20">
        <v>86</v>
      </c>
      <c r="D48" s="15">
        <v>76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21">
        <f t="shared" si="0"/>
        <v>162</v>
      </c>
      <c r="P48" s="20">
        <v>10808</v>
      </c>
      <c r="Q48" s="15">
        <v>9199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21">
        <f t="shared" si="1"/>
        <v>20007</v>
      </c>
      <c r="AC48" s="20">
        <v>76.5</v>
      </c>
      <c r="AD48" s="15">
        <v>143.19999999999999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21">
        <f t="shared" si="2"/>
        <v>219.7</v>
      </c>
    </row>
    <row r="49" spans="1:41" x14ac:dyDescent="0.25">
      <c r="A49" s="1" t="s">
        <v>57</v>
      </c>
      <c r="B49" s="1" t="s">
        <v>76</v>
      </c>
      <c r="C49" s="18">
        <v>20</v>
      </c>
      <c r="D49" s="7">
        <v>16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9">
        <f t="shared" si="0"/>
        <v>36</v>
      </c>
      <c r="P49" s="18">
        <v>663</v>
      </c>
      <c r="Q49" s="7">
        <v>607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19">
        <f t="shared" si="1"/>
        <v>1270</v>
      </c>
      <c r="AC49" s="18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19">
        <f t="shared" si="2"/>
        <v>0</v>
      </c>
    </row>
    <row r="50" spans="1:41" x14ac:dyDescent="0.25">
      <c r="A50" s="14" t="s">
        <v>57</v>
      </c>
      <c r="B50" s="14" t="s">
        <v>77</v>
      </c>
      <c r="C50" s="20">
        <v>9</v>
      </c>
      <c r="D50" s="15">
        <v>12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21">
        <f t="shared" si="0"/>
        <v>21</v>
      </c>
      <c r="P50" s="20">
        <v>213</v>
      </c>
      <c r="Q50" s="15">
        <v>347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560</v>
      </c>
      <c r="AC50" s="20">
        <v>0</v>
      </c>
      <c r="AD50" s="15">
        <v>3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21">
        <f t="shared" si="2"/>
        <v>3</v>
      </c>
    </row>
    <row r="51" spans="1:41" x14ac:dyDescent="0.25">
      <c r="A51" s="1" t="s">
        <v>57</v>
      </c>
      <c r="B51" s="1" t="s">
        <v>78</v>
      </c>
      <c r="C51" s="18">
        <v>8</v>
      </c>
      <c r="D51" s="7">
        <v>8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19">
        <f t="shared" si="0"/>
        <v>16</v>
      </c>
      <c r="P51" s="18">
        <v>878</v>
      </c>
      <c r="Q51" s="7">
        <v>1071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19">
        <f t="shared" si="1"/>
        <v>1949</v>
      </c>
      <c r="AC51" s="18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19">
        <f t="shared" si="2"/>
        <v>0</v>
      </c>
    </row>
    <row r="52" spans="1:41" x14ac:dyDescent="0.25">
      <c r="A52" s="14" t="s">
        <v>57</v>
      </c>
      <c r="B52" s="14" t="s">
        <v>50</v>
      </c>
      <c r="C52" s="20">
        <v>243</v>
      </c>
      <c r="D52" s="15">
        <v>215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21">
        <f t="shared" si="0"/>
        <v>458</v>
      </c>
      <c r="P52" s="20">
        <v>30708</v>
      </c>
      <c r="Q52" s="15">
        <v>27746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21">
        <f t="shared" si="1"/>
        <v>58454</v>
      </c>
      <c r="AC52" s="20">
        <v>51164.1</v>
      </c>
      <c r="AD52" s="15">
        <v>79116.7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21">
        <f t="shared" si="2"/>
        <v>130280.79999999999</v>
      </c>
    </row>
    <row r="53" spans="1:41" x14ac:dyDescent="0.25">
      <c r="A53" s="1" t="s">
        <v>57</v>
      </c>
      <c r="B53" s="1" t="s">
        <v>51</v>
      </c>
      <c r="C53" s="18">
        <v>48</v>
      </c>
      <c r="D53" s="7">
        <v>43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9">
        <f t="shared" si="0"/>
        <v>91</v>
      </c>
      <c r="P53" s="18">
        <v>7268</v>
      </c>
      <c r="Q53" s="7">
        <v>7740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19">
        <f t="shared" si="1"/>
        <v>15008</v>
      </c>
      <c r="AC53" s="18">
        <v>0</v>
      </c>
      <c r="AD53" s="7">
        <v>10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19">
        <f t="shared" si="2"/>
        <v>10</v>
      </c>
    </row>
    <row r="54" spans="1:41" x14ac:dyDescent="0.25">
      <c r="A54" s="14" t="s">
        <v>57</v>
      </c>
      <c r="B54" s="14" t="s">
        <v>66</v>
      </c>
      <c r="C54" s="20">
        <v>9</v>
      </c>
      <c r="D54" s="15">
        <v>7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21">
        <f t="shared" si="0"/>
        <v>16</v>
      </c>
      <c r="P54" s="20">
        <v>263</v>
      </c>
      <c r="Q54" s="15">
        <v>157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420</v>
      </c>
      <c r="AC54" s="20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21">
        <f t="shared" si="2"/>
        <v>0</v>
      </c>
    </row>
    <row r="55" spans="1:41" x14ac:dyDescent="0.25">
      <c r="A55" s="1" t="s">
        <v>57</v>
      </c>
      <c r="B55" s="1" t="s">
        <v>68</v>
      </c>
      <c r="C55" s="18">
        <v>4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9">
        <f t="shared" si="0"/>
        <v>4</v>
      </c>
      <c r="P55" s="18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19">
        <f t="shared" si="1"/>
        <v>0</v>
      </c>
      <c r="AC55" s="18">
        <v>16500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19">
        <f t="shared" si="2"/>
        <v>16500</v>
      </c>
    </row>
    <row r="56" spans="1:41" x14ac:dyDescent="0.25">
      <c r="A56" s="14" t="s">
        <v>57</v>
      </c>
      <c r="B56" s="14" t="s">
        <v>53</v>
      </c>
      <c r="C56" s="20">
        <v>43</v>
      </c>
      <c r="D56" s="15">
        <v>39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21">
        <f t="shared" si="0"/>
        <v>82</v>
      </c>
      <c r="P56" s="20">
        <v>5697</v>
      </c>
      <c r="Q56" s="15">
        <v>4208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21">
        <f t="shared" si="1"/>
        <v>9905</v>
      </c>
      <c r="AC56" s="20">
        <v>266.8</v>
      </c>
      <c r="AD56" s="15">
        <v>676.1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21">
        <f t="shared" si="2"/>
        <v>942.90000000000009</v>
      </c>
    </row>
    <row r="57" spans="1:41" x14ac:dyDescent="0.25">
      <c r="A57" s="1" t="s">
        <v>79</v>
      </c>
      <c r="B57" s="1" t="s">
        <v>50</v>
      </c>
      <c r="C57" s="18">
        <v>85</v>
      </c>
      <c r="D57" s="7">
        <v>50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19">
        <f t="shared" si="0"/>
        <v>135</v>
      </c>
      <c r="P57" s="18">
        <v>7232</v>
      </c>
      <c r="Q57" s="7">
        <v>5928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19">
        <f t="shared" si="1"/>
        <v>13160</v>
      </c>
      <c r="AC57" s="18">
        <v>23216</v>
      </c>
      <c r="AD57" s="7">
        <v>21775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19">
        <f t="shared" si="2"/>
        <v>44991</v>
      </c>
    </row>
    <row r="58" spans="1:41" x14ac:dyDescent="0.25">
      <c r="A58" s="14" t="s">
        <v>79</v>
      </c>
      <c r="B58" s="14" t="s">
        <v>69</v>
      </c>
      <c r="C58" s="20">
        <v>15</v>
      </c>
      <c r="D58" s="15">
        <v>15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21">
        <f t="shared" si="0"/>
        <v>30</v>
      </c>
      <c r="P58" s="20">
        <v>486</v>
      </c>
      <c r="Q58" s="15">
        <v>517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21">
        <f t="shared" si="1"/>
        <v>1003</v>
      </c>
      <c r="AC58" s="20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0</v>
      </c>
    </row>
    <row r="59" spans="1:41" x14ac:dyDescent="0.25">
      <c r="A59" s="1" t="s">
        <v>79</v>
      </c>
      <c r="B59" s="1" t="s">
        <v>73</v>
      </c>
      <c r="C59" s="18">
        <v>17</v>
      </c>
      <c r="D59" s="7">
        <v>12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19">
        <f t="shared" si="0"/>
        <v>29</v>
      </c>
      <c r="P59" s="18">
        <v>274</v>
      </c>
      <c r="Q59" s="7">
        <v>199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19">
        <f t="shared" si="1"/>
        <v>473</v>
      </c>
      <c r="AC59" s="18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0</v>
      </c>
    </row>
    <row r="60" spans="1:41" x14ac:dyDescent="0.25">
      <c r="A60" s="14" t="s">
        <v>58</v>
      </c>
      <c r="B60" s="14" t="s">
        <v>48</v>
      </c>
      <c r="C60" s="20">
        <v>69</v>
      </c>
      <c r="D60" s="15">
        <v>69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21">
        <f t="shared" si="0"/>
        <v>138</v>
      </c>
      <c r="P60" s="20">
        <v>6223</v>
      </c>
      <c r="Q60" s="15">
        <v>5936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21">
        <f t="shared" si="1"/>
        <v>12159</v>
      </c>
      <c r="AC60" s="20">
        <v>377.19999999999993</v>
      </c>
      <c r="AD60" s="15">
        <v>292.25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21">
        <f t="shared" si="2"/>
        <v>669.44999999999993</v>
      </c>
    </row>
    <row r="61" spans="1:41" x14ac:dyDescent="0.25">
      <c r="A61" s="1" t="s">
        <v>58</v>
      </c>
      <c r="B61" s="1" t="s">
        <v>57</v>
      </c>
      <c r="C61" s="18">
        <v>17</v>
      </c>
      <c r="D61" s="7">
        <v>14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19">
        <f t="shared" si="0"/>
        <v>31</v>
      </c>
      <c r="P61" s="18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19">
        <f t="shared" si="1"/>
        <v>0</v>
      </c>
      <c r="AC61" s="18">
        <v>22923</v>
      </c>
      <c r="AD61" s="7">
        <v>25062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19">
        <f t="shared" si="2"/>
        <v>47985</v>
      </c>
    </row>
    <row r="62" spans="1:41" x14ac:dyDescent="0.25">
      <c r="A62" s="14" t="s">
        <v>58</v>
      </c>
      <c r="B62" s="14" t="s">
        <v>60</v>
      </c>
      <c r="C62" s="20">
        <v>25</v>
      </c>
      <c r="D62" s="15">
        <v>20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21">
        <f t="shared" si="0"/>
        <v>45</v>
      </c>
      <c r="P62" s="20">
        <v>3450</v>
      </c>
      <c r="Q62" s="15">
        <v>2701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21">
        <f t="shared" si="1"/>
        <v>6151</v>
      </c>
      <c r="AC62" s="20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21">
        <f t="shared" si="2"/>
        <v>0</v>
      </c>
    </row>
    <row r="63" spans="1:41" x14ac:dyDescent="0.25">
      <c r="A63" s="1" t="s">
        <v>58</v>
      </c>
      <c r="B63" s="1" t="s">
        <v>80</v>
      </c>
      <c r="C63" s="18">
        <v>12</v>
      </c>
      <c r="D63" s="7">
        <v>8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19">
        <f t="shared" si="0"/>
        <v>20</v>
      </c>
      <c r="P63" s="18">
        <v>177</v>
      </c>
      <c r="Q63" s="7">
        <v>148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19">
        <f t="shared" si="1"/>
        <v>325</v>
      </c>
      <c r="AC63" s="18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19">
        <f t="shared" si="2"/>
        <v>0</v>
      </c>
    </row>
    <row r="64" spans="1:41" x14ac:dyDescent="0.25">
      <c r="A64" s="14" t="s">
        <v>58</v>
      </c>
      <c r="B64" s="14" t="s">
        <v>49</v>
      </c>
      <c r="C64" s="20">
        <v>142</v>
      </c>
      <c r="D64" s="15">
        <v>124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21">
        <f t="shared" si="0"/>
        <v>266</v>
      </c>
      <c r="P64" s="20">
        <v>14750</v>
      </c>
      <c r="Q64" s="15">
        <v>14632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21">
        <f t="shared" si="1"/>
        <v>29382</v>
      </c>
      <c r="AC64" s="20">
        <v>1965.85</v>
      </c>
      <c r="AD64" s="15">
        <v>1407.4599999999998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21">
        <f t="shared" si="2"/>
        <v>3373.3099999999995</v>
      </c>
    </row>
    <row r="65" spans="1:41" x14ac:dyDescent="0.25">
      <c r="A65" s="1" t="s">
        <v>58</v>
      </c>
      <c r="B65" s="1" t="s">
        <v>76</v>
      </c>
      <c r="C65" s="18">
        <v>12</v>
      </c>
      <c r="D65" s="7">
        <v>13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19">
        <f t="shared" si="0"/>
        <v>25</v>
      </c>
      <c r="P65" s="18">
        <v>275</v>
      </c>
      <c r="Q65" s="7">
        <v>296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19">
        <f t="shared" si="1"/>
        <v>571</v>
      </c>
      <c r="AC65" s="18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19">
        <f t="shared" si="2"/>
        <v>0</v>
      </c>
    </row>
    <row r="66" spans="1:41" x14ac:dyDescent="0.25">
      <c r="A66" s="14" t="s">
        <v>58</v>
      </c>
      <c r="B66" s="14" t="s">
        <v>78</v>
      </c>
      <c r="C66" s="20">
        <v>12</v>
      </c>
      <c r="D66" s="15">
        <v>12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21">
        <f t="shared" si="0"/>
        <v>24</v>
      </c>
      <c r="P66" s="20">
        <v>143</v>
      </c>
      <c r="Q66" s="15">
        <v>228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21">
        <f t="shared" si="1"/>
        <v>371</v>
      </c>
      <c r="AC66" s="20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21">
        <f t="shared" si="2"/>
        <v>0</v>
      </c>
    </row>
    <row r="67" spans="1:41" x14ac:dyDescent="0.25">
      <c r="A67" s="1" t="s">
        <v>58</v>
      </c>
      <c r="B67" s="1" t="s">
        <v>50</v>
      </c>
      <c r="C67" s="18">
        <v>237</v>
      </c>
      <c r="D67" s="7">
        <v>220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19">
        <f t="shared" si="0"/>
        <v>457</v>
      </c>
      <c r="P67" s="18">
        <v>30544</v>
      </c>
      <c r="Q67" s="7">
        <v>30445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19">
        <f t="shared" si="1"/>
        <v>60989</v>
      </c>
      <c r="AC67" s="18">
        <v>14404.6</v>
      </c>
      <c r="AD67" s="7">
        <v>17485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19">
        <f t="shared" si="2"/>
        <v>31889.599999999999</v>
      </c>
    </row>
    <row r="68" spans="1:41" x14ac:dyDescent="0.25">
      <c r="A68" s="14" t="s">
        <v>58</v>
      </c>
      <c r="B68" s="14" t="s">
        <v>51</v>
      </c>
      <c r="C68" s="20">
        <v>44</v>
      </c>
      <c r="D68" s="15">
        <v>40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21">
        <f t="shared" si="0"/>
        <v>84</v>
      </c>
      <c r="P68" s="20">
        <v>6623</v>
      </c>
      <c r="Q68" s="15">
        <v>6934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21">
        <f t="shared" si="1"/>
        <v>13557</v>
      </c>
      <c r="AC68" s="20">
        <v>1090</v>
      </c>
      <c r="AD68" s="15">
        <v>657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21">
        <f t="shared" si="2"/>
        <v>1747</v>
      </c>
    </row>
    <row r="69" spans="1:41" x14ac:dyDescent="0.25">
      <c r="A69" s="1" t="s">
        <v>58</v>
      </c>
      <c r="B69" s="1" t="s">
        <v>55</v>
      </c>
      <c r="C69" s="18">
        <v>9</v>
      </c>
      <c r="D69" s="7">
        <v>8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19">
        <f t="shared" si="0"/>
        <v>17</v>
      </c>
      <c r="P69" s="18">
        <v>728</v>
      </c>
      <c r="Q69" s="7">
        <v>816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19">
        <f t="shared" si="1"/>
        <v>1544</v>
      </c>
      <c r="AC69" s="18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19">
        <f t="shared" si="2"/>
        <v>0</v>
      </c>
    </row>
    <row r="70" spans="1:41" x14ac:dyDescent="0.25">
      <c r="A70" s="14" t="s">
        <v>58</v>
      </c>
      <c r="B70" s="14" t="s">
        <v>53</v>
      </c>
      <c r="C70" s="20">
        <v>33</v>
      </c>
      <c r="D70" s="15">
        <v>28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21">
        <f t="shared" si="0"/>
        <v>61</v>
      </c>
      <c r="P70" s="20">
        <v>4293</v>
      </c>
      <c r="Q70" s="15">
        <v>4058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21">
        <f t="shared" si="1"/>
        <v>8351</v>
      </c>
      <c r="AC70" s="20">
        <v>110.75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21">
        <f t="shared" si="2"/>
        <v>110.75</v>
      </c>
    </row>
    <row r="71" spans="1:41" x14ac:dyDescent="0.25">
      <c r="A71" s="1" t="s">
        <v>58</v>
      </c>
      <c r="B71" s="1" t="s">
        <v>71</v>
      </c>
      <c r="C71" s="18">
        <v>21</v>
      </c>
      <c r="D71" s="7">
        <v>17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19">
        <f t="shared" si="0"/>
        <v>38</v>
      </c>
      <c r="P71" s="18">
        <v>479</v>
      </c>
      <c r="Q71" s="7">
        <v>407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19">
        <f t="shared" si="1"/>
        <v>886</v>
      </c>
      <c r="AC71" s="18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19">
        <f t="shared" si="2"/>
        <v>0</v>
      </c>
    </row>
    <row r="72" spans="1:41" x14ac:dyDescent="0.25">
      <c r="A72" s="14" t="s">
        <v>81</v>
      </c>
      <c r="B72" s="14" t="s">
        <v>49</v>
      </c>
      <c r="C72" s="20">
        <v>30</v>
      </c>
      <c r="D72" s="15">
        <v>28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21">
        <f t="shared" ref="O72:O135" si="3">SUM(C72:N72)</f>
        <v>58</v>
      </c>
      <c r="P72" s="20">
        <v>5073</v>
      </c>
      <c r="Q72" s="15">
        <v>4706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21">
        <f t="shared" ref="AB72:AB135" si="4">SUM(P72:AA72)</f>
        <v>9779</v>
      </c>
      <c r="AC72" s="20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21">
        <f t="shared" ref="AO72:AO135" si="5">SUM(AC72:AN72)</f>
        <v>0</v>
      </c>
    </row>
    <row r="73" spans="1:41" x14ac:dyDescent="0.25">
      <c r="A73" s="1" t="s">
        <v>81</v>
      </c>
      <c r="B73" s="1" t="s">
        <v>50</v>
      </c>
      <c r="C73" s="18">
        <v>54</v>
      </c>
      <c r="D73" s="7">
        <v>51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19">
        <f t="shared" si="3"/>
        <v>105</v>
      </c>
      <c r="P73" s="18">
        <v>4151</v>
      </c>
      <c r="Q73" s="7">
        <v>3764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19">
        <f t="shared" si="4"/>
        <v>7915</v>
      </c>
      <c r="AC73" s="18">
        <v>5455</v>
      </c>
      <c r="AD73" s="7">
        <v>8031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19">
        <f t="shared" si="5"/>
        <v>13486</v>
      </c>
    </row>
    <row r="74" spans="1:41" x14ac:dyDescent="0.25">
      <c r="A74" s="14" t="s">
        <v>81</v>
      </c>
      <c r="B74" s="14" t="s">
        <v>51</v>
      </c>
      <c r="C74" s="20">
        <v>11</v>
      </c>
      <c r="D74" s="15">
        <v>8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21">
        <f t="shared" si="3"/>
        <v>19</v>
      </c>
      <c r="P74" s="20">
        <v>1935</v>
      </c>
      <c r="Q74" s="15">
        <v>1526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21">
        <f t="shared" si="4"/>
        <v>3461</v>
      </c>
      <c r="AC74" s="20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21">
        <f t="shared" si="5"/>
        <v>0</v>
      </c>
    </row>
    <row r="75" spans="1:41" x14ac:dyDescent="0.25">
      <c r="A75" s="1" t="s">
        <v>81</v>
      </c>
      <c r="B75" s="1" t="s">
        <v>53</v>
      </c>
      <c r="C75" s="18">
        <v>31</v>
      </c>
      <c r="D75" s="7">
        <v>28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19">
        <f t="shared" si="3"/>
        <v>59</v>
      </c>
      <c r="P75" s="18">
        <v>4740</v>
      </c>
      <c r="Q75" s="7">
        <v>4300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19">
        <f t="shared" si="4"/>
        <v>9040</v>
      </c>
      <c r="AC75" s="18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19">
        <f t="shared" si="5"/>
        <v>0</v>
      </c>
    </row>
    <row r="76" spans="1:41" x14ac:dyDescent="0.25">
      <c r="A76" s="14" t="s">
        <v>82</v>
      </c>
      <c r="B76" s="14" t="s">
        <v>50</v>
      </c>
      <c r="C76" s="20">
        <v>19</v>
      </c>
      <c r="D76" s="15">
        <v>4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21">
        <f t="shared" si="3"/>
        <v>23</v>
      </c>
      <c r="P76" s="20">
        <v>343</v>
      </c>
      <c r="Q76" s="15">
        <v>95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21">
        <f t="shared" si="4"/>
        <v>438</v>
      </c>
      <c r="AC76" s="20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21">
        <f t="shared" si="5"/>
        <v>0</v>
      </c>
    </row>
    <row r="77" spans="1:41" x14ac:dyDescent="0.25">
      <c r="A77" s="1" t="s">
        <v>83</v>
      </c>
      <c r="B77" s="1" t="s">
        <v>50</v>
      </c>
      <c r="C77" s="18">
        <v>33</v>
      </c>
      <c r="D77" s="7">
        <v>13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19">
        <f t="shared" si="3"/>
        <v>46</v>
      </c>
      <c r="P77" s="18">
        <v>1121</v>
      </c>
      <c r="Q77" s="7">
        <v>378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19">
        <f t="shared" si="4"/>
        <v>1499</v>
      </c>
      <c r="AC77" s="18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19">
        <f t="shared" si="5"/>
        <v>0</v>
      </c>
    </row>
    <row r="78" spans="1:41" x14ac:dyDescent="0.25">
      <c r="A78" s="14" t="s">
        <v>83</v>
      </c>
      <c r="B78" s="14" t="s">
        <v>53</v>
      </c>
      <c r="C78" s="20">
        <v>44</v>
      </c>
      <c r="D78" s="15">
        <v>40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21">
        <f t="shared" si="3"/>
        <v>84</v>
      </c>
      <c r="P78" s="20">
        <v>7446</v>
      </c>
      <c r="Q78" s="15">
        <v>6638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21">
        <f t="shared" si="4"/>
        <v>14084</v>
      </c>
      <c r="AC78" s="20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21">
        <f t="shared" si="5"/>
        <v>0</v>
      </c>
    </row>
    <row r="79" spans="1:41" x14ac:dyDescent="0.25">
      <c r="A79" s="1" t="s">
        <v>84</v>
      </c>
      <c r="B79" s="1" t="s">
        <v>50</v>
      </c>
      <c r="C79" s="18">
        <v>31</v>
      </c>
      <c r="D79" s="7">
        <v>28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19">
        <f t="shared" si="3"/>
        <v>59</v>
      </c>
      <c r="P79" s="18">
        <v>5414</v>
      </c>
      <c r="Q79" s="7">
        <v>4546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19">
        <f t="shared" si="4"/>
        <v>9960</v>
      </c>
      <c r="AC79" s="18">
        <v>1081.5</v>
      </c>
      <c r="AD79" s="7">
        <v>435.5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19">
        <f t="shared" si="5"/>
        <v>1517</v>
      </c>
    </row>
    <row r="80" spans="1:41" x14ac:dyDescent="0.25">
      <c r="A80" s="14" t="s">
        <v>59</v>
      </c>
      <c r="B80" s="14" t="s">
        <v>48</v>
      </c>
      <c r="C80" s="20">
        <v>14</v>
      </c>
      <c r="D80" s="15">
        <v>12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21">
        <f t="shared" si="3"/>
        <v>26</v>
      </c>
      <c r="P80" s="20">
        <v>1918</v>
      </c>
      <c r="Q80" s="15">
        <v>1515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21">
        <f t="shared" si="4"/>
        <v>3433</v>
      </c>
      <c r="AC80" s="20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0</v>
      </c>
    </row>
    <row r="81" spans="1:41" x14ac:dyDescent="0.25">
      <c r="A81" s="1" t="s">
        <v>59</v>
      </c>
      <c r="B81" s="1" t="s">
        <v>57</v>
      </c>
      <c r="C81" s="18">
        <v>14</v>
      </c>
      <c r="D81" s="7">
        <v>11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19">
        <f t="shared" si="3"/>
        <v>25</v>
      </c>
      <c r="P81" s="18">
        <v>443</v>
      </c>
      <c r="Q81" s="7">
        <v>410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19">
        <f t="shared" si="4"/>
        <v>853</v>
      </c>
      <c r="AC81" s="18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19">
        <f t="shared" si="5"/>
        <v>0</v>
      </c>
    </row>
    <row r="82" spans="1:41" x14ac:dyDescent="0.25">
      <c r="A82" s="14" t="s">
        <v>59</v>
      </c>
      <c r="B82" s="14" t="s">
        <v>49</v>
      </c>
      <c r="C82" s="20">
        <v>78</v>
      </c>
      <c r="D82" s="15">
        <v>72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21">
        <f t="shared" si="3"/>
        <v>150</v>
      </c>
      <c r="P82" s="20">
        <v>12897</v>
      </c>
      <c r="Q82" s="15">
        <v>11790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21">
        <f t="shared" si="4"/>
        <v>24687</v>
      </c>
      <c r="AC82" s="20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21">
        <f t="shared" si="5"/>
        <v>0</v>
      </c>
    </row>
    <row r="83" spans="1:41" x14ac:dyDescent="0.25">
      <c r="A83" s="1" t="s">
        <v>59</v>
      </c>
      <c r="B83" s="1" t="s">
        <v>76</v>
      </c>
      <c r="C83" s="18">
        <v>32</v>
      </c>
      <c r="D83" s="7">
        <v>29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19">
        <f t="shared" si="3"/>
        <v>61</v>
      </c>
      <c r="P83" s="18">
        <v>501</v>
      </c>
      <c r="Q83" s="7">
        <v>441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19">
        <f t="shared" si="4"/>
        <v>942</v>
      </c>
      <c r="AC83" s="18">
        <v>404</v>
      </c>
      <c r="AD83" s="7">
        <v>202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606</v>
      </c>
    </row>
    <row r="84" spans="1:41" x14ac:dyDescent="0.25">
      <c r="A84" s="14" t="s">
        <v>59</v>
      </c>
      <c r="B84" s="14" t="s">
        <v>85</v>
      </c>
      <c r="C84" s="20">
        <v>34</v>
      </c>
      <c r="D84" s="15">
        <v>32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21">
        <f t="shared" si="3"/>
        <v>66</v>
      </c>
      <c r="P84" s="20">
        <v>2506</v>
      </c>
      <c r="Q84" s="15">
        <v>1836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21">
        <f t="shared" si="4"/>
        <v>4342</v>
      </c>
      <c r="AC84" s="20">
        <v>0</v>
      </c>
      <c r="AD84" s="15">
        <v>2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2</v>
      </c>
    </row>
    <row r="85" spans="1:41" x14ac:dyDescent="0.25">
      <c r="A85" s="1" t="s">
        <v>59</v>
      </c>
      <c r="B85" s="1" t="s">
        <v>62</v>
      </c>
      <c r="C85" s="18">
        <v>55</v>
      </c>
      <c r="D85" s="7">
        <v>52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19">
        <f t="shared" si="3"/>
        <v>107</v>
      </c>
      <c r="P85" s="18">
        <v>8036</v>
      </c>
      <c r="Q85" s="7">
        <v>6559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14595</v>
      </c>
      <c r="AC85" s="18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19">
        <f t="shared" si="5"/>
        <v>0</v>
      </c>
    </row>
    <row r="86" spans="1:41" x14ac:dyDescent="0.25">
      <c r="A86" s="14" t="s">
        <v>59</v>
      </c>
      <c r="B86" s="14" t="s">
        <v>50</v>
      </c>
      <c r="C86" s="20">
        <v>153</v>
      </c>
      <c r="D86" s="15">
        <v>155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21">
        <f t="shared" si="3"/>
        <v>308</v>
      </c>
      <c r="P86" s="20">
        <v>20426</v>
      </c>
      <c r="Q86" s="15">
        <v>19867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21">
        <f t="shared" si="4"/>
        <v>40293</v>
      </c>
      <c r="AC86" s="20">
        <v>29507</v>
      </c>
      <c r="AD86" s="15">
        <v>54979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21">
        <f t="shared" si="5"/>
        <v>84486</v>
      </c>
    </row>
    <row r="87" spans="1:41" x14ac:dyDescent="0.25">
      <c r="A87" s="1" t="s">
        <v>59</v>
      </c>
      <c r="B87" s="1" t="s">
        <v>51</v>
      </c>
      <c r="C87" s="18">
        <v>29</v>
      </c>
      <c r="D87" s="7">
        <v>24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19">
        <f t="shared" si="3"/>
        <v>53</v>
      </c>
      <c r="P87" s="18">
        <v>5511</v>
      </c>
      <c r="Q87" s="7">
        <v>4562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9">
        <f t="shared" si="4"/>
        <v>10073</v>
      </c>
      <c r="AC87" s="18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19">
        <f t="shared" si="5"/>
        <v>0</v>
      </c>
    </row>
    <row r="88" spans="1:41" x14ac:dyDescent="0.25">
      <c r="A88" s="14" t="s">
        <v>59</v>
      </c>
      <c r="B88" s="14" t="s">
        <v>86</v>
      </c>
      <c r="C88" s="20">
        <v>58</v>
      </c>
      <c r="D88" s="15">
        <v>52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21">
        <f t="shared" si="3"/>
        <v>110</v>
      </c>
      <c r="P88" s="20">
        <v>8925</v>
      </c>
      <c r="Q88" s="15">
        <v>6917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1">
        <f t="shared" si="4"/>
        <v>15842</v>
      </c>
      <c r="AC88" s="20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21">
        <f t="shared" si="5"/>
        <v>0</v>
      </c>
    </row>
    <row r="89" spans="1:41" x14ac:dyDescent="0.25">
      <c r="A89" s="1" t="s">
        <v>59</v>
      </c>
      <c r="B89" s="1" t="s">
        <v>68</v>
      </c>
      <c r="C89" s="18">
        <v>16</v>
      </c>
      <c r="D89" s="7">
        <v>15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19">
        <f t="shared" si="3"/>
        <v>31</v>
      </c>
      <c r="P89" s="18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19">
        <f t="shared" si="4"/>
        <v>0</v>
      </c>
      <c r="AC89" s="18">
        <v>54653</v>
      </c>
      <c r="AD89" s="7">
        <v>55331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19">
        <f t="shared" si="5"/>
        <v>109984</v>
      </c>
    </row>
    <row r="90" spans="1:41" x14ac:dyDescent="0.25">
      <c r="A90" s="14" t="s">
        <v>59</v>
      </c>
      <c r="B90" s="14" t="s">
        <v>53</v>
      </c>
      <c r="C90" s="20">
        <v>259</v>
      </c>
      <c r="D90" s="15">
        <v>241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21">
        <f t="shared" si="3"/>
        <v>500</v>
      </c>
      <c r="P90" s="20">
        <v>44854</v>
      </c>
      <c r="Q90" s="15">
        <v>37531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1">
        <f t="shared" si="4"/>
        <v>82385</v>
      </c>
      <c r="AC90" s="20">
        <v>4254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21">
        <f t="shared" si="5"/>
        <v>4254</v>
      </c>
    </row>
    <row r="91" spans="1:41" x14ac:dyDescent="0.25">
      <c r="A91" s="1" t="s">
        <v>60</v>
      </c>
      <c r="B91" s="1" t="s">
        <v>48</v>
      </c>
      <c r="C91" s="18">
        <v>108</v>
      </c>
      <c r="D91" s="7">
        <v>90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19">
        <f t="shared" si="3"/>
        <v>198</v>
      </c>
      <c r="P91" s="18">
        <v>16475</v>
      </c>
      <c r="Q91" s="7">
        <v>13422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19">
        <f t="shared" si="4"/>
        <v>29897</v>
      </c>
      <c r="AC91" s="18">
        <v>7507.5</v>
      </c>
      <c r="AD91" s="7">
        <v>3429.5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19">
        <f t="shared" si="5"/>
        <v>10937</v>
      </c>
    </row>
    <row r="92" spans="1:41" x14ac:dyDescent="0.25">
      <c r="A92" s="14" t="s">
        <v>60</v>
      </c>
      <c r="B92" s="14" t="s">
        <v>58</v>
      </c>
      <c r="C92" s="20">
        <v>25</v>
      </c>
      <c r="D92" s="15">
        <v>20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21">
        <f t="shared" si="3"/>
        <v>45</v>
      </c>
      <c r="P92" s="20">
        <v>4631</v>
      </c>
      <c r="Q92" s="15">
        <v>3577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21">
        <f t="shared" si="4"/>
        <v>8208</v>
      </c>
      <c r="AC92" s="20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21">
        <f t="shared" si="5"/>
        <v>0</v>
      </c>
    </row>
    <row r="93" spans="1:41" x14ac:dyDescent="0.25">
      <c r="A93" s="1" t="s">
        <v>60</v>
      </c>
      <c r="B93" s="1" t="s">
        <v>61</v>
      </c>
      <c r="C93" s="18">
        <v>18</v>
      </c>
      <c r="D93" s="7">
        <v>16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19">
        <f t="shared" si="3"/>
        <v>34</v>
      </c>
      <c r="P93" s="18">
        <v>2899</v>
      </c>
      <c r="Q93" s="7">
        <v>2857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19">
        <f t="shared" si="4"/>
        <v>5756</v>
      </c>
      <c r="AC93" s="18">
        <v>161</v>
      </c>
      <c r="AD93" s="7">
        <v>584.5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19">
        <f t="shared" si="5"/>
        <v>745.5</v>
      </c>
    </row>
    <row r="94" spans="1:41" x14ac:dyDescent="0.25">
      <c r="A94" s="14" t="s">
        <v>60</v>
      </c>
      <c r="B94" s="14" t="s">
        <v>62</v>
      </c>
      <c r="C94" s="20">
        <v>17</v>
      </c>
      <c r="D94" s="15">
        <v>16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21">
        <f t="shared" si="3"/>
        <v>33</v>
      </c>
      <c r="P94" s="20">
        <v>2867</v>
      </c>
      <c r="Q94" s="15">
        <v>2368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21">
        <f t="shared" si="4"/>
        <v>5235</v>
      </c>
      <c r="AC94" s="20">
        <v>1595.5</v>
      </c>
      <c r="AD94" s="15">
        <v>199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21">
        <f t="shared" si="5"/>
        <v>1794.5</v>
      </c>
    </row>
    <row r="95" spans="1:41" x14ac:dyDescent="0.25">
      <c r="A95" s="1" t="s">
        <v>60</v>
      </c>
      <c r="B95" s="1" t="s">
        <v>50</v>
      </c>
      <c r="C95" s="18">
        <v>192</v>
      </c>
      <c r="D95" s="7">
        <v>172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19">
        <f t="shared" si="3"/>
        <v>364</v>
      </c>
      <c r="P95" s="18">
        <v>14024</v>
      </c>
      <c r="Q95" s="7">
        <v>11866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19">
        <f t="shared" si="4"/>
        <v>25890</v>
      </c>
      <c r="AC95" s="18">
        <v>8012</v>
      </c>
      <c r="AD95" s="7">
        <v>9631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19">
        <f t="shared" si="5"/>
        <v>17643</v>
      </c>
    </row>
    <row r="96" spans="1:41" x14ac:dyDescent="0.25">
      <c r="A96" s="14" t="s">
        <v>60</v>
      </c>
      <c r="B96" s="14" t="s">
        <v>51</v>
      </c>
      <c r="C96" s="20">
        <v>109</v>
      </c>
      <c r="D96" s="15">
        <v>116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21">
        <f t="shared" si="3"/>
        <v>225</v>
      </c>
      <c r="P96" s="20">
        <v>11095</v>
      </c>
      <c r="Q96" s="15">
        <v>10109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21">
        <f t="shared" si="4"/>
        <v>21204</v>
      </c>
      <c r="AC96" s="20">
        <v>178</v>
      </c>
      <c r="AD96" s="15">
        <v>152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21">
        <f t="shared" si="5"/>
        <v>330</v>
      </c>
    </row>
    <row r="97" spans="1:41" x14ac:dyDescent="0.25">
      <c r="A97" s="1" t="s">
        <v>60</v>
      </c>
      <c r="B97" s="1" t="s">
        <v>55</v>
      </c>
      <c r="C97" s="18">
        <v>31</v>
      </c>
      <c r="D97" s="7">
        <v>27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19">
        <f t="shared" si="3"/>
        <v>58</v>
      </c>
      <c r="P97" s="18">
        <v>4324</v>
      </c>
      <c r="Q97" s="7">
        <v>3532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19">
        <f t="shared" si="4"/>
        <v>7856</v>
      </c>
      <c r="AC97" s="18">
        <v>86.5</v>
      </c>
      <c r="AD97" s="7">
        <v>4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19">
        <f t="shared" si="5"/>
        <v>90.5</v>
      </c>
    </row>
    <row r="98" spans="1:41" x14ac:dyDescent="0.25">
      <c r="A98" s="14" t="s">
        <v>60</v>
      </c>
      <c r="B98" s="14" t="s">
        <v>86</v>
      </c>
      <c r="C98" s="20">
        <v>12</v>
      </c>
      <c r="D98" s="15">
        <v>12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21">
        <f t="shared" si="3"/>
        <v>24</v>
      </c>
      <c r="P98" s="20">
        <v>1872</v>
      </c>
      <c r="Q98" s="15">
        <v>1509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21">
        <f t="shared" si="4"/>
        <v>3381</v>
      </c>
      <c r="AC98" s="20">
        <v>108</v>
      </c>
      <c r="AD98" s="15">
        <v>2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21">
        <f t="shared" si="5"/>
        <v>110</v>
      </c>
    </row>
    <row r="99" spans="1:41" x14ac:dyDescent="0.25">
      <c r="A99" s="1" t="s">
        <v>60</v>
      </c>
      <c r="B99" s="1" t="s">
        <v>53</v>
      </c>
      <c r="C99" s="18">
        <v>223</v>
      </c>
      <c r="D99" s="7">
        <v>180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19">
        <f t="shared" si="3"/>
        <v>403</v>
      </c>
      <c r="P99" s="18">
        <v>42861</v>
      </c>
      <c r="Q99" s="7">
        <v>29822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19">
        <f t="shared" si="4"/>
        <v>72683</v>
      </c>
      <c r="AC99" s="18">
        <v>21546.199999999997</v>
      </c>
      <c r="AD99" s="7">
        <v>25930.499999999996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19">
        <f t="shared" si="5"/>
        <v>47476.7</v>
      </c>
    </row>
    <row r="100" spans="1:41" x14ac:dyDescent="0.25">
      <c r="A100" s="14" t="s">
        <v>80</v>
      </c>
      <c r="B100" s="14" t="s">
        <v>58</v>
      </c>
      <c r="C100" s="20">
        <v>12</v>
      </c>
      <c r="D100" s="15">
        <v>8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21">
        <f t="shared" si="3"/>
        <v>20</v>
      </c>
      <c r="P100" s="20">
        <v>382</v>
      </c>
      <c r="Q100" s="15">
        <v>160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21">
        <f t="shared" si="4"/>
        <v>542</v>
      </c>
      <c r="AC100" s="20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21">
        <f t="shared" si="5"/>
        <v>0</v>
      </c>
    </row>
    <row r="101" spans="1:41" x14ac:dyDescent="0.25">
      <c r="A101" s="1" t="s">
        <v>80</v>
      </c>
      <c r="B101" s="1" t="s">
        <v>49</v>
      </c>
      <c r="C101" s="18">
        <v>10</v>
      </c>
      <c r="D101" s="7">
        <v>7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19">
        <f t="shared" si="3"/>
        <v>17</v>
      </c>
      <c r="P101" s="18">
        <v>398</v>
      </c>
      <c r="Q101" s="7">
        <v>240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9">
        <f t="shared" si="4"/>
        <v>638</v>
      </c>
      <c r="AC101" s="18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19">
        <f t="shared" si="5"/>
        <v>0</v>
      </c>
    </row>
    <row r="102" spans="1:41" x14ac:dyDescent="0.25">
      <c r="A102" s="14" t="s">
        <v>80</v>
      </c>
      <c r="B102" s="14" t="s">
        <v>50</v>
      </c>
      <c r="C102" s="20">
        <v>102</v>
      </c>
      <c r="D102" s="15">
        <v>104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21">
        <f t="shared" si="3"/>
        <v>206</v>
      </c>
      <c r="P102" s="20">
        <v>7189</v>
      </c>
      <c r="Q102" s="15">
        <v>6845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21">
        <f t="shared" si="4"/>
        <v>14034</v>
      </c>
      <c r="AC102" s="20">
        <v>4935</v>
      </c>
      <c r="AD102" s="15">
        <v>3767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21">
        <f t="shared" si="5"/>
        <v>8702</v>
      </c>
    </row>
    <row r="103" spans="1:41" x14ac:dyDescent="0.25">
      <c r="A103" s="1" t="s">
        <v>80</v>
      </c>
      <c r="B103" s="1" t="s">
        <v>53</v>
      </c>
      <c r="C103" s="18">
        <v>53</v>
      </c>
      <c r="D103" s="7">
        <v>48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19">
        <f t="shared" si="3"/>
        <v>101</v>
      </c>
      <c r="P103" s="18">
        <v>7785</v>
      </c>
      <c r="Q103" s="7">
        <v>5702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19">
        <f t="shared" si="4"/>
        <v>13487</v>
      </c>
      <c r="AC103" s="18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19">
        <f t="shared" si="5"/>
        <v>0</v>
      </c>
    </row>
    <row r="104" spans="1:41" x14ac:dyDescent="0.25">
      <c r="A104" s="14" t="s">
        <v>49</v>
      </c>
      <c r="B104" s="14" t="s">
        <v>47</v>
      </c>
      <c r="C104" s="20">
        <v>23</v>
      </c>
      <c r="D104" s="15">
        <v>20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21">
        <f t="shared" si="3"/>
        <v>43</v>
      </c>
      <c r="P104" s="20">
        <v>3059</v>
      </c>
      <c r="Q104" s="15">
        <v>2754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21">
        <f t="shared" si="4"/>
        <v>5813</v>
      </c>
      <c r="AC104" s="20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21">
        <f t="shared" si="5"/>
        <v>0</v>
      </c>
    </row>
    <row r="105" spans="1:41" x14ac:dyDescent="0.25">
      <c r="A105" s="1" t="s">
        <v>49</v>
      </c>
      <c r="B105" s="1" t="s">
        <v>48</v>
      </c>
      <c r="C105" s="18">
        <v>268</v>
      </c>
      <c r="D105" s="7">
        <v>240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19">
        <f t="shared" si="3"/>
        <v>508</v>
      </c>
      <c r="P105" s="18">
        <v>39929</v>
      </c>
      <c r="Q105" s="7">
        <v>36388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19">
        <f t="shared" si="4"/>
        <v>76317</v>
      </c>
      <c r="AC105" s="18">
        <v>37089.540000000008</v>
      </c>
      <c r="AD105" s="7">
        <v>27600.6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19">
        <f t="shared" si="5"/>
        <v>64690.140000000007</v>
      </c>
    </row>
    <row r="106" spans="1:41" x14ac:dyDescent="0.25">
      <c r="A106" s="14" t="s">
        <v>49</v>
      </c>
      <c r="B106" s="14" t="s">
        <v>57</v>
      </c>
      <c r="C106" s="20">
        <v>86</v>
      </c>
      <c r="D106" s="15">
        <v>76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21">
        <f t="shared" si="3"/>
        <v>162</v>
      </c>
      <c r="P106" s="20">
        <v>12803</v>
      </c>
      <c r="Q106" s="15">
        <v>10116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21">
        <f t="shared" si="4"/>
        <v>22919</v>
      </c>
      <c r="AC106" s="20">
        <v>8730.2999999999993</v>
      </c>
      <c r="AD106" s="15">
        <v>3806.1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21">
        <f t="shared" si="5"/>
        <v>12536.4</v>
      </c>
    </row>
    <row r="107" spans="1:41" x14ac:dyDescent="0.25">
      <c r="A107" s="1" t="s">
        <v>49</v>
      </c>
      <c r="B107" s="1" t="s">
        <v>58</v>
      </c>
      <c r="C107" s="18">
        <v>142</v>
      </c>
      <c r="D107" s="7">
        <v>124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19">
        <f t="shared" si="3"/>
        <v>266</v>
      </c>
      <c r="P107" s="18">
        <v>24333</v>
      </c>
      <c r="Q107" s="7">
        <v>19116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19">
        <f t="shared" si="4"/>
        <v>43449</v>
      </c>
      <c r="AC107" s="18">
        <v>11581.3</v>
      </c>
      <c r="AD107" s="7">
        <v>6226.9000000000005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19">
        <f t="shared" si="5"/>
        <v>17808.2</v>
      </c>
    </row>
    <row r="108" spans="1:41" x14ac:dyDescent="0.25">
      <c r="A108" s="14" t="s">
        <v>49</v>
      </c>
      <c r="B108" s="14" t="s">
        <v>81</v>
      </c>
      <c r="C108" s="20">
        <v>30</v>
      </c>
      <c r="D108" s="15">
        <v>28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21">
        <f t="shared" si="3"/>
        <v>58</v>
      </c>
      <c r="P108" s="20">
        <v>4002</v>
      </c>
      <c r="Q108" s="15">
        <v>4069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21">
        <f t="shared" si="4"/>
        <v>8071</v>
      </c>
      <c r="AC108" s="20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21">
        <f t="shared" si="5"/>
        <v>0</v>
      </c>
    </row>
    <row r="109" spans="1:41" x14ac:dyDescent="0.25">
      <c r="A109" s="1" t="s">
        <v>49</v>
      </c>
      <c r="B109" s="1" t="s">
        <v>59</v>
      </c>
      <c r="C109" s="18">
        <v>79</v>
      </c>
      <c r="D109" s="7">
        <v>72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19">
        <f t="shared" si="3"/>
        <v>151</v>
      </c>
      <c r="P109" s="18">
        <v>11549</v>
      </c>
      <c r="Q109" s="7">
        <v>11666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19">
        <f t="shared" si="4"/>
        <v>23215</v>
      </c>
      <c r="AC109" s="18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19">
        <f t="shared" si="5"/>
        <v>0</v>
      </c>
    </row>
    <row r="110" spans="1:41" x14ac:dyDescent="0.25">
      <c r="A110" s="14" t="s">
        <v>49</v>
      </c>
      <c r="B110" s="14" t="s">
        <v>80</v>
      </c>
      <c r="C110" s="20">
        <v>10</v>
      </c>
      <c r="D110" s="15">
        <v>7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21">
        <f t="shared" si="3"/>
        <v>17</v>
      </c>
      <c r="P110" s="20">
        <v>296</v>
      </c>
      <c r="Q110" s="15">
        <v>221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21">
        <f t="shared" si="4"/>
        <v>517</v>
      </c>
      <c r="AC110" s="20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21">
        <f t="shared" si="5"/>
        <v>0</v>
      </c>
    </row>
    <row r="111" spans="1:41" x14ac:dyDescent="0.25">
      <c r="A111" s="1" t="s">
        <v>49</v>
      </c>
      <c r="B111" s="1" t="s">
        <v>76</v>
      </c>
      <c r="C111" s="18">
        <v>115</v>
      </c>
      <c r="D111" s="7">
        <v>100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19">
        <f t="shared" si="3"/>
        <v>215</v>
      </c>
      <c r="P111" s="18">
        <v>19227</v>
      </c>
      <c r="Q111" s="7">
        <v>16667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19">
        <f t="shared" si="4"/>
        <v>35894</v>
      </c>
      <c r="AC111" s="18">
        <v>5843.2000000000007</v>
      </c>
      <c r="AD111" s="7">
        <v>7150.3000000000011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19">
        <f t="shared" si="5"/>
        <v>12993.500000000002</v>
      </c>
    </row>
    <row r="112" spans="1:41" x14ac:dyDescent="0.25">
      <c r="A112" s="14" t="s">
        <v>49</v>
      </c>
      <c r="B112" s="14" t="s">
        <v>85</v>
      </c>
      <c r="C112" s="20">
        <v>72</v>
      </c>
      <c r="D112" s="15">
        <v>64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21">
        <f t="shared" si="3"/>
        <v>136</v>
      </c>
      <c r="P112" s="20">
        <v>11979</v>
      </c>
      <c r="Q112" s="15">
        <v>10874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21">
        <f t="shared" si="4"/>
        <v>22853</v>
      </c>
      <c r="AC112" s="20">
        <v>8028.8499999999995</v>
      </c>
      <c r="AD112" s="15">
        <v>13452.3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21">
        <f t="shared" si="5"/>
        <v>21481.149999999998</v>
      </c>
    </row>
    <row r="113" spans="1:41" x14ac:dyDescent="0.25">
      <c r="A113" s="1" t="s">
        <v>49</v>
      </c>
      <c r="B113" s="1" t="s">
        <v>77</v>
      </c>
      <c r="C113" s="18">
        <v>20</v>
      </c>
      <c r="D113" s="7">
        <v>18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19">
        <f t="shared" si="3"/>
        <v>38</v>
      </c>
      <c r="P113" s="18">
        <v>2419</v>
      </c>
      <c r="Q113" s="7">
        <v>2168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9">
        <f t="shared" si="4"/>
        <v>4587</v>
      </c>
      <c r="AC113" s="18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19">
        <f t="shared" si="5"/>
        <v>0</v>
      </c>
    </row>
    <row r="114" spans="1:41" x14ac:dyDescent="0.25">
      <c r="A114" s="14" t="s">
        <v>49</v>
      </c>
      <c r="B114" s="14" t="s">
        <v>61</v>
      </c>
      <c r="C114" s="20">
        <v>89</v>
      </c>
      <c r="D114" s="15">
        <v>76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21">
        <f t="shared" si="3"/>
        <v>165</v>
      </c>
      <c r="P114" s="20">
        <v>14666</v>
      </c>
      <c r="Q114" s="15">
        <v>14024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21">
        <f t="shared" si="4"/>
        <v>28690</v>
      </c>
      <c r="AC114" s="20">
        <v>8189.55</v>
      </c>
      <c r="AD114" s="15">
        <v>8314.4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21">
        <f t="shared" si="5"/>
        <v>16503.95</v>
      </c>
    </row>
    <row r="115" spans="1:41" x14ac:dyDescent="0.25">
      <c r="A115" s="1" t="s">
        <v>49</v>
      </c>
      <c r="B115" s="1" t="s">
        <v>62</v>
      </c>
      <c r="C115" s="18">
        <v>128</v>
      </c>
      <c r="D115" s="7">
        <v>112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19">
        <f t="shared" si="3"/>
        <v>240</v>
      </c>
      <c r="P115" s="18">
        <v>21120</v>
      </c>
      <c r="Q115" s="7">
        <v>15127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19">
        <f t="shared" si="4"/>
        <v>36247</v>
      </c>
      <c r="AC115" s="18">
        <v>26659.11</v>
      </c>
      <c r="AD115" s="7">
        <v>23261.730000000003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19">
        <f t="shared" si="5"/>
        <v>49920.840000000004</v>
      </c>
    </row>
    <row r="116" spans="1:41" x14ac:dyDescent="0.25">
      <c r="A116" s="14" t="s">
        <v>49</v>
      </c>
      <c r="B116" s="14" t="s">
        <v>50</v>
      </c>
      <c r="C116" s="20">
        <v>925</v>
      </c>
      <c r="D116" s="15">
        <v>828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21">
        <f t="shared" si="3"/>
        <v>1753</v>
      </c>
      <c r="P116" s="20">
        <v>120246</v>
      </c>
      <c r="Q116" s="15">
        <v>121544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21">
        <f t="shared" si="4"/>
        <v>241790</v>
      </c>
      <c r="AC116" s="20">
        <v>1572545.9100000001</v>
      </c>
      <c r="AD116" s="15">
        <v>915031.14999999979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21">
        <f t="shared" si="5"/>
        <v>2487577.06</v>
      </c>
    </row>
    <row r="117" spans="1:41" x14ac:dyDescent="0.25">
      <c r="A117" s="1" t="s">
        <v>49</v>
      </c>
      <c r="B117" s="1" t="s">
        <v>51</v>
      </c>
      <c r="C117" s="18">
        <v>316</v>
      </c>
      <c r="D117" s="7">
        <v>326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19">
        <f t="shared" si="3"/>
        <v>642</v>
      </c>
      <c r="P117" s="18">
        <v>41270</v>
      </c>
      <c r="Q117" s="7">
        <v>40999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19">
        <f t="shared" si="4"/>
        <v>82269</v>
      </c>
      <c r="AC117" s="18">
        <v>9042.75</v>
      </c>
      <c r="AD117" s="7">
        <v>12260.160000000003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19">
        <f t="shared" si="5"/>
        <v>21302.910000000003</v>
      </c>
    </row>
    <row r="118" spans="1:41" x14ac:dyDescent="0.25">
      <c r="A118" s="14" t="s">
        <v>49</v>
      </c>
      <c r="B118" s="14" t="s">
        <v>64</v>
      </c>
      <c r="C118" s="20">
        <v>30</v>
      </c>
      <c r="D118" s="15">
        <v>28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21">
        <f t="shared" si="3"/>
        <v>58</v>
      </c>
      <c r="P118" s="20">
        <v>4214</v>
      </c>
      <c r="Q118" s="15">
        <v>4407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21">
        <f t="shared" si="4"/>
        <v>8621</v>
      </c>
      <c r="AC118" s="20">
        <v>347.8</v>
      </c>
      <c r="AD118" s="15">
        <v>682.2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21">
        <f t="shared" si="5"/>
        <v>1030</v>
      </c>
    </row>
    <row r="119" spans="1:41" x14ac:dyDescent="0.25">
      <c r="A119" s="1" t="s">
        <v>49</v>
      </c>
      <c r="B119" s="1" t="s">
        <v>65</v>
      </c>
      <c r="C119" s="18">
        <v>19</v>
      </c>
      <c r="D119" s="7">
        <v>16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19">
        <f t="shared" si="3"/>
        <v>35</v>
      </c>
      <c r="P119" s="18">
        <v>2415</v>
      </c>
      <c r="Q119" s="7">
        <v>2374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19">
        <f t="shared" si="4"/>
        <v>4789</v>
      </c>
      <c r="AC119" s="18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19">
        <f t="shared" si="5"/>
        <v>0</v>
      </c>
    </row>
    <row r="120" spans="1:41" x14ac:dyDescent="0.25">
      <c r="A120" s="14" t="s">
        <v>49</v>
      </c>
      <c r="B120" s="14" t="s">
        <v>87</v>
      </c>
      <c r="C120" s="20">
        <v>14</v>
      </c>
      <c r="D120" s="15">
        <v>12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21">
        <f t="shared" si="3"/>
        <v>26</v>
      </c>
      <c r="P120" s="20">
        <v>1772</v>
      </c>
      <c r="Q120" s="15">
        <v>1699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21">
        <f t="shared" si="4"/>
        <v>3471</v>
      </c>
      <c r="AC120" s="20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21">
        <f t="shared" si="5"/>
        <v>0</v>
      </c>
    </row>
    <row r="121" spans="1:41" x14ac:dyDescent="0.25">
      <c r="A121" s="1" t="s">
        <v>49</v>
      </c>
      <c r="B121" s="1" t="s">
        <v>55</v>
      </c>
      <c r="C121" s="18">
        <v>154</v>
      </c>
      <c r="D121" s="7">
        <v>90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19">
        <f t="shared" si="3"/>
        <v>244</v>
      </c>
      <c r="P121" s="18">
        <v>8319</v>
      </c>
      <c r="Q121" s="7">
        <v>6844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19">
        <f t="shared" si="4"/>
        <v>15163</v>
      </c>
      <c r="AC121" s="18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19">
        <f t="shared" si="5"/>
        <v>0</v>
      </c>
    </row>
    <row r="122" spans="1:41" x14ac:dyDescent="0.25">
      <c r="A122" s="14" t="s">
        <v>49</v>
      </c>
      <c r="B122" s="14" t="s">
        <v>66</v>
      </c>
      <c r="C122" s="20">
        <v>10</v>
      </c>
      <c r="D122" s="15">
        <v>8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21">
        <f t="shared" si="3"/>
        <v>18</v>
      </c>
      <c r="P122" s="20">
        <v>126</v>
      </c>
      <c r="Q122" s="15">
        <v>96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21">
        <f t="shared" si="4"/>
        <v>222</v>
      </c>
      <c r="AC122" s="20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21">
        <f t="shared" si="5"/>
        <v>0</v>
      </c>
    </row>
    <row r="123" spans="1:41" x14ac:dyDescent="0.25">
      <c r="A123" s="1" t="s">
        <v>49</v>
      </c>
      <c r="B123" s="1" t="s">
        <v>67</v>
      </c>
      <c r="C123" s="18">
        <v>18</v>
      </c>
      <c r="D123" s="7">
        <v>12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19">
        <f t="shared" si="3"/>
        <v>30</v>
      </c>
      <c r="P123" s="18">
        <v>2807</v>
      </c>
      <c r="Q123" s="7">
        <v>1778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19">
        <f t="shared" si="4"/>
        <v>4585</v>
      </c>
      <c r="AC123" s="18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19">
        <f t="shared" si="5"/>
        <v>0</v>
      </c>
    </row>
    <row r="124" spans="1:41" x14ac:dyDescent="0.25">
      <c r="A124" s="14" t="s">
        <v>49</v>
      </c>
      <c r="B124" s="14" t="s">
        <v>86</v>
      </c>
      <c r="C124" s="20">
        <v>137</v>
      </c>
      <c r="D124" s="15">
        <v>120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21">
        <f t="shared" si="3"/>
        <v>257</v>
      </c>
      <c r="P124" s="20">
        <v>23825</v>
      </c>
      <c r="Q124" s="15">
        <v>19568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21">
        <f t="shared" si="4"/>
        <v>43393</v>
      </c>
      <c r="AC124" s="20">
        <v>38639.200000000004</v>
      </c>
      <c r="AD124" s="15">
        <v>54056.850000000006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21">
        <f t="shared" si="5"/>
        <v>92696.050000000017</v>
      </c>
    </row>
    <row r="125" spans="1:41" x14ac:dyDescent="0.25">
      <c r="A125" s="1" t="s">
        <v>49</v>
      </c>
      <c r="B125" s="1" t="s">
        <v>68</v>
      </c>
      <c r="C125" s="18">
        <v>13</v>
      </c>
      <c r="D125" s="7">
        <v>17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19">
        <f t="shared" si="3"/>
        <v>30</v>
      </c>
      <c r="P125" s="18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19">
        <f t="shared" si="4"/>
        <v>0</v>
      </c>
      <c r="AC125" s="18">
        <v>51574</v>
      </c>
      <c r="AD125" s="7">
        <v>76420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19">
        <f t="shared" si="5"/>
        <v>127994</v>
      </c>
    </row>
    <row r="126" spans="1:41" x14ac:dyDescent="0.25">
      <c r="A126" s="14" t="s">
        <v>49</v>
      </c>
      <c r="B126" s="14" t="s">
        <v>52</v>
      </c>
      <c r="C126" s="20">
        <v>122</v>
      </c>
      <c r="D126" s="15">
        <v>105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21">
        <f t="shared" si="3"/>
        <v>227</v>
      </c>
      <c r="P126" s="20">
        <v>8568</v>
      </c>
      <c r="Q126" s="15">
        <v>8501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21">
        <f t="shared" si="4"/>
        <v>17069</v>
      </c>
      <c r="AC126" s="20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21">
        <f t="shared" si="5"/>
        <v>0</v>
      </c>
    </row>
    <row r="127" spans="1:41" x14ac:dyDescent="0.25">
      <c r="A127" s="1" t="s">
        <v>49</v>
      </c>
      <c r="B127" s="1" t="s">
        <v>88</v>
      </c>
      <c r="C127" s="18">
        <v>13</v>
      </c>
      <c r="D127" s="7">
        <v>12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19">
        <f t="shared" si="3"/>
        <v>25</v>
      </c>
      <c r="P127" s="18">
        <v>1660</v>
      </c>
      <c r="Q127" s="7">
        <v>1569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19">
        <f t="shared" si="4"/>
        <v>3229</v>
      </c>
      <c r="AC127" s="18">
        <v>1675.5</v>
      </c>
      <c r="AD127" s="7">
        <v>1521.6499999999999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19">
        <f t="shared" si="5"/>
        <v>3197.1499999999996</v>
      </c>
    </row>
    <row r="128" spans="1:41" x14ac:dyDescent="0.25">
      <c r="A128" s="14" t="s">
        <v>49</v>
      </c>
      <c r="B128" s="14" t="s">
        <v>53</v>
      </c>
      <c r="C128" s="20">
        <v>601</v>
      </c>
      <c r="D128" s="15">
        <v>537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21">
        <f t="shared" si="3"/>
        <v>1138</v>
      </c>
      <c r="P128" s="20">
        <v>112768</v>
      </c>
      <c r="Q128" s="15">
        <v>91335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21">
        <f t="shared" si="4"/>
        <v>204103</v>
      </c>
      <c r="AC128" s="20">
        <v>220822.15999999997</v>
      </c>
      <c r="AD128" s="15">
        <v>210924.93999999997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21">
        <f t="shared" si="5"/>
        <v>431747.1</v>
      </c>
    </row>
    <row r="129" spans="1:41" x14ac:dyDescent="0.25">
      <c r="A129" s="1" t="s">
        <v>49</v>
      </c>
      <c r="B129" s="1" t="s">
        <v>70</v>
      </c>
      <c r="C129" s="18">
        <v>31</v>
      </c>
      <c r="D129" s="7">
        <v>28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19">
        <f t="shared" si="3"/>
        <v>59</v>
      </c>
      <c r="P129" s="18">
        <v>3091</v>
      </c>
      <c r="Q129" s="7">
        <v>3221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19">
        <f t="shared" si="4"/>
        <v>6312</v>
      </c>
      <c r="AC129" s="18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19">
        <f t="shared" si="5"/>
        <v>0</v>
      </c>
    </row>
    <row r="130" spans="1:41" x14ac:dyDescent="0.25">
      <c r="A130" s="14" t="s">
        <v>49</v>
      </c>
      <c r="B130" s="14" t="s">
        <v>71</v>
      </c>
      <c r="C130" s="20">
        <v>17</v>
      </c>
      <c r="D130" s="15">
        <v>16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21">
        <f t="shared" si="3"/>
        <v>33</v>
      </c>
      <c r="P130" s="20">
        <v>2087</v>
      </c>
      <c r="Q130" s="15">
        <v>2093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21">
        <f t="shared" si="4"/>
        <v>4180</v>
      </c>
      <c r="AC130" s="20">
        <v>2169.1</v>
      </c>
      <c r="AD130" s="15">
        <v>3446.8999999999996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21">
        <f t="shared" si="5"/>
        <v>5616</v>
      </c>
    </row>
    <row r="131" spans="1:41" x14ac:dyDescent="0.25">
      <c r="A131" s="1" t="s">
        <v>49</v>
      </c>
      <c r="B131" s="1" t="s">
        <v>72</v>
      </c>
      <c r="C131" s="18">
        <v>52</v>
      </c>
      <c r="D131" s="7">
        <v>44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19">
        <f t="shared" si="3"/>
        <v>96</v>
      </c>
      <c r="P131" s="18">
        <v>7907</v>
      </c>
      <c r="Q131" s="7">
        <v>6995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19">
        <f t="shared" si="4"/>
        <v>14902</v>
      </c>
      <c r="AC131" s="18">
        <v>714.2</v>
      </c>
      <c r="AD131" s="7">
        <v>1174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19">
        <f t="shared" si="5"/>
        <v>1888.2</v>
      </c>
    </row>
    <row r="132" spans="1:41" x14ac:dyDescent="0.25">
      <c r="A132" s="14" t="s">
        <v>49</v>
      </c>
      <c r="B132" s="14" t="s">
        <v>73</v>
      </c>
      <c r="C132" s="20">
        <v>49</v>
      </c>
      <c r="D132" s="15">
        <v>44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21">
        <f t="shared" si="3"/>
        <v>93</v>
      </c>
      <c r="P132" s="20">
        <v>6981</v>
      </c>
      <c r="Q132" s="15">
        <v>7055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21">
        <f t="shared" si="4"/>
        <v>14036</v>
      </c>
      <c r="AC132" s="20">
        <v>3509.4</v>
      </c>
      <c r="AD132" s="15">
        <v>3219.5000000000005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21">
        <f t="shared" si="5"/>
        <v>6728.9000000000005</v>
      </c>
    </row>
    <row r="133" spans="1:41" x14ac:dyDescent="0.25">
      <c r="A133" s="1" t="s">
        <v>49</v>
      </c>
      <c r="B133" s="1" t="s">
        <v>74</v>
      </c>
      <c r="C133" s="18">
        <v>17</v>
      </c>
      <c r="D133" s="7">
        <v>12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19">
        <f t="shared" si="3"/>
        <v>29</v>
      </c>
      <c r="P133" s="18">
        <v>2724</v>
      </c>
      <c r="Q133" s="7">
        <v>2057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19">
        <f t="shared" si="4"/>
        <v>4781</v>
      </c>
      <c r="AC133" s="18">
        <v>0</v>
      </c>
      <c r="AD133" s="7">
        <v>445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19">
        <f t="shared" si="5"/>
        <v>445</v>
      </c>
    </row>
    <row r="134" spans="1:41" x14ac:dyDescent="0.25">
      <c r="A134" s="14" t="s">
        <v>76</v>
      </c>
      <c r="B134" s="14" t="s">
        <v>57</v>
      </c>
      <c r="C134" s="20">
        <v>20</v>
      </c>
      <c r="D134" s="15">
        <v>16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21">
        <f t="shared" si="3"/>
        <v>36</v>
      </c>
      <c r="P134" s="20">
        <v>677</v>
      </c>
      <c r="Q134" s="15">
        <v>648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21">
        <f t="shared" si="4"/>
        <v>1325</v>
      </c>
      <c r="AC134" s="20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21">
        <f t="shared" si="5"/>
        <v>0</v>
      </c>
    </row>
    <row r="135" spans="1:41" x14ac:dyDescent="0.25">
      <c r="A135" s="1" t="s">
        <v>76</v>
      </c>
      <c r="B135" s="1" t="s">
        <v>58</v>
      </c>
      <c r="C135" s="18">
        <v>13</v>
      </c>
      <c r="D135" s="7">
        <v>13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19">
        <f t="shared" si="3"/>
        <v>26</v>
      </c>
      <c r="P135" s="18">
        <v>335</v>
      </c>
      <c r="Q135" s="7">
        <v>294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19">
        <f t="shared" si="4"/>
        <v>629</v>
      </c>
      <c r="AC135" s="18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19">
        <f t="shared" si="5"/>
        <v>0</v>
      </c>
    </row>
    <row r="136" spans="1:41" x14ac:dyDescent="0.25">
      <c r="A136" s="14" t="s">
        <v>76</v>
      </c>
      <c r="B136" s="14" t="s">
        <v>59</v>
      </c>
      <c r="C136" s="20">
        <v>32</v>
      </c>
      <c r="D136" s="15">
        <v>30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21">
        <f t="shared" ref="O136:O199" si="6">SUM(C136:N136)</f>
        <v>62</v>
      </c>
      <c r="P136" s="20">
        <v>417</v>
      </c>
      <c r="Q136" s="15">
        <v>477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21">
        <f t="shared" ref="AB136:AB199" si="7">SUM(P136:AA136)</f>
        <v>894</v>
      </c>
      <c r="AC136" s="20">
        <v>82140</v>
      </c>
      <c r="AD136" s="15">
        <v>67331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21">
        <f t="shared" ref="AO136:AO199" si="8">SUM(AC136:AN136)</f>
        <v>149471</v>
      </c>
    </row>
    <row r="137" spans="1:41" x14ac:dyDescent="0.25">
      <c r="A137" s="1" t="s">
        <v>76</v>
      </c>
      <c r="B137" s="1" t="s">
        <v>49</v>
      </c>
      <c r="C137" s="18">
        <v>115</v>
      </c>
      <c r="D137" s="7">
        <v>100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19">
        <f t="shared" si="6"/>
        <v>215</v>
      </c>
      <c r="P137" s="18">
        <v>16269</v>
      </c>
      <c r="Q137" s="7">
        <v>14376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19">
        <f t="shared" si="7"/>
        <v>30645</v>
      </c>
      <c r="AC137" s="18">
        <v>4954.5999999999995</v>
      </c>
      <c r="AD137" s="7">
        <v>4090.5400000000009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19">
        <f t="shared" si="8"/>
        <v>9045.14</v>
      </c>
    </row>
    <row r="138" spans="1:41" x14ac:dyDescent="0.25">
      <c r="A138" s="14" t="s">
        <v>76</v>
      </c>
      <c r="B138" s="14" t="s">
        <v>85</v>
      </c>
      <c r="C138" s="20">
        <v>24</v>
      </c>
      <c r="D138" s="15">
        <v>22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21">
        <f t="shared" si="6"/>
        <v>46</v>
      </c>
      <c r="P138" s="20">
        <v>923</v>
      </c>
      <c r="Q138" s="15">
        <v>799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21">
        <f t="shared" si="7"/>
        <v>1722</v>
      </c>
      <c r="AC138" s="20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21">
        <f t="shared" si="8"/>
        <v>0</v>
      </c>
    </row>
    <row r="139" spans="1:41" x14ac:dyDescent="0.25">
      <c r="A139" s="1" t="s">
        <v>76</v>
      </c>
      <c r="B139" s="1" t="s">
        <v>62</v>
      </c>
      <c r="C139" s="18">
        <v>14</v>
      </c>
      <c r="D139" s="7">
        <v>10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19">
        <f t="shared" si="6"/>
        <v>24</v>
      </c>
      <c r="P139" s="18">
        <v>427</v>
      </c>
      <c r="Q139" s="7">
        <v>279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19">
        <f t="shared" si="7"/>
        <v>706</v>
      </c>
      <c r="AC139" s="18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19">
        <f t="shared" si="8"/>
        <v>0</v>
      </c>
    </row>
    <row r="140" spans="1:41" x14ac:dyDescent="0.25">
      <c r="A140" s="14" t="s">
        <v>76</v>
      </c>
      <c r="B140" s="14" t="s">
        <v>50</v>
      </c>
      <c r="C140" s="20">
        <v>280</v>
      </c>
      <c r="D140" s="15">
        <v>232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21">
        <f t="shared" si="6"/>
        <v>512</v>
      </c>
      <c r="P140" s="20">
        <v>32982</v>
      </c>
      <c r="Q140" s="15">
        <v>30144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21">
        <f t="shared" si="7"/>
        <v>63126</v>
      </c>
      <c r="AC140" s="20">
        <v>88616.5</v>
      </c>
      <c r="AD140" s="15">
        <v>104449.29999999999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21">
        <f t="shared" si="8"/>
        <v>193065.8</v>
      </c>
    </row>
    <row r="141" spans="1:41" x14ac:dyDescent="0.25">
      <c r="A141" s="1" t="s">
        <v>76</v>
      </c>
      <c r="B141" s="1" t="s">
        <v>51</v>
      </c>
      <c r="C141" s="18">
        <v>62</v>
      </c>
      <c r="D141" s="7">
        <v>56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19">
        <f t="shared" si="6"/>
        <v>118</v>
      </c>
      <c r="P141" s="18">
        <v>8839</v>
      </c>
      <c r="Q141" s="7">
        <v>7740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19">
        <f t="shared" si="7"/>
        <v>16579</v>
      </c>
      <c r="AC141" s="18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19">
        <f t="shared" si="8"/>
        <v>0</v>
      </c>
    </row>
    <row r="142" spans="1:41" x14ac:dyDescent="0.25">
      <c r="A142" s="14" t="s">
        <v>76</v>
      </c>
      <c r="B142" s="14" t="s">
        <v>66</v>
      </c>
      <c r="C142" s="20">
        <v>10</v>
      </c>
      <c r="D142" s="15">
        <v>8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21">
        <f t="shared" si="6"/>
        <v>18</v>
      </c>
      <c r="P142" s="20">
        <v>382</v>
      </c>
      <c r="Q142" s="15">
        <v>172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21">
        <f t="shared" si="7"/>
        <v>554</v>
      </c>
      <c r="AC142" s="20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21">
        <f t="shared" si="8"/>
        <v>0</v>
      </c>
    </row>
    <row r="143" spans="1:41" x14ac:dyDescent="0.25">
      <c r="A143" s="1" t="s">
        <v>76</v>
      </c>
      <c r="B143" s="1" t="s">
        <v>86</v>
      </c>
      <c r="C143" s="18">
        <v>8</v>
      </c>
      <c r="D143" s="7">
        <v>8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19">
        <f t="shared" si="6"/>
        <v>16</v>
      </c>
      <c r="P143" s="18">
        <v>861</v>
      </c>
      <c r="Q143" s="7">
        <v>742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19">
        <f t="shared" si="7"/>
        <v>1603</v>
      </c>
      <c r="AC143" s="18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19">
        <f t="shared" si="8"/>
        <v>0</v>
      </c>
    </row>
    <row r="144" spans="1:41" x14ac:dyDescent="0.25">
      <c r="A144" s="14" t="s">
        <v>76</v>
      </c>
      <c r="B144" s="14" t="s">
        <v>68</v>
      </c>
      <c r="C144" s="20">
        <v>5</v>
      </c>
      <c r="D144" s="15">
        <v>6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21">
        <f t="shared" si="6"/>
        <v>11</v>
      </c>
      <c r="P144" s="20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21">
        <f t="shared" si="7"/>
        <v>0</v>
      </c>
      <c r="AC144" s="20">
        <v>20730</v>
      </c>
      <c r="AD144" s="15">
        <v>23080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21">
        <f t="shared" si="8"/>
        <v>43810</v>
      </c>
    </row>
    <row r="145" spans="1:41" x14ac:dyDescent="0.25">
      <c r="A145" s="1" t="s">
        <v>76</v>
      </c>
      <c r="B145" s="1" t="s">
        <v>53</v>
      </c>
      <c r="C145" s="18">
        <v>76</v>
      </c>
      <c r="D145" s="7">
        <v>72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19">
        <f t="shared" si="6"/>
        <v>148</v>
      </c>
      <c r="P145" s="18">
        <v>9877</v>
      </c>
      <c r="Q145" s="7">
        <v>9100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19">
        <f t="shared" si="7"/>
        <v>18977</v>
      </c>
      <c r="AC145" s="18">
        <v>22168.400000000001</v>
      </c>
      <c r="AD145" s="7">
        <v>26995.1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19">
        <f t="shared" si="8"/>
        <v>49163.5</v>
      </c>
    </row>
    <row r="146" spans="1:41" x14ac:dyDescent="0.25">
      <c r="A146" s="14" t="s">
        <v>89</v>
      </c>
      <c r="B146" s="14" t="s">
        <v>50</v>
      </c>
      <c r="C146" s="20">
        <v>246</v>
      </c>
      <c r="D146" s="15">
        <v>202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21">
        <f t="shared" si="6"/>
        <v>448</v>
      </c>
      <c r="P146" s="20">
        <v>36861</v>
      </c>
      <c r="Q146" s="15">
        <v>28624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21">
        <f t="shared" si="7"/>
        <v>65485</v>
      </c>
      <c r="AC146" s="20">
        <v>3986.7999999999997</v>
      </c>
      <c r="AD146" s="15">
        <v>4447.5000000000009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21">
        <f t="shared" si="8"/>
        <v>8434.3000000000011</v>
      </c>
    </row>
    <row r="147" spans="1:41" x14ac:dyDescent="0.25">
      <c r="A147" s="1" t="s">
        <v>89</v>
      </c>
      <c r="B147" s="1" t="s">
        <v>51</v>
      </c>
      <c r="C147" s="18">
        <v>9</v>
      </c>
      <c r="D147" s="7">
        <v>9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19">
        <f t="shared" si="6"/>
        <v>18</v>
      </c>
      <c r="P147" s="18">
        <v>1523</v>
      </c>
      <c r="Q147" s="7">
        <v>1177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19">
        <f t="shared" si="7"/>
        <v>2700</v>
      </c>
      <c r="AC147" s="18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19">
        <f t="shared" si="8"/>
        <v>0</v>
      </c>
    </row>
    <row r="148" spans="1:41" x14ac:dyDescent="0.25">
      <c r="A148" s="14" t="s">
        <v>89</v>
      </c>
      <c r="B148" s="14" t="s">
        <v>52</v>
      </c>
      <c r="C148" s="20">
        <v>13</v>
      </c>
      <c r="D148" s="15">
        <v>12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21">
        <f t="shared" si="6"/>
        <v>25</v>
      </c>
      <c r="P148" s="20">
        <v>1675</v>
      </c>
      <c r="Q148" s="15">
        <v>1276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21">
        <f t="shared" si="7"/>
        <v>2951</v>
      </c>
      <c r="AC148" s="20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21">
        <f t="shared" si="8"/>
        <v>0</v>
      </c>
    </row>
    <row r="149" spans="1:41" x14ac:dyDescent="0.25">
      <c r="A149" s="1" t="s">
        <v>89</v>
      </c>
      <c r="B149" s="1" t="s">
        <v>53</v>
      </c>
      <c r="C149" s="18">
        <v>14</v>
      </c>
      <c r="D149" s="7">
        <v>12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19">
        <f t="shared" si="6"/>
        <v>26</v>
      </c>
      <c r="P149" s="18">
        <v>2071</v>
      </c>
      <c r="Q149" s="7">
        <v>1568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19">
        <f t="shared" si="7"/>
        <v>3639</v>
      </c>
      <c r="AC149" s="18">
        <v>1309.0999999999999</v>
      </c>
      <c r="AD149" s="7">
        <v>1576.5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19">
        <f t="shared" si="8"/>
        <v>2885.6</v>
      </c>
    </row>
    <row r="150" spans="1:41" x14ac:dyDescent="0.25">
      <c r="A150" s="14" t="s">
        <v>90</v>
      </c>
      <c r="B150" s="14" t="s">
        <v>50</v>
      </c>
      <c r="C150" s="20">
        <v>150</v>
      </c>
      <c r="D150" s="15">
        <v>119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21">
        <f t="shared" si="6"/>
        <v>269</v>
      </c>
      <c r="P150" s="20">
        <v>16013</v>
      </c>
      <c r="Q150" s="15">
        <v>12569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21">
        <f t="shared" si="7"/>
        <v>28582</v>
      </c>
      <c r="AC150" s="20">
        <v>19910</v>
      </c>
      <c r="AD150" s="15">
        <v>24324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21">
        <f t="shared" si="8"/>
        <v>44234</v>
      </c>
    </row>
    <row r="151" spans="1:41" x14ac:dyDescent="0.25">
      <c r="A151" s="1" t="s">
        <v>90</v>
      </c>
      <c r="B151" s="1" t="s">
        <v>53</v>
      </c>
      <c r="C151" s="18">
        <v>18</v>
      </c>
      <c r="D151" s="7">
        <v>16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19">
        <f t="shared" si="6"/>
        <v>34</v>
      </c>
      <c r="P151" s="18">
        <v>2949</v>
      </c>
      <c r="Q151" s="7">
        <v>2543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19">
        <f t="shared" si="7"/>
        <v>5492</v>
      </c>
      <c r="AC151" s="18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19">
        <f t="shared" si="8"/>
        <v>0</v>
      </c>
    </row>
    <row r="152" spans="1:41" x14ac:dyDescent="0.25">
      <c r="A152" s="14" t="s">
        <v>91</v>
      </c>
      <c r="B152" s="14" t="s">
        <v>50</v>
      </c>
      <c r="C152" s="20">
        <v>20</v>
      </c>
      <c r="D152" s="15">
        <v>6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21">
        <f t="shared" si="6"/>
        <v>26</v>
      </c>
      <c r="P152" s="20">
        <v>415</v>
      </c>
      <c r="Q152" s="15">
        <v>140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21">
        <f t="shared" si="7"/>
        <v>555</v>
      </c>
      <c r="AC152" s="20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21">
        <f t="shared" si="8"/>
        <v>0</v>
      </c>
    </row>
    <row r="153" spans="1:41" x14ac:dyDescent="0.25">
      <c r="A153" s="1" t="s">
        <v>85</v>
      </c>
      <c r="B153" s="1" t="s">
        <v>59</v>
      </c>
      <c r="C153" s="18">
        <v>34</v>
      </c>
      <c r="D153" s="7">
        <v>32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19">
        <f t="shared" si="6"/>
        <v>66</v>
      </c>
      <c r="P153" s="18">
        <v>1955</v>
      </c>
      <c r="Q153" s="7">
        <v>1887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19">
        <f t="shared" si="7"/>
        <v>3842</v>
      </c>
      <c r="AC153" s="18">
        <v>0</v>
      </c>
      <c r="AD153" s="7">
        <v>6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19">
        <f t="shared" si="8"/>
        <v>6</v>
      </c>
    </row>
    <row r="154" spans="1:41" x14ac:dyDescent="0.25">
      <c r="A154" s="14" t="s">
        <v>85</v>
      </c>
      <c r="B154" s="14" t="s">
        <v>49</v>
      </c>
      <c r="C154" s="20">
        <v>72</v>
      </c>
      <c r="D154" s="15">
        <v>64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21">
        <f t="shared" si="6"/>
        <v>136</v>
      </c>
      <c r="P154" s="20">
        <v>11755</v>
      </c>
      <c r="Q154" s="15">
        <v>10526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21">
        <f t="shared" si="7"/>
        <v>22281</v>
      </c>
      <c r="AC154" s="20">
        <v>15491.710000000001</v>
      </c>
      <c r="AD154" s="15">
        <v>16525.5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21">
        <f t="shared" si="8"/>
        <v>32017.21</v>
      </c>
    </row>
    <row r="155" spans="1:41" x14ac:dyDescent="0.25">
      <c r="A155" s="1" t="s">
        <v>85</v>
      </c>
      <c r="B155" s="1" t="s">
        <v>76</v>
      </c>
      <c r="C155" s="18">
        <v>25</v>
      </c>
      <c r="D155" s="7">
        <v>22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19">
        <f t="shared" si="6"/>
        <v>47</v>
      </c>
      <c r="P155" s="18">
        <v>842</v>
      </c>
      <c r="Q155" s="7">
        <v>813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19">
        <f t="shared" si="7"/>
        <v>1655</v>
      </c>
      <c r="AC155" s="18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19">
        <f t="shared" si="8"/>
        <v>0</v>
      </c>
    </row>
    <row r="156" spans="1:41" x14ac:dyDescent="0.25">
      <c r="A156" s="14" t="s">
        <v>85</v>
      </c>
      <c r="B156" s="14" t="s">
        <v>92</v>
      </c>
      <c r="C156" s="20">
        <v>9</v>
      </c>
      <c r="D156" s="15">
        <v>8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21">
        <f t="shared" si="6"/>
        <v>17</v>
      </c>
      <c r="P156" s="20">
        <v>446</v>
      </c>
      <c r="Q156" s="15">
        <v>123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21">
        <f t="shared" si="7"/>
        <v>569</v>
      </c>
      <c r="AC156" s="20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21">
        <f t="shared" si="8"/>
        <v>0</v>
      </c>
    </row>
    <row r="157" spans="1:41" x14ac:dyDescent="0.25">
      <c r="A157" s="1" t="s">
        <v>85</v>
      </c>
      <c r="B157" s="1" t="s">
        <v>77</v>
      </c>
      <c r="C157" s="18">
        <v>25</v>
      </c>
      <c r="D157" s="7">
        <v>23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19">
        <f t="shared" si="6"/>
        <v>48</v>
      </c>
      <c r="P157" s="18">
        <v>728</v>
      </c>
      <c r="Q157" s="7">
        <v>755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9">
        <f t="shared" si="7"/>
        <v>1483</v>
      </c>
      <c r="AC157" s="18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19">
        <f t="shared" si="8"/>
        <v>0</v>
      </c>
    </row>
    <row r="158" spans="1:41" x14ac:dyDescent="0.25">
      <c r="A158" s="14" t="s">
        <v>85</v>
      </c>
      <c r="B158" s="14" t="s">
        <v>78</v>
      </c>
      <c r="C158" s="20">
        <v>28</v>
      </c>
      <c r="D158" s="15">
        <v>32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21">
        <f t="shared" si="6"/>
        <v>60</v>
      </c>
      <c r="P158" s="20">
        <v>1025</v>
      </c>
      <c r="Q158" s="15">
        <v>1145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21">
        <f t="shared" si="7"/>
        <v>2170</v>
      </c>
      <c r="AC158" s="20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21">
        <f t="shared" si="8"/>
        <v>0</v>
      </c>
    </row>
    <row r="159" spans="1:41" x14ac:dyDescent="0.25">
      <c r="A159" s="1" t="s">
        <v>85</v>
      </c>
      <c r="B159" s="1" t="s">
        <v>50</v>
      </c>
      <c r="C159" s="18">
        <v>84</v>
      </c>
      <c r="D159" s="7">
        <v>75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19">
        <f t="shared" si="6"/>
        <v>159</v>
      </c>
      <c r="P159" s="18">
        <v>11161</v>
      </c>
      <c r="Q159" s="7">
        <v>8742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19">
        <f t="shared" si="7"/>
        <v>19903</v>
      </c>
      <c r="AC159" s="18">
        <v>23092.9</v>
      </c>
      <c r="AD159" s="7">
        <v>37316.600000000006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19">
        <f t="shared" si="8"/>
        <v>60409.500000000007</v>
      </c>
    </row>
    <row r="160" spans="1:41" x14ac:dyDescent="0.25">
      <c r="A160" s="14" t="s">
        <v>85</v>
      </c>
      <c r="B160" s="14" t="s">
        <v>55</v>
      </c>
      <c r="C160" s="20">
        <v>3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21">
        <f t="shared" si="6"/>
        <v>3</v>
      </c>
      <c r="P160" s="20">
        <v>109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21">
        <f t="shared" si="7"/>
        <v>109</v>
      </c>
      <c r="AC160" s="20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21">
        <f t="shared" si="8"/>
        <v>0</v>
      </c>
    </row>
    <row r="161" spans="1:41" x14ac:dyDescent="0.25">
      <c r="A161" s="1" t="s">
        <v>85</v>
      </c>
      <c r="B161" s="1" t="s">
        <v>52</v>
      </c>
      <c r="C161" s="18">
        <v>13</v>
      </c>
      <c r="D161" s="7">
        <v>12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19">
        <f t="shared" si="6"/>
        <v>25</v>
      </c>
      <c r="P161" s="18">
        <v>1847</v>
      </c>
      <c r="Q161" s="7">
        <v>1778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19">
        <f t="shared" si="7"/>
        <v>3625</v>
      </c>
      <c r="AC161" s="18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19">
        <f t="shared" si="8"/>
        <v>0</v>
      </c>
    </row>
    <row r="162" spans="1:41" x14ac:dyDescent="0.25">
      <c r="A162" s="14" t="s">
        <v>85</v>
      </c>
      <c r="B162" s="14" t="s">
        <v>53</v>
      </c>
      <c r="C162" s="20">
        <v>52</v>
      </c>
      <c r="D162" s="15">
        <v>48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21">
        <f t="shared" si="6"/>
        <v>100</v>
      </c>
      <c r="P162" s="20">
        <v>8181</v>
      </c>
      <c r="Q162" s="15">
        <v>7482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21">
        <f t="shared" si="7"/>
        <v>15663</v>
      </c>
      <c r="AC162" s="20">
        <v>15579.399999999998</v>
      </c>
      <c r="AD162" s="15">
        <v>14908.719999999996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21">
        <f t="shared" si="8"/>
        <v>30488.119999999995</v>
      </c>
    </row>
    <row r="163" spans="1:41" x14ac:dyDescent="0.25">
      <c r="A163" s="1" t="s">
        <v>92</v>
      </c>
      <c r="B163" s="1" t="s">
        <v>85</v>
      </c>
      <c r="C163" s="18">
        <v>9</v>
      </c>
      <c r="D163" s="7">
        <v>8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19">
        <f t="shared" si="6"/>
        <v>17</v>
      </c>
      <c r="P163" s="18">
        <v>410</v>
      </c>
      <c r="Q163" s="7">
        <v>145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19">
        <f t="shared" si="7"/>
        <v>555</v>
      </c>
      <c r="AC163" s="18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19">
        <f t="shared" si="8"/>
        <v>0</v>
      </c>
    </row>
    <row r="164" spans="1:41" x14ac:dyDescent="0.25">
      <c r="A164" s="14" t="s">
        <v>92</v>
      </c>
      <c r="B164" s="14" t="s">
        <v>53</v>
      </c>
      <c r="C164" s="20">
        <v>25</v>
      </c>
      <c r="D164" s="15">
        <v>24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21">
        <f t="shared" si="6"/>
        <v>49</v>
      </c>
      <c r="P164" s="20">
        <v>2252</v>
      </c>
      <c r="Q164" s="15">
        <v>1957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21">
        <f t="shared" si="7"/>
        <v>4209</v>
      </c>
      <c r="AC164" s="20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21">
        <f t="shared" si="8"/>
        <v>0</v>
      </c>
    </row>
    <row r="165" spans="1:41" x14ac:dyDescent="0.25">
      <c r="A165" s="1" t="s">
        <v>93</v>
      </c>
      <c r="B165" s="1" t="s">
        <v>77</v>
      </c>
      <c r="C165" s="18">
        <v>22</v>
      </c>
      <c r="D165" s="7">
        <v>18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19">
        <f t="shared" si="6"/>
        <v>40</v>
      </c>
      <c r="P165" s="18">
        <v>805</v>
      </c>
      <c r="Q165" s="7">
        <v>727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19">
        <f t="shared" si="7"/>
        <v>1532</v>
      </c>
      <c r="AC165" s="18">
        <v>1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19">
        <f t="shared" si="8"/>
        <v>1</v>
      </c>
    </row>
    <row r="166" spans="1:41" x14ac:dyDescent="0.25">
      <c r="A166" s="14" t="s">
        <v>93</v>
      </c>
      <c r="B166" s="14" t="s">
        <v>78</v>
      </c>
      <c r="C166" s="20">
        <v>22</v>
      </c>
      <c r="D166" s="15">
        <v>19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21">
        <f t="shared" si="6"/>
        <v>41</v>
      </c>
      <c r="P166" s="20">
        <v>728</v>
      </c>
      <c r="Q166" s="15">
        <v>580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21">
        <f t="shared" si="7"/>
        <v>1308</v>
      </c>
      <c r="AC166" s="20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21">
        <f t="shared" si="8"/>
        <v>0</v>
      </c>
    </row>
    <row r="167" spans="1:41" x14ac:dyDescent="0.25">
      <c r="A167" s="1" t="s">
        <v>77</v>
      </c>
      <c r="B167" s="1" t="s">
        <v>57</v>
      </c>
      <c r="C167" s="18">
        <v>13</v>
      </c>
      <c r="D167" s="7">
        <v>12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19">
        <f t="shared" si="6"/>
        <v>25</v>
      </c>
      <c r="P167" s="18">
        <v>392</v>
      </c>
      <c r="Q167" s="7">
        <v>353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19">
        <f t="shared" si="7"/>
        <v>745</v>
      </c>
      <c r="AC167" s="18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19">
        <f t="shared" si="8"/>
        <v>0</v>
      </c>
    </row>
    <row r="168" spans="1:41" x14ac:dyDescent="0.25">
      <c r="A168" s="14" t="s">
        <v>77</v>
      </c>
      <c r="B168" s="14" t="s">
        <v>49</v>
      </c>
      <c r="C168" s="20">
        <v>18</v>
      </c>
      <c r="D168" s="15">
        <v>20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21">
        <f t="shared" si="6"/>
        <v>38</v>
      </c>
      <c r="P168" s="20">
        <v>2506</v>
      </c>
      <c r="Q168" s="15">
        <v>2346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21">
        <f t="shared" si="7"/>
        <v>4852</v>
      </c>
      <c r="AC168" s="20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21">
        <f t="shared" si="8"/>
        <v>0</v>
      </c>
    </row>
    <row r="169" spans="1:41" x14ac:dyDescent="0.25">
      <c r="A169" s="1" t="s">
        <v>77</v>
      </c>
      <c r="B169" s="1" t="s">
        <v>85</v>
      </c>
      <c r="C169" s="18">
        <v>22</v>
      </c>
      <c r="D169" s="7">
        <v>19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19">
        <f t="shared" si="6"/>
        <v>41</v>
      </c>
      <c r="P169" s="18">
        <v>494</v>
      </c>
      <c r="Q169" s="7">
        <v>503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9">
        <f t="shared" si="7"/>
        <v>997</v>
      </c>
      <c r="AC169" s="18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19">
        <f t="shared" si="8"/>
        <v>0</v>
      </c>
    </row>
    <row r="170" spans="1:41" x14ac:dyDescent="0.25">
      <c r="A170" s="14" t="s">
        <v>77</v>
      </c>
      <c r="B170" s="14" t="s">
        <v>93</v>
      </c>
      <c r="C170" s="20">
        <v>15</v>
      </c>
      <c r="D170" s="15">
        <v>15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21">
        <f t="shared" si="6"/>
        <v>30</v>
      </c>
      <c r="P170" s="20">
        <v>354</v>
      </c>
      <c r="Q170" s="15">
        <v>516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21">
        <f t="shared" si="7"/>
        <v>870</v>
      </c>
      <c r="AC170" s="20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21">
        <f t="shared" si="8"/>
        <v>0</v>
      </c>
    </row>
    <row r="171" spans="1:41" x14ac:dyDescent="0.25">
      <c r="A171" s="1" t="s">
        <v>77</v>
      </c>
      <c r="B171" s="1" t="s">
        <v>50</v>
      </c>
      <c r="C171" s="18">
        <v>52</v>
      </c>
      <c r="D171" s="7">
        <v>47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19">
        <f t="shared" si="6"/>
        <v>99</v>
      </c>
      <c r="P171" s="18">
        <v>4092</v>
      </c>
      <c r="Q171" s="7">
        <v>3543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19">
        <f t="shared" si="7"/>
        <v>7635</v>
      </c>
      <c r="AC171" s="18">
        <v>64675</v>
      </c>
      <c r="AD171" s="7">
        <v>75526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19">
        <f t="shared" si="8"/>
        <v>140201</v>
      </c>
    </row>
    <row r="172" spans="1:41" x14ac:dyDescent="0.25">
      <c r="A172" s="14" t="s">
        <v>77</v>
      </c>
      <c r="B172" s="14" t="s">
        <v>51</v>
      </c>
      <c r="C172" s="20">
        <v>9</v>
      </c>
      <c r="D172" s="15">
        <v>8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21">
        <f t="shared" si="6"/>
        <v>17</v>
      </c>
      <c r="P172" s="20">
        <v>1562</v>
      </c>
      <c r="Q172" s="15">
        <v>1258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21">
        <f t="shared" si="7"/>
        <v>2820</v>
      </c>
      <c r="AC172" s="20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21">
        <f t="shared" si="8"/>
        <v>0</v>
      </c>
    </row>
    <row r="173" spans="1:41" x14ac:dyDescent="0.25">
      <c r="A173" s="1" t="s">
        <v>77</v>
      </c>
      <c r="B173" s="1" t="s">
        <v>53</v>
      </c>
      <c r="C173" s="18">
        <v>45</v>
      </c>
      <c r="D173" s="7">
        <v>44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19">
        <f t="shared" si="6"/>
        <v>89</v>
      </c>
      <c r="P173" s="18">
        <v>7449</v>
      </c>
      <c r="Q173" s="7">
        <v>6452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19">
        <f t="shared" si="7"/>
        <v>13901</v>
      </c>
      <c r="AC173" s="18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19">
        <f t="shared" si="8"/>
        <v>0</v>
      </c>
    </row>
    <row r="174" spans="1:41" x14ac:dyDescent="0.25">
      <c r="A174" s="14" t="s">
        <v>94</v>
      </c>
      <c r="B174" s="14" t="s">
        <v>50</v>
      </c>
      <c r="C174" s="20">
        <v>58</v>
      </c>
      <c r="D174" s="15">
        <v>54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21">
        <f t="shared" si="6"/>
        <v>112</v>
      </c>
      <c r="P174" s="20">
        <v>4622</v>
      </c>
      <c r="Q174" s="15">
        <v>4770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21">
        <f t="shared" si="7"/>
        <v>9392</v>
      </c>
      <c r="AC174" s="20">
        <v>95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21">
        <f t="shared" si="8"/>
        <v>95</v>
      </c>
    </row>
    <row r="175" spans="1:41" x14ac:dyDescent="0.25">
      <c r="A175" s="1" t="s">
        <v>95</v>
      </c>
      <c r="B175" s="1" t="s">
        <v>50</v>
      </c>
      <c r="C175" s="18">
        <v>30</v>
      </c>
      <c r="D175" s="7">
        <v>27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19">
        <f t="shared" si="6"/>
        <v>57</v>
      </c>
      <c r="P175" s="18">
        <v>2002</v>
      </c>
      <c r="Q175" s="7">
        <v>2033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19">
        <f t="shared" si="7"/>
        <v>4035</v>
      </c>
      <c r="AC175" s="18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19">
        <f t="shared" si="8"/>
        <v>0</v>
      </c>
    </row>
    <row r="176" spans="1:41" x14ac:dyDescent="0.25">
      <c r="A176" s="14" t="s">
        <v>78</v>
      </c>
      <c r="B176" s="14" t="s">
        <v>57</v>
      </c>
      <c r="C176" s="20">
        <v>8</v>
      </c>
      <c r="D176" s="15">
        <v>8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21">
        <f t="shared" si="6"/>
        <v>16</v>
      </c>
      <c r="P176" s="20">
        <v>1093</v>
      </c>
      <c r="Q176" s="15">
        <v>1103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21">
        <f t="shared" si="7"/>
        <v>2196</v>
      </c>
      <c r="AC176" s="20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21">
        <f t="shared" si="8"/>
        <v>0</v>
      </c>
    </row>
    <row r="177" spans="1:41" x14ac:dyDescent="0.25">
      <c r="A177" s="1" t="s">
        <v>78</v>
      </c>
      <c r="B177" s="1" t="s">
        <v>58</v>
      </c>
      <c r="C177" s="18">
        <v>15</v>
      </c>
      <c r="D177" s="7">
        <v>11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19">
        <f t="shared" si="6"/>
        <v>26</v>
      </c>
      <c r="P177" s="18">
        <v>388</v>
      </c>
      <c r="Q177" s="7">
        <v>277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19">
        <f t="shared" si="7"/>
        <v>665</v>
      </c>
      <c r="AC177" s="18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19">
        <f t="shared" si="8"/>
        <v>0</v>
      </c>
    </row>
    <row r="178" spans="1:41" x14ac:dyDescent="0.25">
      <c r="A178" s="14" t="s">
        <v>78</v>
      </c>
      <c r="B178" s="14" t="s">
        <v>85</v>
      </c>
      <c r="C178" s="20">
        <v>32</v>
      </c>
      <c r="D178" s="15">
        <v>30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21">
        <f t="shared" si="6"/>
        <v>62</v>
      </c>
      <c r="P178" s="20">
        <v>1286</v>
      </c>
      <c r="Q178" s="15">
        <v>1092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21">
        <f t="shared" si="7"/>
        <v>2378</v>
      </c>
      <c r="AC178" s="20">
        <v>1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21">
        <f t="shared" si="8"/>
        <v>1</v>
      </c>
    </row>
    <row r="179" spans="1:41" x14ac:dyDescent="0.25">
      <c r="A179" s="1" t="s">
        <v>78</v>
      </c>
      <c r="B179" s="1" t="s">
        <v>93</v>
      </c>
      <c r="C179" s="18">
        <v>23</v>
      </c>
      <c r="D179" s="7">
        <v>20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19">
        <f t="shared" si="6"/>
        <v>43</v>
      </c>
      <c r="P179" s="18">
        <v>1000</v>
      </c>
      <c r="Q179" s="7">
        <v>711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19">
        <f t="shared" si="7"/>
        <v>1711</v>
      </c>
      <c r="AC179" s="18">
        <v>0</v>
      </c>
      <c r="AD179" s="7">
        <v>3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19">
        <f t="shared" si="8"/>
        <v>3</v>
      </c>
    </row>
    <row r="180" spans="1:41" x14ac:dyDescent="0.25">
      <c r="A180" s="14" t="s">
        <v>78</v>
      </c>
      <c r="B180" s="14" t="s">
        <v>50</v>
      </c>
      <c r="C180" s="20">
        <v>170</v>
      </c>
      <c r="D180" s="15">
        <v>162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21">
        <f t="shared" si="6"/>
        <v>332</v>
      </c>
      <c r="P180" s="20">
        <v>21794</v>
      </c>
      <c r="Q180" s="15">
        <v>20591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21">
        <f t="shared" si="7"/>
        <v>42385</v>
      </c>
      <c r="AC180" s="20">
        <v>59614</v>
      </c>
      <c r="AD180" s="15">
        <v>61290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21">
        <f t="shared" si="8"/>
        <v>120904</v>
      </c>
    </row>
    <row r="181" spans="1:41" x14ac:dyDescent="0.25">
      <c r="A181" s="1" t="s">
        <v>78</v>
      </c>
      <c r="B181" s="1" t="s">
        <v>51</v>
      </c>
      <c r="C181" s="18">
        <v>34</v>
      </c>
      <c r="D181" s="7">
        <v>28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19">
        <f t="shared" si="6"/>
        <v>62</v>
      </c>
      <c r="P181" s="18">
        <v>5426</v>
      </c>
      <c r="Q181" s="7">
        <v>4416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19">
        <f t="shared" si="7"/>
        <v>9842</v>
      </c>
      <c r="AC181" s="18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19">
        <f t="shared" si="8"/>
        <v>0</v>
      </c>
    </row>
    <row r="182" spans="1:41" x14ac:dyDescent="0.25">
      <c r="A182" s="14" t="s">
        <v>78</v>
      </c>
      <c r="B182" s="14" t="s">
        <v>66</v>
      </c>
      <c r="C182" s="20">
        <v>12</v>
      </c>
      <c r="D182" s="15">
        <v>13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21">
        <f t="shared" si="6"/>
        <v>25</v>
      </c>
      <c r="P182" s="20">
        <v>446</v>
      </c>
      <c r="Q182" s="15">
        <v>410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21">
        <f t="shared" si="7"/>
        <v>856</v>
      </c>
      <c r="AC182" s="20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21">
        <f t="shared" si="8"/>
        <v>0</v>
      </c>
    </row>
    <row r="183" spans="1:41" x14ac:dyDescent="0.25">
      <c r="A183" s="1" t="s">
        <v>78</v>
      </c>
      <c r="B183" s="1" t="s">
        <v>53</v>
      </c>
      <c r="C183" s="18">
        <v>109</v>
      </c>
      <c r="D183" s="7">
        <v>95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19">
        <f t="shared" si="6"/>
        <v>204</v>
      </c>
      <c r="P183" s="18">
        <v>18248</v>
      </c>
      <c r="Q183" s="7">
        <v>14620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19">
        <f t="shared" si="7"/>
        <v>32868</v>
      </c>
      <c r="AC183" s="18">
        <v>11347</v>
      </c>
      <c r="AD183" s="7">
        <v>8964.5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19">
        <f t="shared" si="8"/>
        <v>20311.5</v>
      </c>
    </row>
    <row r="184" spans="1:41" x14ac:dyDescent="0.25">
      <c r="A184" s="14" t="s">
        <v>61</v>
      </c>
      <c r="B184" s="14" t="s">
        <v>48</v>
      </c>
      <c r="C184" s="20">
        <v>17</v>
      </c>
      <c r="D184" s="15">
        <v>14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21">
        <f t="shared" si="6"/>
        <v>31</v>
      </c>
      <c r="P184" s="20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21">
        <f t="shared" si="7"/>
        <v>0</v>
      </c>
      <c r="AC184" s="20">
        <v>167664</v>
      </c>
      <c r="AD184" s="15">
        <v>122175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21">
        <f t="shared" si="8"/>
        <v>289839</v>
      </c>
    </row>
    <row r="185" spans="1:41" x14ac:dyDescent="0.25">
      <c r="A185" s="1" t="s">
        <v>61</v>
      </c>
      <c r="B185" s="1" t="s">
        <v>60</v>
      </c>
      <c r="C185" s="18">
        <v>18</v>
      </c>
      <c r="D185" s="7">
        <v>16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19">
        <f t="shared" si="6"/>
        <v>34</v>
      </c>
      <c r="P185" s="18">
        <v>3048</v>
      </c>
      <c r="Q185" s="7">
        <v>2651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19">
        <f t="shared" si="7"/>
        <v>5699</v>
      </c>
      <c r="AC185" s="18">
        <v>70.5</v>
      </c>
      <c r="AD185" s="7">
        <v>184.5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19">
        <f t="shared" si="8"/>
        <v>255</v>
      </c>
    </row>
    <row r="186" spans="1:41" x14ac:dyDescent="0.25">
      <c r="A186" s="14" t="s">
        <v>61</v>
      </c>
      <c r="B186" s="14" t="s">
        <v>49</v>
      </c>
      <c r="C186" s="20">
        <v>89</v>
      </c>
      <c r="D186" s="15">
        <v>76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21">
        <f t="shared" si="6"/>
        <v>165</v>
      </c>
      <c r="P186" s="20">
        <v>14890</v>
      </c>
      <c r="Q186" s="15">
        <v>13443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21">
        <f t="shared" si="7"/>
        <v>28333</v>
      </c>
      <c r="AC186" s="20">
        <v>2514</v>
      </c>
      <c r="AD186" s="15">
        <v>1182.2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21">
        <f t="shared" si="8"/>
        <v>3696.2</v>
      </c>
    </row>
    <row r="187" spans="1:41" x14ac:dyDescent="0.25">
      <c r="A187" s="1" t="s">
        <v>61</v>
      </c>
      <c r="B187" s="1" t="s">
        <v>50</v>
      </c>
      <c r="C187" s="18">
        <v>521</v>
      </c>
      <c r="D187" s="7">
        <v>435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19">
        <f t="shared" si="6"/>
        <v>956</v>
      </c>
      <c r="P187" s="18">
        <v>83909</v>
      </c>
      <c r="Q187" s="7">
        <v>74789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19">
        <f t="shared" si="7"/>
        <v>158698</v>
      </c>
      <c r="AC187" s="18">
        <v>188413.5</v>
      </c>
      <c r="AD187" s="7">
        <v>180487.30000000005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19">
        <f t="shared" si="8"/>
        <v>368900.80000000005</v>
      </c>
    </row>
    <row r="188" spans="1:41" x14ac:dyDescent="0.25">
      <c r="A188" s="14" t="s">
        <v>61</v>
      </c>
      <c r="B188" s="14" t="s">
        <v>51</v>
      </c>
      <c r="C188" s="20">
        <v>65</v>
      </c>
      <c r="D188" s="15">
        <v>56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21">
        <f t="shared" si="6"/>
        <v>121</v>
      </c>
      <c r="P188" s="20">
        <v>13351</v>
      </c>
      <c r="Q188" s="15">
        <v>11603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21">
        <f t="shared" si="7"/>
        <v>24954</v>
      </c>
      <c r="AC188" s="20">
        <v>4185.7</v>
      </c>
      <c r="AD188" s="15">
        <v>3856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21">
        <f t="shared" si="8"/>
        <v>8041.7</v>
      </c>
    </row>
    <row r="189" spans="1:41" x14ac:dyDescent="0.25">
      <c r="A189" s="1" t="s">
        <v>61</v>
      </c>
      <c r="B189" s="1" t="s">
        <v>64</v>
      </c>
      <c r="C189" s="18">
        <v>12</v>
      </c>
      <c r="D189" s="7">
        <v>8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19">
        <f t="shared" si="6"/>
        <v>20</v>
      </c>
      <c r="P189" s="18">
        <v>1532</v>
      </c>
      <c r="Q189" s="7">
        <v>1037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19">
        <f t="shared" si="7"/>
        <v>2569</v>
      </c>
      <c r="AC189" s="18">
        <v>0</v>
      </c>
      <c r="AD189" s="7">
        <v>9.5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19">
        <f t="shared" si="8"/>
        <v>9.5</v>
      </c>
    </row>
    <row r="190" spans="1:41" x14ac:dyDescent="0.25">
      <c r="A190" s="14" t="s">
        <v>61</v>
      </c>
      <c r="B190" s="14" t="s">
        <v>66</v>
      </c>
      <c r="C190" s="20">
        <v>9</v>
      </c>
      <c r="D190" s="15">
        <v>8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21">
        <f t="shared" si="6"/>
        <v>17</v>
      </c>
      <c r="P190" s="20">
        <v>1956</v>
      </c>
      <c r="Q190" s="15">
        <v>1683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21">
        <f t="shared" si="7"/>
        <v>3639</v>
      </c>
      <c r="AC190" s="20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21">
        <f t="shared" si="8"/>
        <v>0</v>
      </c>
    </row>
    <row r="191" spans="1:41" x14ac:dyDescent="0.25">
      <c r="A191" s="1" t="s">
        <v>61</v>
      </c>
      <c r="B191" s="1" t="s">
        <v>52</v>
      </c>
      <c r="C191" s="18">
        <v>77</v>
      </c>
      <c r="D191" s="7">
        <v>72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19">
        <f t="shared" si="6"/>
        <v>149</v>
      </c>
      <c r="P191" s="18">
        <v>7131</v>
      </c>
      <c r="Q191" s="7">
        <v>7569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19">
        <f t="shared" si="7"/>
        <v>14700</v>
      </c>
      <c r="AC191" s="18">
        <v>0</v>
      </c>
      <c r="AD191" s="7">
        <v>150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19">
        <f t="shared" si="8"/>
        <v>150</v>
      </c>
    </row>
    <row r="192" spans="1:41" x14ac:dyDescent="0.25">
      <c r="A192" s="14" t="s">
        <v>61</v>
      </c>
      <c r="B192" s="14" t="s">
        <v>53</v>
      </c>
      <c r="C192" s="20">
        <v>11</v>
      </c>
      <c r="D192" s="15">
        <v>12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21">
        <f t="shared" si="6"/>
        <v>23</v>
      </c>
      <c r="P192" s="20">
        <v>1778</v>
      </c>
      <c r="Q192" s="15">
        <v>1741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21">
        <f t="shared" si="7"/>
        <v>3519</v>
      </c>
      <c r="AC192" s="20">
        <v>8349.2999999999993</v>
      </c>
      <c r="AD192" s="15">
        <v>9810.1999999999989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21">
        <f t="shared" si="8"/>
        <v>18159.5</v>
      </c>
    </row>
    <row r="193" spans="1:41" x14ac:dyDescent="0.25">
      <c r="A193" s="1" t="s">
        <v>61</v>
      </c>
      <c r="B193" s="1" t="s">
        <v>70</v>
      </c>
      <c r="C193" s="18">
        <v>28</v>
      </c>
      <c r="D193" s="7">
        <v>24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19">
        <f t="shared" si="6"/>
        <v>52</v>
      </c>
      <c r="P193" s="18">
        <v>4128</v>
      </c>
      <c r="Q193" s="7">
        <v>3830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19">
        <f t="shared" si="7"/>
        <v>7958</v>
      </c>
      <c r="AC193" s="18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19">
        <f t="shared" si="8"/>
        <v>0</v>
      </c>
    </row>
    <row r="194" spans="1:41" x14ac:dyDescent="0.25">
      <c r="A194" s="14" t="s">
        <v>61</v>
      </c>
      <c r="B194" s="14" t="s">
        <v>72</v>
      </c>
      <c r="C194" s="20">
        <v>13</v>
      </c>
      <c r="D194" s="15">
        <v>12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21">
        <f t="shared" si="6"/>
        <v>25</v>
      </c>
      <c r="P194" s="20">
        <v>2316</v>
      </c>
      <c r="Q194" s="15">
        <v>2299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21">
        <f t="shared" si="7"/>
        <v>4615</v>
      </c>
      <c r="AC194" s="20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21">
        <f t="shared" si="8"/>
        <v>0</v>
      </c>
    </row>
    <row r="195" spans="1:41" x14ac:dyDescent="0.25">
      <c r="A195" s="1" t="s">
        <v>61</v>
      </c>
      <c r="B195" s="1" t="s">
        <v>73</v>
      </c>
      <c r="C195" s="18">
        <v>21</v>
      </c>
      <c r="D195" s="7">
        <v>16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19">
        <f t="shared" si="6"/>
        <v>37</v>
      </c>
      <c r="P195" s="18">
        <v>3406</v>
      </c>
      <c r="Q195" s="7">
        <v>2941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19">
        <f t="shared" si="7"/>
        <v>6347</v>
      </c>
      <c r="AC195" s="18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19">
        <f t="shared" si="8"/>
        <v>0</v>
      </c>
    </row>
    <row r="196" spans="1:41" x14ac:dyDescent="0.25">
      <c r="A196" s="14" t="s">
        <v>61</v>
      </c>
      <c r="B196" s="14" t="s">
        <v>74</v>
      </c>
      <c r="C196" s="20">
        <v>26</v>
      </c>
      <c r="D196" s="15">
        <v>24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21">
        <f t="shared" si="6"/>
        <v>50</v>
      </c>
      <c r="P196" s="20">
        <v>1458</v>
      </c>
      <c r="Q196" s="15">
        <v>1591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21">
        <f t="shared" si="7"/>
        <v>3049</v>
      </c>
      <c r="AC196" s="20">
        <v>89797</v>
      </c>
      <c r="AD196" s="15">
        <v>83970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21">
        <f t="shared" si="8"/>
        <v>173767</v>
      </c>
    </row>
    <row r="197" spans="1:41" x14ac:dyDescent="0.25">
      <c r="A197" s="1" t="s">
        <v>62</v>
      </c>
      <c r="B197" s="1" t="s">
        <v>48</v>
      </c>
      <c r="C197" s="18">
        <v>32</v>
      </c>
      <c r="D197" s="7">
        <v>28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19">
        <f t="shared" si="6"/>
        <v>60</v>
      </c>
      <c r="P197" s="18">
        <v>2974</v>
      </c>
      <c r="Q197" s="7">
        <v>2576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19">
        <f t="shared" si="7"/>
        <v>5550</v>
      </c>
      <c r="AC197" s="18">
        <v>1623.3</v>
      </c>
      <c r="AD197" s="7">
        <v>775.1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19">
        <f t="shared" si="8"/>
        <v>2398.4</v>
      </c>
    </row>
    <row r="198" spans="1:41" x14ac:dyDescent="0.25">
      <c r="A198" s="14" t="s">
        <v>62</v>
      </c>
      <c r="B198" s="14" t="s">
        <v>59</v>
      </c>
      <c r="C198" s="20">
        <v>55</v>
      </c>
      <c r="D198" s="15">
        <v>52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21">
        <f t="shared" si="6"/>
        <v>107</v>
      </c>
      <c r="P198" s="20">
        <v>6043</v>
      </c>
      <c r="Q198" s="15">
        <v>6112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21">
        <f t="shared" si="7"/>
        <v>12155</v>
      </c>
      <c r="AC198" s="20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21">
        <f t="shared" si="8"/>
        <v>0</v>
      </c>
    </row>
    <row r="199" spans="1:41" x14ac:dyDescent="0.25">
      <c r="A199" s="1" t="s">
        <v>62</v>
      </c>
      <c r="B199" s="1" t="s">
        <v>60</v>
      </c>
      <c r="C199" s="18">
        <v>17</v>
      </c>
      <c r="D199" s="7">
        <v>16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19">
        <f t="shared" si="6"/>
        <v>33</v>
      </c>
      <c r="P199" s="18">
        <v>2075</v>
      </c>
      <c r="Q199" s="7">
        <v>1975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19">
        <f t="shared" si="7"/>
        <v>4050</v>
      </c>
      <c r="AC199" s="18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19">
        <f t="shared" si="8"/>
        <v>0</v>
      </c>
    </row>
    <row r="200" spans="1:41" x14ac:dyDescent="0.25">
      <c r="A200" s="14" t="s">
        <v>62</v>
      </c>
      <c r="B200" s="14" t="s">
        <v>49</v>
      </c>
      <c r="C200" s="20">
        <v>128</v>
      </c>
      <c r="D200" s="15">
        <v>111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21">
        <f t="shared" ref="O200:O263" si="9">SUM(C200:N200)</f>
        <v>239</v>
      </c>
      <c r="P200" s="20">
        <v>16586</v>
      </c>
      <c r="Q200" s="15">
        <v>13630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21">
        <f t="shared" ref="AB200:AB263" si="10">SUM(P200:AA200)</f>
        <v>30216</v>
      </c>
      <c r="AC200" s="20">
        <v>2051.67</v>
      </c>
      <c r="AD200" s="15">
        <v>2220.9499999999998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21">
        <f t="shared" ref="AO200:AO263" si="11">SUM(AC200:AN200)</f>
        <v>4272.62</v>
      </c>
    </row>
    <row r="201" spans="1:41" x14ac:dyDescent="0.25">
      <c r="A201" s="1" t="s">
        <v>62</v>
      </c>
      <c r="B201" s="1" t="s">
        <v>76</v>
      </c>
      <c r="C201" s="18">
        <v>14</v>
      </c>
      <c r="D201" s="7">
        <v>10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19">
        <f t="shared" si="9"/>
        <v>24</v>
      </c>
      <c r="P201" s="18">
        <v>357</v>
      </c>
      <c r="Q201" s="7">
        <v>277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19">
        <f t="shared" si="10"/>
        <v>634</v>
      </c>
      <c r="AC201" s="18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19">
        <f t="shared" si="11"/>
        <v>0</v>
      </c>
    </row>
    <row r="202" spans="1:41" x14ac:dyDescent="0.25">
      <c r="A202" s="14" t="s">
        <v>62</v>
      </c>
      <c r="B202" s="14" t="s">
        <v>50</v>
      </c>
      <c r="C202" s="20">
        <v>169</v>
      </c>
      <c r="D202" s="15">
        <v>154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21">
        <f t="shared" si="9"/>
        <v>323</v>
      </c>
      <c r="P202" s="20">
        <v>19200</v>
      </c>
      <c r="Q202" s="15">
        <v>18288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21">
        <f t="shared" si="10"/>
        <v>37488</v>
      </c>
      <c r="AC202" s="20">
        <v>78661.47</v>
      </c>
      <c r="AD202" s="15">
        <v>68506.550000000017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21">
        <f t="shared" si="11"/>
        <v>147168.02000000002</v>
      </c>
    </row>
    <row r="203" spans="1:41" x14ac:dyDescent="0.25">
      <c r="A203" s="1" t="s">
        <v>62</v>
      </c>
      <c r="B203" s="1" t="s">
        <v>63</v>
      </c>
      <c r="C203" s="18">
        <v>11</v>
      </c>
      <c r="D203" s="7">
        <v>8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19">
        <f t="shared" si="9"/>
        <v>19</v>
      </c>
      <c r="P203" s="18">
        <v>1510</v>
      </c>
      <c r="Q203" s="7">
        <v>1065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19">
        <f t="shared" si="10"/>
        <v>2575</v>
      </c>
      <c r="AC203" s="18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19">
        <f t="shared" si="11"/>
        <v>0</v>
      </c>
    </row>
    <row r="204" spans="1:41" x14ac:dyDescent="0.25">
      <c r="A204" s="14" t="s">
        <v>62</v>
      </c>
      <c r="B204" s="14" t="s">
        <v>52</v>
      </c>
      <c r="C204" s="20">
        <v>30</v>
      </c>
      <c r="D204" s="15">
        <v>28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21">
        <f t="shared" si="9"/>
        <v>58</v>
      </c>
      <c r="P204" s="20">
        <v>2482</v>
      </c>
      <c r="Q204" s="15">
        <v>2192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21">
        <f t="shared" si="10"/>
        <v>4674</v>
      </c>
      <c r="AC204" s="20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21">
        <f t="shared" si="11"/>
        <v>0</v>
      </c>
    </row>
    <row r="205" spans="1:41" x14ac:dyDescent="0.25">
      <c r="A205" s="1" t="s">
        <v>50</v>
      </c>
      <c r="B205" s="1" t="s">
        <v>47</v>
      </c>
      <c r="C205" s="18">
        <v>208</v>
      </c>
      <c r="D205" s="7">
        <v>189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19">
        <f t="shared" si="9"/>
        <v>397</v>
      </c>
      <c r="P205" s="18">
        <v>20348</v>
      </c>
      <c r="Q205" s="7">
        <v>19988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19">
        <f t="shared" si="10"/>
        <v>40336</v>
      </c>
      <c r="AC205" s="18">
        <v>253</v>
      </c>
      <c r="AD205" s="7">
        <v>87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19">
        <f t="shared" si="11"/>
        <v>340</v>
      </c>
    </row>
    <row r="206" spans="1:41" x14ac:dyDescent="0.25">
      <c r="A206" s="14" t="s">
        <v>50</v>
      </c>
      <c r="B206" s="14" t="s">
        <v>54</v>
      </c>
      <c r="C206" s="20">
        <v>196</v>
      </c>
      <c r="D206" s="15">
        <v>138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21">
        <f t="shared" si="9"/>
        <v>334</v>
      </c>
      <c r="P206" s="20">
        <v>10591</v>
      </c>
      <c r="Q206" s="15">
        <v>9513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21">
        <f t="shared" si="10"/>
        <v>20104</v>
      </c>
      <c r="AC206" s="20">
        <v>11088</v>
      </c>
      <c r="AD206" s="15">
        <v>12411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21">
        <f t="shared" si="11"/>
        <v>23499</v>
      </c>
    </row>
    <row r="207" spans="1:41" x14ac:dyDescent="0.25">
      <c r="A207" s="1" t="s">
        <v>50</v>
      </c>
      <c r="B207" s="1" t="s">
        <v>56</v>
      </c>
      <c r="C207" s="18">
        <v>44</v>
      </c>
      <c r="D207" s="7">
        <v>27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19">
        <f t="shared" si="9"/>
        <v>71</v>
      </c>
      <c r="P207" s="18">
        <v>3457</v>
      </c>
      <c r="Q207" s="7">
        <v>2531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19">
        <f t="shared" si="10"/>
        <v>5988</v>
      </c>
      <c r="AC207" s="18">
        <v>6841</v>
      </c>
      <c r="AD207" s="7">
        <v>10495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19">
        <f t="shared" si="11"/>
        <v>17336</v>
      </c>
    </row>
    <row r="208" spans="1:41" x14ac:dyDescent="0.25">
      <c r="A208" s="14" t="s">
        <v>50</v>
      </c>
      <c r="B208" s="14" t="s">
        <v>48</v>
      </c>
      <c r="C208" s="20">
        <v>1159</v>
      </c>
      <c r="D208" s="15">
        <v>1007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21">
        <f t="shared" si="9"/>
        <v>2166</v>
      </c>
      <c r="P208" s="20">
        <v>186901</v>
      </c>
      <c r="Q208" s="15">
        <v>165218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21">
        <f t="shared" si="10"/>
        <v>352119</v>
      </c>
      <c r="AC208" s="20">
        <v>410178.56</v>
      </c>
      <c r="AD208" s="15">
        <v>432912.03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21">
        <f t="shared" si="11"/>
        <v>843090.59000000008</v>
      </c>
    </row>
    <row r="209" spans="1:41" x14ac:dyDescent="0.25">
      <c r="A209" s="1" t="s">
        <v>50</v>
      </c>
      <c r="B209" s="1" t="s">
        <v>75</v>
      </c>
      <c r="C209" s="18">
        <v>85</v>
      </c>
      <c r="D209" s="7">
        <v>76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19">
        <f t="shared" si="9"/>
        <v>161</v>
      </c>
      <c r="P209" s="18">
        <v>12777</v>
      </c>
      <c r="Q209" s="7">
        <v>11963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19">
        <f t="shared" si="10"/>
        <v>24740</v>
      </c>
      <c r="AC209" s="18">
        <v>8626.9</v>
      </c>
      <c r="AD209" s="7">
        <v>10423.9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19">
        <f t="shared" si="11"/>
        <v>19050.8</v>
      </c>
    </row>
    <row r="210" spans="1:41" x14ac:dyDescent="0.25">
      <c r="A210" s="14" t="s">
        <v>50</v>
      </c>
      <c r="B210" s="14" t="s">
        <v>57</v>
      </c>
      <c r="C210" s="20">
        <v>243</v>
      </c>
      <c r="D210" s="15">
        <v>215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21">
        <f t="shared" si="9"/>
        <v>458</v>
      </c>
      <c r="P210" s="20">
        <v>33542</v>
      </c>
      <c r="Q210" s="15">
        <v>28974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21">
        <f t="shared" si="10"/>
        <v>62516</v>
      </c>
      <c r="AC210" s="20">
        <v>140995</v>
      </c>
      <c r="AD210" s="15">
        <v>155865.09999999998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21">
        <f t="shared" si="11"/>
        <v>296860.09999999998</v>
      </c>
    </row>
    <row r="211" spans="1:41" x14ac:dyDescent="0.25">
      <c r="A211" s="1" t="s">
        <v>50</v>
      </c>
      <c r="B211" s="1" t="s">
        <v>79</v>
      </c>
      <c r="C211" s="18">
        <v>85</v>
      </c>
      <c r="D211" s="7">
        <v>50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19">
        <f t="shared" si="9"/>
        <v>135</v>
      </c>
      <c r="P211" s="18">
        <v>7060</v>
      </c>
      <c r="Q211" s="7">
        <v>5478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19">
        <f t="shared" si="10"/>
        <v>12538</v>
      </c>
      <c r="AC211" s="18">
        <v>13605</v>
      </c>
      <c r="AD211" s="7">
        <v>15060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19">
        <f t="shared" si="11"/>
        <v>28665</v>
      </c>
    </row>
    <row r="212" spans="1:41" x14ac:dyDescent="0.25">
      <c r="A212" s="14" t="s">
        <v>50</v>
      </c>
      <c r="B212" s="14" t="s">
        <v>58</v>
      </c>
      <c r="C212" s="20">
        <v>237</v>
      </c>
      <c r="D212" s="15">
        <v>220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21">
        <f t="shared" si="9"/>
        <v>457</v>
      </c>
      <c r="P212" s="20">
        <v>42364</v>
      </c>
      <c r="Q212" s="15">
        <v>38065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21">
        <f t="shared" si="10"/>
        <v>80429</v>
      </c>
      <c r="AC212" s="20">
        <v>54148.9</v>
      </c>
      <c r="AD212" s="15">
        <v>60335.200000000004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21">
        <f t="shared" si="11"/>
        <v>114484.1</v>
      </c>
    </row>
    <row r="213" spans="1:41" x14ac:dyDescent="0.25">
      <c r="A213" s="1" t="s">
        <v>50</v>
      </c>
      <c r="B213" s="1" t="s">
        <v>81</v>
      </c>
      <c r="C213" s="18">
        <v>54</v>
      </c>
      <c r="D213" s="7">
        <v>51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19">
        <f t="shared" si="9"/>
        <v>105</v>
      </c>
      <c r="P213" s="18">
        <v>4159</v>
      </c>
      <c r="Q213" s="7">
        <v>3908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19">
        <f t="shared" si="10"/>
        <v>8067</v>
      </c>
      <c r="AC213" s="18">
        <v>13198</v>
      </c>
      <c r="AD213" s="7">
        <v>14269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19">
        <f t="shared" si="11"/>
        <v>27467</v>
      </c>
    </row>
    <row r="214" spans="1:41" x14ac:dyDescent="0.25">
      <c r="A214" s="14" t="s">
        <v>50</v>
      </c>
      <c r="B214" s="14" t="s">
        <v>82</v>
      </c>
      <c r="C214" s="20">
        <v>19</v>
      </c>
      <c r="D214" s="15">
        <v>4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21">
        <f t="shared" si="9"/>
        <v>23</v>
      </c>
      <c r="P214" s="20">
        <v>410</v>
      </c>
      <c r="Q214" s="15">
        <v>107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21">
        <f t="shared" si="10"/>
        <v>517</v>
      </c>
      <c r="AC214" s="20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21">
        <f t="shared" si="11"/>
        <v>0</v>
      </c>
    </row>
    <row r="215" spans="1:41" x14ac:dyDescent="0.25">
      <c r="A215" s="1" t="s">
        <v>50</v>
      </c>
      <c r="B215" s="1" t="s">
        <v>83</v>
      </c>
      <c r="C215" s="18">
        <v>33</v>
      </c>
      <c r="D215" s="7">
        <v>13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19">
        <f t="shared" si="9"/>
        <v>46</v>
      </c>
      <c r="P215" s="18">
        <v>1090</v>
      </c>
      <c r="Q215" s="7">
        <v>378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19">
        <f t="shared" si="10"/>
        <v>1468</v>
      </c>
      <c r="AC215" s="18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19">
        <f t="shared" si="11"/>
        <v>0</v>
      </c>
    </row>
    <row r="216" spans="1:41" x14ac:dyDescent="0.25">
      <c r="A216" s="14" t="s">
        <v>50</v>
      </c>
      <c r="B216" s="14" t="s">
        <v>84</v>
      </c>
      <c r="C216" s="20">
        <v>31</v>
      </c>
      <c r="D216" s="15">
        <v>28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21">
        <f t="shared" si="9"/>
        <v>59</v>
      </c>
      <c r="P216" s="20">
        <v>5118</v>
      </c>
      <c r="Q216" s="15">
        <v>4613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21">
        <f t="shared" si="10"/>
        <v>9731</v>
      </c>
      <c r="AC216" s="20">
        <v>11948.2</v>
      </c>
      <c r="AD216" s="15">
        <v>17757.2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21">
        <f t="shared" si="11"/>
        <v>29705.4</v>
      </c>
    </row>
    <row r="217" spans="1:41" x14ac:dyDescent="0.25">
      <c r="A217" s="1" t="s">
        <v>50</v>
      </c>
      <c r="B217" s="1" t="s">
        <v>59</v>
      </c>
      <c r="C217" s="18">
        <v>156</v>
      </c>
      <c r="D217" s="7">
        <v>156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19">
        <f t="shared" si="9"/>
        <v>312</v>
      </c>
      <c r="P217" s="18">
        <v>18906</v>
      </c>
      <c r="Q217" s="7">
        <v>20062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19">
        <f t="shared" si="10"/>
        <v>38968</v>
      </c>
      <c r="AC217" s="18">
        <v>47902</v>
      </c>
      <c r="AD217" s="7">
        <v>55893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19">
        <f t="shared" si="11"/>
        <v>103795</v>
      </c>
    </row>
    <row r="218" spans="1:41" x14ac:dyDescent="0.25">
      <c r="A218" s="14" t="s">
        <v>50</v>
      </c>
      <c r="B218" s="14" t="s">
        <v>60</v>
      </c>
      <c r="C218" s="20">
        <v>192</v>
      </c>
      <c r="D218" s="15">
        <v>172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21">
        <f t="shared" si="9"/>
        <v>364</v>
      </c>
      <c r="P218" s="20">
        <v>11762</v>
      </c>
      <c r="Q218" s="15">
        <v>11431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21">
        <f t="shared" si="10"/>
        <v>23193</v>
      </c>
      <c r="AC218" s="20">
        <v>29057</v>
      </c>
      <c r="AD218" s="15">
        <v>26896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21">
        <f t="shared" si="11"/>
        <v>55953</v>
      </c>
    </row>
    <row r="219" spans="1:41" x14ac:dyDescent="0.25">
      <c r="A219" s="1" t="s">
        <v>50</v>
      </c>
      <c r="B219" s="1" t="s">
        <v>80</v>
      </c>
      <c r="C219" s="18">
        <v>104</v>
      </c>
      <c r="D219" s="7">
        <v>104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19">
        <f t="shared" si="9"/>
        <v>208</v>
      </c>
      <c r="P219" s="18">
        <v>6965</v>
      </c>
      <c r="Q219" s="7">
        <v>6851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19">
        <f t="shared" si="10"/>
        <v>13816</v>
      </c>
      <c r="AC219" s="18">
        <v>11768</v>
      </c>
      <c r="AD219" s="7">
        <v>11624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19">
        <f t="shared" si="11"/>
        <v>23392</v>
      </c>
    </row>
    <row r="220" spans="1:41" x14ac:dyDescent="0.25">
      <c r="A220" s="14" t="s">
        <v>50</v>
      </c>
      <c r="B220" s="14" t="s">
        <v>49</v>
      </c>
      <c r="C220" s="20">
        <v>881</v>
      </c>
      <c r="D220" s="15">
        <v>795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21">
        <f t="shared" si="9"/>
        <v>1676</v>
      </c>
      <c r="P220" s="20">
        <v>117831</v>
      </c>
      <c r="Q220" s="15">
        <v>123572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21">
        <f t="shared" si="10"/>
        <v>241403</v>
      </c>
      <c r="AC220" s="20">
        <v>247049.85</v>
      </c>
      <c r="AD220" s="15">
        <v>258224.40999999997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21">
        <f t="shared" si="11"/>
        <v>505274.26</v>
      </c>
    </row>
    <row r="221" spans="1:41" x14ac:dyDescent="0.25">
      <c r="A221" s="1" t="s">
        <v>50</v>
      </c>
      <c r="B221" s="1" t="s">
        <v>76</v>
      </c>
      <c r="C221" s="18">
        <v>282</v>
      </c>
      <c r="D221" s="7">
        <v>232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19">
        <f t="shared" si="9"/>
        <v>514</v>
      </c>
      <c r="P221" s="18">
        <v>40917</v>
      </c>
      <c r="Q221" s="7">
        <v>35855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19">
        <f t="shared" si="10"/>
        <v>76772</v>
      </c>
      <c r="AC221" s="18">
        <v>87330.35</v>
      </c>
      <c r="AD221" s="7">
        <v>87835.550000000017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19">
        <f t="shared" si="11"/>
        <v>175165.90000000002</v>
      </c>
    </row>
    <row r="222" spans="1:41" x14ac:dyDescent="0.25">
      <c r="A222" s="14" t="s">
        <v>50</v>
      </c>
      <c r="B222" s="14" t="s">
        <v>89</v>
      </c>
      <c r="C222" s="20">
        <v>246</v>
      </c>
      <c r="D222" s="15">
        <v>202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21">
        <f t="shared" si="9"/>
        <v>448</v>
      </c>
      <c r="P222" s="20">
        <v>32622</v>
      </c>
      <c r="Q222" s="15">
        <v>27531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21">
        <f t="shared" si="10"/>
        <v>60153</v>
      </c>
      <c r="AC222" s="20">
        <v>7891.6500000000005</v>
      </c>
      <c r="AD222" s="15">
        <v>7352.4500000000007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21">
        <f t="shared" si="11"/>
        <v>15244.100000000002</v>
      </c>
    </row>
    <row r="223" spans="1:41" x14ac:dyDescent="0.25">
      <c r="A223" s="1" t="s">
        <v>50</v>
      </c>
      <c r="B223" s="1" t="s">
        <v>90</v>
      </c>
      <c r="C223" s="18">
        <v>151</v>
      </c>
      <c r="D223" s="7">
        <v>119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19">
        <f t="shared" si="9"/>
        <v>270</v>
      </c>
      <c r="P223" s="18">
        <v>14144</v>
      </c>
      <c r="Q223" s="7">
        <v>12231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19">
        <f t="shared" si="10"/>
        <v>26375</v>
      </c>
      <c r="AC223" s="18">
        <v>9871</v>
      </c>
      <c r="AD223" s="7">
        <v>11028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19">
        <f t="shared" si="11"/>
        <v>20899</v>
      </c>
    </row>
    <row r="224" spans="1:41" x14ac:dyDescent="0.25">
      <c r="A224" s="14" t="s">
        <v>50</v>
      </c>
      <c r="B224" s="14" t="s">
        <v>91</v>
      </c>
      <c r="C224" s="20">
        <v>20</v>
      </c>
      <c r="D224" s="15">
        <v>6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21">
        <f t="shared" si="9"/>
        <v>26</v>
      </c>
      <c r="P224" s="20">
        <v>336</v>
      </c>
      <c r="Q224" s="15">
        <v>145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21">
        <f t="shared" si="10"/>
        <v>481</v>
      </c>
      <c r="AC224" s="20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21">
        <f t="shared" si="11"/>
        <v>0</v>
      </c>
    </row>
    <row r="225" spans="1:41" x14ac:dyDescent="0.25">
      <c r="A225" s="1" t="s">
        <v>50</v>
      </c>
      <c r="B225" s="1" t="s">
        <v>85</v>
      </c>
      <c r="C225" s="18">
        <v>84</v>
      </c>
      <c r="D225" s="7">
        <v>75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19">
        <f t="shared" si="9"/>
        <v>159</v>
      </c>
      <c r="P225" s="18">
        <v>11466</v>
      </c>
      <c r="Q225" s="7">
        <v>9014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19">
        <f t="shared" si="10"/>
        <v>20480</v>
      </c>
      <c r="AC225" s="18">
        <v>73132.800000000003</v>
      </c>
      <c r="AD225" s="7">
        <v>59911.130000000005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19">
        <f t="shared" si="11"/>
        <v>133043.93</v>
      </c>
    </row>
    <row r="226" spans="1:41" x14ac:dyDescent="0.25">
      <c r="A226" s="14" t="s">
        <v>50</v>
      </c>
      <c r="B226" s="14" t="s">
        <v>77</v>
      </c>
      <c r="C226" s="20">
        <v>52</v>
      </c>
      <c r="D226" s="15">
        <v>47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21">
        <f t="shared" si="9"/>
        <v>99</v>
      </c>
      <c r="P226" s="20">
        <v>2941</v>
      </c>
      <c r="Q226" s="15">
        <v>3402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21">
        <f t="shared" si="10"/>
        <v>6343</v>
      </c>
      <c r="AC226" s="20">
        <v>23256</v>
      </c>
      <c r="AD226" s="15">
        <v>18352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21">
        <f t="shared" si="11"/>
        <v>41608</v>
      </c>
    </row>
    <row r="227" spans="1:41" x14ac:dyDescent="0.25">
      <c r="A227" s="1" t="s">
        <v>50</v>
      </c>
      <c r="B227" s="1" t="s">
        <v>94</v>
      </c>
      <c r="C227" s="18">
        <v>58</v>
      </c>
      <c r="D227" s="7">
        <v>54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19">
        <f t="shared" si="9"/>
        <v>112</v>
      </c>
      <c r="P227" s="18">
        <v>4943</v>
      </c>
      <c r="Q227" s="7">
        <v>4674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19">
        <f t="shared" si="10"/>
        <v>9617</v>
      </c>
      <c r="AC227" s="18">
        <v>9</v>
      </c>
      <c r="AD227" s="7">
        <v>173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19">
        <f t="shared" si="11"/>
        <v>182</v>
      </c>
    </row>
    <row r="228" spans="1:41" x14ac:dyDescent="0.25">
      <c r="A228" s="14" t="s">
        <v>50</v>
      </c>
      <c r="B228" s="14" t="s">
        <v>95</v>
      </c>
      <c r="C228" s="20">
        <v>30</v>
      </c>
      <c r="D228" s="15">
        <v>27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21">
        <f t="shared" si="9"/>
        <v>57</v>
      </c>
      <c r="P228" s="20">
        <v>2815</v>
      </c>
      <c r="Q228" s="15">
        <v>2385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21">
        <f t="shared" si="10"/>
        <v>5200</v>
      </c>
      <c r="AC228" s="20">
        <v>4</v>
      </c>
      <c r="AD228" s="15">
        <v>133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21">
        <f t="shared" si="11"/>
        <v>137</v>
      </c>
    </row>
    <row r="229" spans="1:41" x14ac:dyDescent="0.25">
      <c r="A229" s="1" t="s">
        <v>50</v>
      </c>
      <c r="B229" s="1" t="s">
        <v>78</v>
      </c>
      <c r="C229" s="18">
        <v>169</v>
      </c>
      <c r="D229" s="7">
        <v>162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19">
        <f t="shared" si="9"/>
        <v>331</v>
      </c>
      <c r="P229" s="18">
        <v>21038</v>
      </c>
      <c r="Q229" s="7">
        <v>21532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19">
        <f t="shared" si="10"/>
        <v>42570</v>
      </c>
      <c r="AC229" s="18">
        <v>16574.400000000001</v>
      </c>
      <c r="AD229" s="7">
        <v>17808.500000000004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19">
        <f t="shared" si="11"/>
        <v>34382.900000000009</v>
      </c>
    </row>
    <row r="230" spans="1:41" x14ac:dyDescent="0.25">
      <c r="A230" s="14" t="s">
        <v>50</v>
      </c>
      <c r="B230" s="14" t="s">
        <v>61</v>
      </c>
      <c r="C230" s="20">
        <v>524</v>
      </c>
      <c r="D230" s="15">
        <v>435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21">
        <f t="shared" si="9"/>
        <v>959</v>
      </c>
      <c r="P230" s="20">
        <v>81542</v>
      </c>
      <c r="Q230" s="15">
        <v>76291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21">
        <f t="shared" si="10"/>
        <v>157833</v>
      </c>
      <c r="AC230" s="20">
        <v>281867.30000000005</v>
      </c>
      <c r="AD230" s="15">
        <v>290817.35000000009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21">
        <f t="shared" si="11"/>
        <v>572684.65000000014</v>
      </c>
    </row>
    <row r="231" spans="1:41" x14ac:dyDescent="0.25">
      <c r="A231" s="1" t="s">
        <v>50</v>
      </c>
      <c r="B231" s="1" t="s">
        <v>62</v>
      </c>
      <c r="C231" s="18">
        <v>168</v>
      </c>
      <c r="D231" s="7">
        <v>154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19">
        <f t="shared" si="9"/>
        <v>322</v>
      </c>
      <c r="P231" s="18">
        <v>26561</v>
      </c>
      <c r="Q231" s="7">
        <v>22557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19">
        <f t="shared" si="10"/>
        <v>49118</v>
      </c>
      <c r="AC231" s="18">
        <v>125701.09999999999</v>
      </c>
      <c r="AD231" s="7">
        <v>136564.29999999999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19">
        <f t="shared" si="11"/>
        <v>262265.39999999997</v>
      </c>
    </row>
    <row r="232" spans="1:41" x14ac:dyDescent="0.25">
      <c r="A232" s="14" t="s">
        <v>50</v>
      </c>
      <c r="B232" s="14" t="s">
        <v>96</v>
      </c>
      <c r="C232" s="20">
        <v>57</v>
      </c>
      <c r="D232" s="15">
        <v>48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21">
        <f t="shared" si="9"/>
        <v>105</v>
      </c>
      <c r="P232" s="20">
        <v>4229</v>
      </c>
      <c r="Q232" s="15">
        <v>3979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21">
        <f t="shared" si="10"/>
        <v>8208</v>
      </c>
      <c r="AC232" s="20">
        <v>12849</v>
      </c>
      <c r="AD232" s="15">
        <v>13652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21">
        <f t="shared" si="11"/>
        <v>26501</v>
      </c>
    </row>
    <row r="233" spans="1:41" x14ac:dyDescent="0.25">
      <c r="A233" s="1" t="s">
        <v>50</v>
      </c>
      <c r="B233" s="1" t="s">
        <v>51</v>
      </c>
      <c r="C233" s="18">
        <v>876</v>
      </c>
      <c r="D233" s="7">
        <v>785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19">
        <f t="shared" si="9"/>
        <v>1661</v>
      </c>
      <c r="P233" s="18">
        <v>132642</v>
      </c>
      <c r="Q233" s="7">
        <v>125241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19">
        <f t="shared" si="10"/>
        <v>257883</v>
      </c>
      <c r="AC233" s="18">
        <v>226656.1</v>
      </c>
      <c r="AD233" s="7">
        <v>260386.40000000005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19">
        <f t="shared" si="11"/>
        <v>487042.50000000006</v>
      </c>
    </row>
    <row r="234" spans="1:41" x14ac:dyDescent="0.25">
      <c r="A234" s="14" t="s">
        <v>50</v>
      </c>
      <c r="B234" s="14" t="s">
        <v>63</v>
      </c>
      <c r="C234" s="20">
        <v>76</v>
      </c>
      <c r="D234" s="15">
        <v>77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21">
        <f t="shared" si="9"/>
        <v>153</v>
      </c>
      <c r="P234" s="20">
        <v>3786</v>
      </c>
      <c r="Q234" s="15">
        <v>3569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21">
        <f t="shared" si="10"/>
        <v>7355</v>
      </c>
      <c r="AC234" s="20">
        <v>112</v>
      </c>
      <c r="AD234" s="15">
        <v>164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21">
        <f t="shared" si="11"/>
        <v>276</v>
      </c>
    </row>
    <row r="235" spans="1:41" x14ac:dyDescent="0.25">
      <c r="A235" s="1" t="s">
        <v>50</v>
      </c>
      <c r="B235" s="1" t="s">
        <v>97</v>
      </c>
      <c r="C235" s="18">
        <v>61</v>
      </c>
      <c r="D235" s="7">
        <v>56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19">
        <f t="shared" si="9"/>
        <v>117</v>
      </c>
      <c r="P235" s="18">
        <v>7616</v>
      </c>
      <c r="Q235" s="7">
        <v>6629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19">
        <f t="shared" si="10"/>
        <v>14245</v>
      </c>
      <c r="AC235" s="18">
        <v>1045</v>
      </c>
      <c r="AD235" s="7">
        <v>3056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19">
        <f t="shared" si="11"/>
        <v>4101</v>
      </c>
    </row>
    <row r="236" spans="1:41" x14ac:dyDescent="0.25">
      <c r="A236" s="14" t="s">
        <v>50</v>
      </c>
      <c r="B236" s="14" t="s">
        <v>64</v>
      </c>
      <c r="C236" s="20">
        <v>298</v>
      </c>
      <c r="D236" s="15">
        <v>259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21">
        <f t="shared" si="9"/>
        <v>557</v>
      </c>
      <c r="P236" s="20">
        <v>27994</v>
      </c>
      <c r="Q236" s="15">
        <v>26955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21">
        <f t="shared" si="10"/>
        <v>54949</v>
      </c>
      <c r="AC236" s="20">
        <v>21691.4</v>
      </c>
      <c r="AD236" s="15">
        <v>23065.45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21">
        <f t="shared" si="11"/>
        <v>44756.850000000006</v>
      </c>
    </row>
    <row r="237" spans="1:41" x14ac:dyDescent="0.25">
      <c r="A237" s="1" t="s">
        <v>50</v>
      </c>
      <c r="B237" s="1" t="s">
        <v>98</v>
      </c>
      <c r="C237" s="18">
        <v>21</v>
      </c>
      <c r="D237" s="7">
        <v>9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19">
        <f t="shared" si="9"/>
        <v>30</v>
      </c>
      <c r="P237" s="18">
        <v>650</v>
      </c>
      <c r="Q237" s="7">
        <v>344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19">
        <f t="shared" si="10"/>
        <v>994</v>
      </c>
      <c r="AC237" s="18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19">
        <f t="shared" si="11"/>
        <v>0</v>
      </c>
    </row>
    <row r="238" spans="1:41" x14ac:dyDescent="0.25">
      <c r="A238" s="14" t="s">
        <v>50</v>
      </c>
      <c r="B238" s="14" t="s">
        <v>87</v>
      </c>
      <c r="C238" s="20">
        <v>201</v>
      </c>
      <c r="D238" s="15">
        <v>184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21">
        <f t="shared" si="9"/>
        <v>385</v>
      </c>
      <c r="P238" s="20">
        <v>26589</v>
      </c>
      <c r="Q238" s="15">
        <v>25346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21">
        <f t="shared" si="10"/>
        <v>51935</v>
      </c>
      <c r="AC238" s="20">
        <v>1452</v>
      </c>
      <c r="AD238" s="15">
        <v>404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21">
        <f t="shared" si="11"/>
        <v>1856</v>
      </c>
    </row>
    <row r="239" spans="1:41" x14ac:dyDescent="0.25">
      <c r="A239" s="1" t="s">
        <v>50</v>
      </c>
      <c r="B239" s="1" t="s">
        <v>55</v>
      </c>
      <c r="C239" s="18">
        <v>352</v>
      </c>
      <c r="D239" s="7">
        <v>284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19">
        <f t="shared" si="9"/>
        <v>636</v>
      </c>
      <c r="P239" s="18">
        <v>50980</v>
      </c>
      <c r="Q239" s="7">
        <v>43099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19">
        <f t="shared" si="10"/>
        <v>94079</v>
      </c>
      <c r="AC239" s="18">
        <v>48645.74</v>
      </c>
      <c r="AD239" s="7">
        <v>46256.01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19">
        <f t="shared" si="11"/>
        <v>94901.75</v>
      </c>
    </row>
    <row r="240" spans="1:41" x14ac:dyDescent="0.25">
      <c r="A240" s="14" t="s">
        <v>50</v>
      </c>
      <c r="B240" s="14" t="s">
        <v>66</v>
      </c>
      <c r="C240" s="20">
        <v>116</v>
      </c>
      <c r="D240" s="15">
        <v>98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21">
        <f t="shared" si="9"/>
        <v>214</v>
      </c>
      <c r="P240" s="20">
        <v>8081</v>
      </c>
      <c r="Q240" s="15">
        <v>7161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21">
        <f t="shared" si="10"/>
        <v>15242</v>
      </c>
      <c r="AC240" s="20">
        <v>6747</v>
      </c>
      <c r="AD240" s="15">
        <v>8297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21">
        <f t="shared" si="11"/>
        <v>15044</v>
      </c>
    </row>
    <row r="241" spans="1:41" x14ac:dyDescent="0.25">
      <c r="A241" s="1" t="s">
        <v>50</v>
      </c>
      <c r="B241" s="1" t="s">
        <v>67</v>
      </c>
      <c r="C241" s="18">
        <v>122</v>
      </c>
      <c r="D241" s="7">
        <v>108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19">
        <f t="shared" si="9"/>
        <v>230</v>
      </c>
      <c r="P241" s="18">
        <v>14825</v>
      </c>
      <c r="Q241" s="7">
        <v>13087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19">
        <f t="shared" si="10"/>
        <v>27912</v>
      </c>
      <c r="AC241" s="18">
        <v>41793</v>
      </c>
      <c r="AD241" s="7">
        <v>39507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19">
        <f t="shared" si="11"/>
        <v>81300</v>
      </c>
    </row>
    <row r="242" spans="1:41" x14ac:dyDescent="0.25">
      <c r="A242" s="14" t="s">
        <v>50</v>
      </c>
      <c r="B242" s="14" t="s">
        <v>86</v>
      </c>
      <c r="C242" s="20">
        <v>312</v>
      </c>
      <c r="D242" s="15">
        <v>270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21">
        <f t="shared" si="9"/>
        <v>582</v>
      </c>
      <c r="P242" s="20">
        <v>55241</v>
      </c>
      <c r="Q242" s="15">
        <v>48059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21">
        <f t="shared" si="10"/>
        <v>103300</v>
      </c>
      <c r="AC242" s="20">
        <v>221077.47</v>
      </c>
      <c r="AD242" s="15">
        <v>238012.69999999998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21">
        <f t="shared" si="11"/>
        <v>459090.17</v>
      </c>
    </row>
    <row r="243" spans="1:41" x14ac:dyDescent="0.25">
      <c r="A243" s="1" t="s">
        <v>50</v>
      </c>
      <c r="B243" s="1" t="s">
        <v>68</v>
      </c>
      <c r="C243" s="18">
        <v>170</v>
      </c>
      <c r="D243" s="7">
        <v>154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19">
        <f t="shared" si="9"/>
        <v>324</v>
      </c>
      <c r="P243" s="18">
        <v>9500</v>
      </c>
      <c r="Q243" s="7">
        <v>8973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19">
        <f t="shared" si="10"/>
        <v>18473</v>
      </c>
      <c r="AC243" s="18">
        <v>276516</v>
      </c>
      <c r="AD243" s="7">
        <v>258906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19">
        <f t="shared" si="11"/>
        <v>535422</v>
      </c>
    </row>
    <row r="244" spans="1:41" x14ac:dyDescent="0.25">
      <c r="A244" s="14" t="s">
        <v>50</v>
      </c>
      <c r="B244" s="14" t="s">
        <v>69</v>
      </c>
      <c r="C244" s="20">
        <v>139</v>
      </c>
      <c r="D244" s="15">
        <v>132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21">
        <f t="shared" si="9"/>
        <v>271</v>
      </c>
      <c r="P244" s="20">
        <v>11442</v>
      </c>
      <c r="Q244" s="15">
        <v>11481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21">
        <f t="shared" si="10"/>
        <v>22923</v>
      </c>
      <c r="AC244" s="20">
        <v>19147</v>
      </c>
      <c r="AD244" s="15">
        <v>19196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21">
        <f t="shared" si="11"/>
        <v>38343</v>
      </c>
    </row>
    <row r="245" spans="1:41" x14ac:dyDescent="0.25">
      <c r="A245" s="1" t="s">
        <v>50</v>
      </c>
      <c r="B245" s="1" t="s">
        <v>88</v>
      </c>
      <c r="C245" s="18">
        <v>102</v>
      </c>
      <c r="D245" s="7">
        <v>107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19">
        <f t="shared" si="9"/>
        <v>209</v>
      </c>
      <c r="P245" s="18">
        <v>13399</v>
      </c>
      <c r="Q245" s="7">
        <v>13008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19">
        <f t="shared" si="10"/>
        <v>26407</v>
      </c>
      <c r="AC245" s="18">
        <v>27057.1</v>
      </c>
      <c r="AD245" s="7">
        <v>49016.149999999994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19">
        <f t="shared" si="11"/>
        <v>76073.25</v>
      </c>
    </row>
    <row r="246" spans="1:41" x14ac:dyDescent="0.25">
      <c r="A246" s="14" t="s">
        <v>50</v>
      </c>
      <c r="B246" s="14" t="s">
        <v>99</v>
      </c>
      <c r="C246" s="20">
        <v>31</v>
      </c>
      <c r="D246" s="15">
        <v>10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21">
        <f t="shared" si="9"/>
        <v>41</v>
      </c>
      <c r="P246" s="20">
        <v>903</v>
      </c>
      <c r="Q246" s="15">
        <v>338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21">
        <f t="shared" si="10"/>
        <v>1241</v>
      </c>
      <c r="AC246" s="20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21">
        <f t="shared" si="11"/>
        <v>0</v>
      </c>
    </row>
    <row r="247" spans="1:41" x14ac:dyDescent="0.25">
      <c r="A247" s="1" t="s">
        <v>50</v>
      </c>
      <c r="B247" s="1" t="s">
        <v>53</v>
      </c>
      <c r="C247" s="18">
        <v>576</v>
      </c>
      <c r="D247" s="7">
        <v>494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19">
        <f t="shared" si="9"/>
        <v>1070</v>
      </c>
      <c r="P247" s="18">
        <v>104964</v>
      </c>
      <c r="Q247" s="7">
        <v>86790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19">
        <f t="shared" si="10"/>
        <v>191754</v>
      </c>
      <c r="AC247" s="18">
        <v>481289.99</v>
      </c>
      <c r="AD247" s="7">
        <v>480785.30999999994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19">
        <f t="shared" si="11"/>
        <v>962075.29999999993</v>
      </c>
    </row>
    <row r="248" spans="1:41" x14ac:dyDescent="0.25">
      <c r="A248" s="14" t="s">
        <v>50</v>
      </c>
      <c r="B248" s="14" t="s">
        <v>71</v>
      </c>
      <c r="C248" s="20">
        <v>183</v>
      </c>
      <c r="D248" s="15">
        <v>175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21">
        <f t="shared" si="9"/>
        <v>358</v>
      </c>
      <c r="P248" s="20">
        <v>18598</v>
      </c>
      <c r="Q248" s="15">
        <v>18884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21">
        <f t="shared" si="10"/>
        <v>37482</v>
      </c>
      <c r="AC248" s="20">
        <v>24127</v>
      </c>
      <c r="AD248" s="15">
        <v>25538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21">
        <f t="shared" si="11"/>
        <v>49665</v>
      </c>
    </row>
    <row r="249" spans="1:41" x14ac:dyDescent="0.25">
      <c r="A249" s="1" t="s">
        <v>50</v>
      </c>
      <c r="B249" s="1" t="s">
        <v>72</v>
      </c>
      <c r="C249" s="18">
        <v>279</v>
      </c>
      <c r="D249" s="7">
        <v>254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19">
        <f t="shared" si="9"/>
        <v>533</v>
      </c>
      <c r="P249" s="18">
        <v>38186</v>
      </c>
      <c r="Q249" s="7">
        <v>37252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19">
        <f t="shared" si="10"/>
        <v>75438</v>
      </c>
      <c r="AC249" s="18">
        <v>51373.85</v>
      </c>
      <c r="AD249" s="7">
        <v>60665.450000000004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19">
        <f t="shared" si="11"/>
        <v>112039.3</v>
      </c>
    </row>
    <row r="250" spans="1:41" x14ac:dyDescent="0.25">
      <c r="A250" s="14" t="s">
        <v>50</v>
      </c>
      <c r="B250" s="14" t="s">
        <v>73</v>
      </c>
      <c r="C250" s="20">
        <v>240</v>
      </c>
      <c r="D250" s="15">
        <v>219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21">
        <f t="shared" si="9"/>
        <v>459</v>
      </c>
      <c r="P250" s="20">
        <v>18462</v>
      </c>
      <c r="Q250" s="15">
        <v>18675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21">
        <f t="shared" si="10"/>
        <v>37137</v>
      </c>
      <c r="AC250" s="20">
        <v>22724</v>
      </c>
      <c r="AD250" s="15">
        <v>26633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21">
        <f t="shared" si="11"/>
        <v>49357</v>
      </c>
    </row>
    <row r="251" spans="1:41" x14ac:dyDescent="0.25">
      <c r="A251" s="1" t="s">
        <v>50</v>
      </c>
      <c r="B251" s="1" t="s">
        <v>74</v>
      </c>
      <c r="C251" s="18">
        <v>277</v>
      </c>
      <c r="D251" s="7">
        <v>254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19">
        <f t="shared" si="9"/>
        <v>531</v>
      </c>
      <c r="P251" s="18">
        <v>35458</v>
      </c>
      <c r="Q251" s="7">
        <v>34620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19">
        <f t="shared" si="10"/>
        <v>70078</v>
      </c>
      <c r="AC251" s="18">
        <v>193396.9</v>
      </c>
      <c r="AD251" s="7">
        <v>185000.2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19">
        <f t="shared" si="11"/>
        <v>378397.1</v>
      </c>
    </row>
    <row r="252" spans="1:41" x14ac:dyDescent="0.25">
      <c r="A252" s="14" t="s">
        <v>50</v>
      </c>
      <c r="B252" s="14" t="s">
        <v>100</v>
      </c>
      <c r="C252" s="20">
        <v>58</v>
      </c>
      <c r="D252" s="15">
        <v>49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21">
        <f t="shared" si="9"/>
        <v>107</v>
      </c>
      <c r="P252" s="20">
        <v>3532</v>
      </c>
      <c r="Q252" s="15">
        <v>3218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21">
        <f t="shared" si="10"/>
        <v>6750</v>
      </c>
      <c r="AC252" s="20">
        <v>101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21">
        <f t="shared" si="11"/>
        <v>101</v>
      </c>
    </row>
    <row r="253" spans="1:41" x14ac:dyDescent="0.25">
      <c r="A253" s="1" t="s">
        <v>96</v>
      </c>
      <c r="B253" s="1" t="s">
        <v>50</v>
      </c>
      <c r="C253" s="18">
        <v>57</v>
      </c>
      <c r="D253" s="7">
        <v>48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19">
        <f t="shared" si="9"/>
        <v>105</v>
      </c>
      <c r="P253" s="18">
        <v>5209</v>
      </c>
      <c r="Q253" s="7">
        <v>4160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19">
        <f t="shared" si="10"/>
        <v>9369</v>
      </c>
      <c r="AC253" s="18">
        <v>4194</v>
      </c>
      <c r="AD253" s="7">
        <v>3586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19">
        <f t="shared" si="11"/>
        <v>7780</v>
      </c>
    </row>
    <row r="254" spans="1:41" x14ac:dyDescent="0.25">
      <c r="A254" s="14" t="s">
        <v>51</v>
      </c>
      <c r="B254" s="14" t="s">
        <v>47</v>
      </c>
      <c r="C254" s="20">
        <v>12</v>
      </c>
      <c r="D254" s="15">
        <v>8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21">
        <f t="shared" si="9"/>
        <v>20</v>
      </c>
      <c r="P254" s="20">
        <v>1614</v>
      </c>
      <c r="Q254" s="15">
        <v>1361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21">
        <f t="shared" si="10"/>
        <v>2975</v>
      </c>
      <c r="AC254" s="20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21">
        <f t="shared" si="11"/>
        <v>0</v>
      </c>
    </row>
    <row r="255" spans="1:41" x14ac:dyDescent="0.25">
      <c r="A255" s="1" t="s">
        <v>51</v>
      </c>
      <c r="B255" s="1" t="s">
        <v>54</v>
      </c>
      <c r="C255" s="18">
        <v>13</v>
      </c>
      <c r="D255" s="7">
        <v>12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19">
        <f t="shared" si="9"/>
        <v>25</v>
      </c>
      <c r="P255" s="18">
        <v>390</v>
      </c>
      <c r="Q255" s="7">
        <v>398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19">
        <f t="shared" si="10"/>
        <v>788</v>
      </c>
      <c r="AC255" s="18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19">
        <f t="shared" si="11"/>
        <v>0</v>
      </c>
    </row>
    <row r="256" spans="1:41" x14ac:dyDescent="0.25">
      <c r="A256" s="14" t="s">
        <v>51</v>
      </c>
      <c r="B256" s="14" t="s">
        <v>48</v>
      </c>
      <c r="C256" s="20">
        <v>330</v>
      </c>
      <c r="D256" s="15">
        <v>268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21">
        <f t="shared" si="9"/>
        <v>598</v>
      </c>
      <c r="P256" s="20">
        <v>42363</v>
      </c>
      <c r="Q256" s="15">
        <v>39709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21">
        <f t="shared" si="10"/>
        <v>82072</v>
      </c>
      <c r="AC256" s="20">
        <v>6032.6</v>
      </c>
      <c r="AD256" s="15">
        <v>9425.4000000000015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21">
        <f t="shared" si="11"/>
        <v>15458.000000000002</v>
      </c>
    </row>
    <row r="257" spans="1:41" x14ac:dyDescent="0.25">
      <c r="A257" s="1" t="s">
        <v>51</v>
      </c>
      <c r="B257" s="1" t="s">
        <v>57</v>
      </c>
      <c r="C257" s="18">
        <v>48</v>
      </c>
      <c r="D257" s="7">
        <v>44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19">
        <f t="shared" si="9"/>
        <v>92</v>
      </c>
      <c r="P257" s="18">
        <v>6840</v>
      </c>
      <c r="Q257" s="7">
        <v>7310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19">
        <f t="shared" si="10"/>
        <v>14150</v>
      </c>
      <c r="AC257" s="18">
        <v>595</v>
      </c>
      <c r="AD257" s="7">
        <v>1935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19">
        <f t="shared" si="11"/>
        <v>2530</v>
      </c>
    </row>
    <row r="258" spans="1:41" x14ac:dyDescent="0.25">
      <c r="A258" s="14" t="s">
        <v>51</v>
      </c>
      <c r="B258" s="14" t="s">
        <v>58</v>
      </c>
      <c r="C258" s="20">
        <v>44</v>
      </c>
      <c r="D258" s="15">
        <v>40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21">
        <f t="shared" si="9"/>
        <v>84</v>
      </c>
      <c r="P258" s="20">
        <v>9455</v>
      </c>
      <c r="Q258" s="15">
        <v>8099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21">
        <f t="shared" si="10"/>
        <v>17554</v>
      </c>
      <c r="AC258" s="20">
        <v>322</v>
      </c>
      <c r="AD258" s="15">
        <v>1197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21">
        <f t="shared" si="11"/>
        <v>1519</v>
      </c>
    </row>
    <row r="259" spans="1:41" x14ac:dyDescent="0.25">
      <c r="A259" s="1" t="s">
        <v>51</v>
      </c>
      <c r="B259" s="1" t="s">
        <v>81</v>
      </c>
      <c r="C259" s="18">
        <v>11</v>
      </c>
      <c r="D259" s="7">
        <v>8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19">
        <f t="shared" si="9"/>
        <v>19</v>
      </c>
      <c r="P259" s="18">
        <v>1807</v>
      </c>
      <c r="Q259" s="7">
        <v>1599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19">
        <f t="shared" si="10"/>
        <v>3406</v>
      </c>
      <c r="AC259" s="18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19">
        <f t="shared" si="11"/>
        <v>0</v>
      </c>
    </row>
    <row r="260" spans="1:41" x14ac:dyDescent="0.25">
      <c r="A260" s="14" t="s">
        <v>51</v>
      </c>
      <c r="B260" s="14" t="s">
        <v>59</v>
      </c>
      <c r="C260" s="20">
        <v>28</v>
      </c>
      <c r="D260" s="15">
        <v>24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21">
        <f t="shared" si="9"/>
        <v>52</v>
      </c>
      <c r="P260" s="20">
        <v>4686</v>
      </c>
      <c r="Q260" s="15">
        <v>4706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21">
        <f t="shared" si="10"/>
        <v>9392</v>
      </c>
      <c r="AC260" s="20">
        <v>2380</v>
      </c>
      <c r="AD260" s="15">
        <v>1510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21">
        <f t="shared" si="11"/>
        <v>3890</v>
      </c>
    </row>
    <row r="261" spans="1:41" x14ac:dyDescent="0.25">
      <c r="A261" s="1" t="s">
        <v>51</v>
      </c>
      <c r="B261" s="1" t="s">
        <v>60</v>
      </c>
      <c r="C261" s="18">
        <v>108</v>
      </c>
      <c r="D261" s="7">
        <v>116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19">
        <f t="shared" si="9"/>
        <v>224</v>
      </c>
      <c r="P261" s="18">
        <v>8005</v>
      </c>
      <c r="Q261" s="7">
        <v>9739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19">
        <f t="shared" si="10"/>
        <v>17744</v>
      </c>
      <c r="AC261" s="18">
        <v>125</v>
      </c>
      <c r="AD261" s="7">
        <v>444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19">
        <f t="shared" si="11"/>
        <v>569</v>
      </c>
    </row>
    <row r="262" spans="1:41" x14ac:dyDescent="0.25">
      <c r="A262" s="14" t="s">
        <v>51</v>
      </c>
      <c r="B262" s="14" t="s">
        <v>49</v>
      </c>
      <c r="C262" s="20">
        <v>313</v>
      </c>
      <c r="D262" s="15">
        <v>325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21">
        <f t="shared" si="9"/>
        <v>638</v>
      </c>
      <c r="P262" s="20">
        <v>33012</v>
      </c>
      <c r="Q262" s="15">
        <v>39517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21">
        <f t="shared" si="10"/>
        <v>72529</v>
      </c>
      <c r="AC262" s="20">
        <v>9914</v>
      </c>
      <c r="AD262" s="15">
        <v>24689.5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21">
        <f t="shared" si="11"/>
        <v>34603.5</v>
      </c>
    </row>
    <row r="263" spans="1:41" x14ac:dyDescent="0.25">
      <c r="A263" s="1" t="s">
        <v>51</v>
      </c>
      <c r="B263" s="1" t="s">
        <v>76</v>
      </c>
      <c r="C263" s="18">
        <v>62</v>
      </c>
      <c r="D263" s="7">
        <v>56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19">
        <f t="shared" si="9"/>
        <v>118</v>
      </c>
      <c r="P263" s="18">
        <v>10555</v>
      </c>
      <c r="Q263" s="7">
        <v>10279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19">
        <f t="shared" si="10"/>
        <v>20834</v>
      </c>
      <c r="AC263" s="18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19">
        <f t="shared" si="11"/>
        <v>0</v>
      </c>
    </row>
    <row r="264" spans="1:41" x14ac:dyDescent="0.25">
      <c r="A264" s="14" t="s">
        <v>51</v>
      </c>
      <c r="B264" s="14" t="s">
        <v>89</v>
      </c>
      <c r="C264" s="20">
        <v>9</v>
      </c>
      <c r="D264" s="15">
        <v>9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21">
        <f t="shared" ref="O264:O327" si="12">SUM(C264:N264)</f>
        <v>18</v>
      </c>
      <c r="P264" s="20">
        <v>1121</v>
      </c>
      <c r="Q264" s="15">
        <v>1085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21">
        <f t="shared" ref="AB264:AB327" si="13">SUM(P264:AA264)</f>
        <v>2206</v>
      </c>
      <c r="AC264" s="20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21">
        <f t="shared" ref="AO264:AO327" si="14">SUM(AC264:AN264)</f>
        <v>0</v>
      </c>
    </row>
    <row r="265" spans="1:41" x14ac:dyDescent="0.25">
      <c r="A265" s="1" t="s">
        <v>51</v>
      </c>
      <c r="B265" s="1" t="s">
        <v>77</v>
      </c>
      <c r="C265" s="18">
        <v>9</v>
      </c>
      <c r="D265" s="7">
        <v>8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19">
        <f t="shared" si="12"/>
        <v>17</v>
      </c>
      <c r="P265" s="18">
        <v>1189</v>
      </c>
      <c r="Q265" s="7">
        <v>1211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19">
        <f t="shared" si="13"/>
        <v>2400</v>
      </c>
      <c r="AC265" s="18">
        <v>0</v>
      </c>
      <c r="AD265" s="7">
        <v>35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19">
        <f t="shared" si="14"/>
        <v>35</v>
      </c>
    </row>
    <row r="266" spans="1:41" x14ac:dyDescent="0.25">
      <c r="A266" s="14" t="s">
        <v>51</v>
      </c>
      <c r="B266" s="14" t="s">
        <v>78</v>
      </c>
      <c r="C266" s="20">
        <v>33</v>
      </c>
      <c r="D266" s="15">
        <v>28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21">
        <f t="shared" si="12"/>
        <v>61</v>
      </c>
      <c r="P266" s="20">
        <v>3930</v>
      </c>
      <c r="Q266" s="15">
        <v>4584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21">
        <f t="shared" si="13"/>
        <v>8514</v>
      </c>
      <c r="AC266" s="20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21">
        <f t="shared" si="14"/>
        <v>0</v>
      </c>
    </row>
    <row r="267" spans="1:41" x14ac:dyDescent="0.25">
      <c r="A267" s="1" t="s">
        <v>51</v>
      </c>
      <c r="B267" s="1" t="s">
        <v>61</v>
      </c>
      <c r="C267" s="18">
        <v>65</v>
      </c>
      <c r="D267" s="7">
        <v>56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19">
        <f t="shared" si="12"/>
        <v>121</v>
      </c>
      <c r="P267" s="18">
        <v>11345</v>
      </c>
      <c r="Q267" s="7">
        <v>10834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19">
        <f t="shared" si="13"/>
        <v>22179</v>
      </c>
      <c r="AC267" s="18">
        <v>3810.9999999999995</v>
      </c>
      <c r="AD267" s="7">
        <v>2505.9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19">
        <f t="shared" si="14"/>
        <v>6316.9</v>
      </c>
    </row>
    <row r="268" spans="1:41" x14ac:dyDescent="0.25">
      <c r="A268" s="14" t="s">
        <v>51</v>
      </c>
      <c r="B268" s="14" t="s">
        <v>50</v>
      </c>
      <c r="C268" s="20">
        <v>873</v>
      </c>
      <c r="D268" s="15">
        <v>786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21">
        <f t="shared" si="12"/>
        <v>1659</v>
      </c>
      <c r="P268" s="20">
        <v>111388</v>
      </c>
      <c r="Q268" s="15">
        <v>117755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21">
        <f t="shared" si="13"/>
        <v>229143</v>
      </c>
      <c r="AC268" s="20">
        <v>179729.1</v>
      </c>
      <c r="AD268" s="15">
        <v>188739.1</v>
      </c>
      <c r="AE268" s="15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21">
        <f t="shared" si="14"/>
        <v>368468.2</v>
      </c>
    </row>
    <row r="269" spans="1:41" x14ac:dyDescent="0.25">
      <c r="A269" s="1" t="s">
        <v>51</v>
      </c>
      <c r="B269" s="1" t="s">
        <v>63</v>
      </c>
      <c r="C269" s="18">
        <v>10</v>
      </c>
      <c r="D269" s="7">
        <v>8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19">
        <f t="shared" si="12"/>
        <v>18</v>
      </c>
      <c r="P269" s="18">
        <v>1003</v>
      </c>
      <c r="Q269" s="7">
        <v>975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19">
        <f t="shared" si="13"/>
        <v>1978</v>
      </c>
      <c r="AC269" s="18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19">
        <f t="shared" si="14"/>
        <v>0</v>
      </c>
    </row>
    <row r="270" spans="1:41" x14ac:dyDescent="0.25">
      <c r="A270" s="14" t="s">
        <v>51</v>
      </c>
      <c r="B270" s="14" t="s">
        <v>64</v>
      </c>
      <c r="C270" s="20">
        <v>15</v>
      </c>
      <c r="D270" s="15">
        <v>12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21">
        <f t="shared" si="12"/>
        <v>27</v>
      </c>
      <c r="P270" s="20">
        <v>2191</v>
      </c>
      <c r="Q270" s="15">
        <v>2088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21">
        <f t="shared" si="13"/>
        <v>4279</v>
      </c>
      <c r="AC270" s="20">
        <v>38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21">
        <f t="shared" si="14"/>
        <v>38</v>
      </c>
    </row>
    <row r="271" spans="1:41" x14ac:dyDescent="0.25">
      <c r="A271" s="1" t="s">
        <v>51</v>
      </c>
      <c r="B271" s="1" t="s">
        <v>65</v>
      </c>
      <c r="C271" s="18">
        <v>52</v>
      </c>
      <c r="D271" s="7">
        <v>44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19">
        <f t="shared" si="12"/>
        <v>96</v>
      </c>
      <c r="P271" s="18">
        <v>7119</v>
      </c>
      <c r="Q271" s="7">
        <v>7270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19">
        <f t="shared" si="13"/>
        <v>14389</v>
      </c>
      <c r="AC271" s="18">
        <v>23.400000000000002</v>
      </c>
      <c r="AD271" s="7">
        <v>104.19999999999999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19">
        <f t="shared" si="14"/>
        <v>127.6</v>
      </c>
    </row>
    <row r="272" spans="1:41" x14ac:dyDescent="0.25">
      <c r="A272" s="14" t="s">
        <v>51</v>
      </c>
      <c r="B272" s="14" t="s">
        <v>55</v>
      </c>
      <c r="C272" s="20">
        <v>75</v>
      </c>
      <c r="D272" s="15">
        <v>67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21">
        <f t="shared" si="12"/>
        <v>142</v>
      </c>
      <c r="P272" s="20">
        <v>7245</v>
      </c>
      <c r="Q272" s="15">
        <v>8007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21">
        <f t="shared" si="13"/>
        <v>15252</v>
      </c>
      <c r="AC272" s="20">
        <v>196.79999999999998</v>
      </c>
      <c r="AD272" s="15">
        <v>65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21">
        <f t="shared" si="14"/>
        <v>261.79999999999995</v>
      </c>
    </row>
    <row r="273" spans="1:41" x14ac:dyDescent="0.25">
      <c r="A273" s="1" t="s">
        <v>51</v>
      </c>
      <c r="B273" s="1" t="s">
        <v>66</v>
      </c>
      <c r="C273" s="18">
        <v>148</v>
      </c>
      <c r="D273" s="7">
        <v>144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19">
        <f t="shared" si="12"/>
        <v>292</v>
      </c>
      <c r="P273" s="18">
        <v>10318</v>
      </c>
      <c r="Q273" s="7">
        <v>11944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19">
        <f t="shared" si="13"/>
        <v>22262</v>
      </c>
      <c r="AC273" s="18">
        <v>16</v>
      </c>
      <c r="AD273" s="7">
        <v>51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19">
        <f t="shared" si="14"/>
        <v>67</v>
      </c>
    </row>
    <row r="274" spans="1:41" x14ac:dyDescent="0.25">
      <c r="A274" s="14" t="s">
        <v>51</v>
      </c>
      <c r="B274" s="14" t="s">
        <v>86</v>
      </c>
      <c r="C274" s="20">
        <v>35</v>
      </c>
      <c r="D274" s="15">
        <v>28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21">
        <f t="shared" si="12"/>
        <v>63</v>
      </c>
      <c r="P274" s="20">
        <v>5584</v>
      </c>
      <c r="Q274" s="15">
        <v>4759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21">
        <f t="shared" si="13"/>
        <v>10343</v>
      </c>
      <c r="AC274" s="20">
        <v>1321</v>
      </c>
      <c r="AD274" s="15">
        <v>8282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21">
        <f t="shared" si="14"/>
        <v>9603</v>
      </c>
    </row>
    <row r="275" spans="1:41" x14ac:dyDescent="0.25">
      <c r="A275" s="1" t="s">
        <v>51</v>
      </c>
      <c r="B275" s="1" t="s">
        <v>68</v>
      </c>
      <c r="C275" s="18">
        <v>39</v>
      </c>
      <c r="D275" s="7">
        <v>40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19">
        <f t="shared" si="12"/>
        <v>79</v>
      </c>
      <c r="P275" s="18">
        <v>590</v>
      </c>
      <c r="Q275" s="7">
        <v>938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19">
        <f t="shared" si="13"/>
        <v>1528</v>
      </c>
      <c r="AC275" s="18">
        <v>210584</v>
      </c>
      <c r="AD275" s="7">
        <v>163547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19">
        <f t="shared" si="14"/>
        <v>374131</v>
      </c>
    </row>
    <row r="276" spans="1:41" x14ac:dyDescent="0.25">
      <c r="A276" s="14" t="s">
        <v>51</v>
      </c>
      <c r="B276" s="14" t="s">
        <v>52</v>
      </c>
      <c r="C276" s="20">
        <v>119</v>
      </c>
      <c r="D276" s="15">
        <v>109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21">
        <f t="shared" si="12"/>
        <v>228</v>
      </c>
      <c r="P276" s="20">
        <v>7420</v>
      </c>
      <c r="Q276" s="15">
        <v>9505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21">
        <f t="shared" si="13"/>
        <v>16925</v>
      </c>
      <c r="AC276" s="20">
        <v>0</v>
      </c>
      <c r="AD276" s="15">
        <v>50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21">
        <f t="shared" si="14"/>
        <v>50</v>
      </c>
    </row>
    <row r="277" spans="1:41" x14ac:dyDescent="0.25">
      <c r="A277" s="1" t="s">
        <v>51</v>
      </c>
      <c r="B277" s="1" t="s">
        <v>69</v>
      </c>
      <c r="C277" s="18">
        <v>43</v>
      </c>
      <c r="D277" s="7">
        <v>34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19">
        <f t="shared" si="12"/>
        <v>77</v>
      </c>
      <c r="P277" s="18">
        <v>3814</v>
      </c>
      <c r="Q277" s="7">
        <v>3617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19">
        <f t="shared" si="13"/>
        <v>7431</v>
      </c>
      <c r="AC277" s="18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19">
        <f t="shared" si="14"/>
        <v>0</v>
      </c>
    </row>
    <row r="278" spans="1:41" x14ac:dyDescent="0.25">
      <c r="A278" s="14" t="s">
        <v>51</v>
      </c>
      <c r="B278" s="14" t="s">
        <v>53</v>
      </c>
      <c r="C278" s="20">
        <v>175</v>
      </c>
      <c r="D278" s="15">
        <v>160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21">
        <f t="shared" si="12"/>
        <v>335</v>
      </c>
      <c r="P278" s="20">
        <v>30768</v>
      </c>
      <c r="Q278" s="15">
        <v>23303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21">
        <f t="shared" si="13"/>
        <v>54071</v>
      </c>
      <c r="AC278" s="20">
        <v>37394.850000000006</v>
      </c>
      <c r="AD278" s="15">
        <v>29546.299999999996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21">
        <f t="shared" si="14"/>
        <v>66941.149999999994</v>
      </c>
    </row>
    <row r="279" spans="1:41" x14ac:dyDescent="0.25">
      <c r="A279" s="1" t="s">
        <v>51</v>
      </c>
      <c r="B279" s="1" t="s">
        <v>70</v>
      </c>
      <c r="C279" s="18">
        <v>78</v>
      </c>
      <c r="D279" s="7">
        <v>77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19">
        <f t="shared" si="12"/>
        <v>155</v>
      </c>
      <c r="P279" s="18">
        <v>7780</v>
      </c>
      <c r="Q279" s="7">
        <v>9393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19">
        <f t="shared" si="13"/>
        <v>17173</v>
      </c>
      <c r="AC279" s="18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19">
        <f t="shared" si="14"/>
        <v>0</v>
      </c>
    </row>
    <row r="280" spans="1:41" x14ac:dyDescent="0.25">
      <c r="A280" s="14" t="s">
        <v>51</v>
      </c>
      <c r="B280" s="14" t="s">
        <v>72</v>
      </c>
      <c r="C280" s="20">
        <v>33</v>
      </c>
      <c r="D280" s="15">
        <v>28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21">
        <f t="shared" si="12"/>
        <v>61</v>
      </c>
      <c r="P280" s="20">
        <v>4916</v>
      </c>
      <c r="Q280" s="15">
        <v>4388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21">
        <f t="shared" si="13"/>
        <v>9304</v>
      </c>
      <c r="AC280" s="20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21">
        <f t="shared" si="14"/>
        <v>0</v>
      </c>
    </row>
    <row r="281" spans="1:41" x14ac:dyDescent="0.25">
      <c r="A281" s="1" t="s">
        <v>51</v>
      </c>
      <c r="B281" s="1" t="s">
        <v>73</v>
      </c>
      <c r="C281" s="18">
        <v>57</v>
      </c>
      <c r="D281" s="7">
        <v>49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19">
        <f t="shared" si="12"/>
        <v>106</v>
      </c>
      <c r="P281" s="18">
        <v>8423</v>
      </c>
      <c r="Q281" s="7">
        <v>8343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19">
        <f t="shared" si="13"/>
        <v>16766</v>
      </c>
      <c r="AC281" s="18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19">
        <f t="shared" si="14"/>
        <v>0</v>
      </c>
    </row>
    <row r="282" spans="1:41" x14ac:dyDescent="0.25">
      <c r="A282" s="14" t="s">
        <v>51</v>
      </c>
      <c r="B282" s="14" t="s">
        <v>74</v>
      </c>
      <c r="C282" s="20">
        <v>37</v>
      </c>
      <c r="D282" s="15">
        <v>28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21">
        <f t="shared" si="12"/>
        <v>65</v>
      </c>
      <c r="P282" s="20">
        <v>6244</v>
      </c>
      <c r="Q282" s="15">
        <v>5270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21">
        <f t="shared" si="13"/>
        <v>11514</v>
      </c>
      <c r="AC282" s="20">
        <v>0</v>
      </c>
      <c r="AD282" s="15">
        <v>258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21">
        <f t="shared" si="14"/>
        <v>258</v>
      </c>
    </row>
    <row r="283" spans="1:41" x14ac:dyDescent="0.25">
      <c r="A283" s="1" t="s">
        <v>63</v>
      </c>
      <c r="B283" s="1" t="s">
        <v>48</v>
      </c>
      <c r="C283" s="18">
        <v>16</v>
      </c>
      <c r="D283" s="7">
        <v>12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19">
        <f t="shared" si="12"/>
        <v>28</v>
      </c>
      <c r="P283" s="18">
        <v>2618</v>
      </c>
      <c r="Q283" s="7">
        <v>1760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19">
        <f t="shared" si="13"/>
        <v>4378</v>
      </c>
      <c r="AC283" s="18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19">
        <f t="shared" si="14"/>
        <v>0</v>
      </c>
    </row>
    <row r="284" spans="1:41" x14ac:dyDescent="0.25">
      <c r="A284" s="14" t="s">
        <v>63</v>
      </c>
      <c r="B284" s="14" t="s">
        <v>62</v>
      </c>
      <c r="C284" s="20">
        <v>11</v>
      </c>
      <c r="D284" s="15">
        <v>8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21">
        <f t="shared" si="12"/>
        <v>19</v>
      </c>
      <c r="P284" s="20">
        <v>1978</v>
      </c>
      <c r="Q284" s="15">
        <v>1352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21">
        <f t="shared" si="13"/>
        <v>3330</v>
      </c>
      <c r="AC284" s="20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21">
        <f t="shared" si="14"/>
        <v>0</v>
      </c>
    </row>
    <row r="285" spans="1:41" x14ac:dyDescent="0.25">
      <c r="A285" s="1" t="s">
        <v>63</v>
      </c>
      <c r="B285" s="1" t="s">
        <v>50</v>
      </c>
      <c r="C285" s="18">
        <v>75</v>
      </c>
      <c r="D285" s="7">
        <v>78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19">
        <f t="shared" si="12"/>
        <v>153</v>
      </c>
      <c r="P285" s="18">
        <v>5662</v>
      </c>
      <c r="Q285" s="7">
        <v>4194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19">
        <f t="shared" si="13"/>
        <v>9856</v>
      </c>
      <c r="AC285" s="18">
        <v>1</v>
      </c>
      <c r="AD285" s="7">
        <v>31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19">
        <f t="shared" si="14"/>
        <v>32</v>
      </c>
    </row>
    <row r="286" spans="1:41" x14ac:dyDescent="0.25">
      <c r="A286" s="14" t="s">
        <v>63</v>
      </c>
      <c r="B286" s="14" t="s">
        <v>51</v>
      </c>
      <c r="C286" s="20">
        <v>10</v>
      </c>
      <c r="D286" s="15">
        <v>8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21">
        <f t="shared" si="12"/>
        <v>18</v>
      </c>
      <c r="P286" s="20">
        <v>1529</v>
      </c>
      <c r="Q286" s="15">
        <v>990</v>
      </c>
      <c r="R286" s="15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21">
        <f t="shared" si="13"/>
        <v>2519</v>
      </c>
      <c r="AC286" s="20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21">
        <f t="shared" si="14"/>
        <v>0</v>
      </c>
    </row>
    <row r="287" spans="1:41" x14ac:dyDescent="0.25">
      <c r="A287" s="1" t="s">
        <v>63</v>
      </c>
      <c r="B287" s="1" t="s">
        <v>53</v>
      </c>
      <c r="C287" s="18">
        <v>145</v>
      </c>
      <c r="D287" s="7">
        <v>127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19">
        <f t="shared" si="12"/>
        <v>272</v>
      </c>
      <c r="P287" s="18">
        <v>26834</v>
      </c>
      <c r="Q287" s="7">
        <v>21458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19">
        <f t="shared" si="13"/>
        <v>48292</v>
      </c>
      <c r="AC287" s="18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19">
        <f t="shared" si="14"/>
        <v>0</v>
      </c>
    </row>
    <row r="288" spans="1:41" x14ac:dyDescent="0.25">
      <c r="A288" s="14" t="s">
        <v>97</v>
      </c>
      <c r="B288" s="14" t="s">
        <v>50</v>
      </c>
      <c r="C288" s="20">
        <v>61</v>
      </c>
      <c r="D288" s="15">
        <v>56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21">
        <f t="shared" si="12"/>
        <v>117</v>
      </c>
      <c r="P288" s="20">
        <v>5438</v>
      </c>
      <c r="Q288" s="15">
        <v>5421</v>
      </c>
      <c r="R288" s="15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21">
        <f t="shared" si="13"/>
        <v>10859</v>
      </c>
      <c r="AC288" s="20">
        <v>14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21">
        <f t="shared" si="14"/>
        <v>14</v>
      </c>
    </row>
    <row r="289" spans="1:41" x14ac:dyDescent="0.25">
      <c r="A289" s="1" t="s">
        <v>64</v>
      </c>
      <c r="B289" s="1" t="s">
        <v>48</v>
      </c>
      <c r="C289" s="18">
        <v>17</v>
      </c>
      <c r="D289" s="7">
        <v>16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19">
        <f t="shared" si="12"/>
        <v>33</v>
      </c>
      <c r="P289" s="18">
        <v>2934</v>
      </c>
      <c r="Q289" s="7">
        <v>2629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19">
        <f t="shared" si="13"/>
        <v>5563</v>
      </c>
      <c r="AC289" s="18">
        <v>10937.830000000002</v>
      </c>
      <c r="AD289" s="7">
        <v>10961.300000000001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19">
        <f t="shared" si="14"/>
        <v>21899.130000000005</v>
      </c>
    </row>
    <row r="290" spans="1:41" x14ac:dyDescent="0.25">
      <c r="A290" s="14" t="s">
        <v>64</v>
      </c>
      <c r="B290" s="14" t="s">
        <v>49</v>
      </c>
      <c r="C290" s="20">
        <v>30</v>
      </c>
      <c r="D290" s="15">
        <v>28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21">
        <f t="shared" si="12"/>
        <v>58</v>
      </c>
      <c r="P290" s="20">
        <v>5064</v>
      </c>
      <c r="Q290" s="15">
        <v>4437</v>
      </c>
      <c r="R290" s="15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21">
        <f t="shared" si="13"/>
        <v>9501</v>
      </c>
      <c r="AC290" s="20">
        <v>12402.26</v>
      </c>
      <c r="AD290" s="15">
        <v>16636.59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21">
        <f t="shared" si="14"/>
        <v>29038.85</v>
      </c>
    </row>
    <row r="291" spans="1:41" x14ac:dyDescent="0.25">
      <c r="A291" s="1" t="s">
        <v>64</v>
      </c>
      <c r="B291" s="1" t="s">
        <v>61</v>
      </c>
      <c r="C291" s="18">
        <v>12</v>
      </c>
      <c r="D291" s="7">
        <v>8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19">
        <f t="shared" si="12"/>
        <v>20</v>
      </c>
      <c r="P291" s="18">
        <v>1789</v>
      </c>
      <c r="Q291" s="7">
        <v>1298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19">
        <f t="shared" si="13"/>
        <v>3087</v>
      </c>
      <c r="AC291" s="18">
        <v>8765.8000000000011</v>
      </c>
      <c r="AD291" s="7">
        <v>8882.8499999999985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19">
        <f t="shared" si="14"/>
        <v>17648.650000000001</v>
      </c>
    </row>
    <row r="292" spans="1:41" x14ac:dyDescent="0.25">
      <c r="A292" s="14" t="s">
        <v>64</v>
      </c>
      <c r="B292" s="14" t="s">
        <v>50</v>
      </c>
      <c r="C292" s="20">
        <v>297</v>
      </c>
      <c r="D292" s="15">
        <v>259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21">
        <f t="shared" si="12"/>
        <v>556</v>
      </c>
      <c r="P292" s="20">
        <v>32149</v>
      </c>
      <c r="Q292" s="15">
        <v>27424</v>
      </c>
      <c r="R292" s="15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21">
        <f t="shared" si="13"/>
        <v>59573</v>
      </c>
      <c r="AC292" s="20">
        <v>108678.23999999999</v>
      </c>
      <c r="AD292" s="15">
        <v>96236.65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21">
        <f t="shared" si="14"/>
        <v>204914.88999999998</v>
      </c>
    </row>
    <row r="293" spans="1:41" x14ac:dyDescent="0.25">
      <c r="A293" s="1" t="s">
        <v>64</v>
      </c>
      <c r="B293" s="1" t="s">
        <v>51</v>
      </c>
      <c r="C293" s="18">
        <v>15</v>
      </c>
      <c r="D293" s="7">
        <v>12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19">
        <f t="shared" si="12"/>
        <v>27</v>
      </c>
      <c r="P293" s="18">
        <v>2870</v>
      </c>
      <c r="Q293" s="7">
        <v>2416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19">
        <f t="shared" si="13"/>
        <v>5286</v>
      </c>
      <c r="AC293" s="18">
        <v>20828</v>
      </c>
      <c r="AD293" s="7">
        <v>21094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19">
        <f t="shared" si="14"/>
        <v>41922</v>
      </c>
    </row>
    <row r="294" spans="1:41" x14ac:dyDescent="0.25">
      <c r="A294" s="14" t="s">
        <v>64</v>
      </c>
      <c r="B294" s="14" t="s">
        <v>52</v>
      </c>
      <c r="C294" s="20">
        <v>56</v>
      </c>
      <c r="D294" s="15">
        <v>52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21">
        <f t="shared" si="12"/>
        <v>108</v>
      </c>
      <c r="P294" s="20">
        <v>5385</v>
      </c>
      <c r="Q294" s="15">
        <v>4790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21">
        <f t="shared" si="13"/>
        <v>10175</v>
      </c>
      <c r="AC294" s="20">
        <v>0</v>
      </c>
      <c r="AD294" s="15">
        <v>5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21">
        <f t="shared" si="14"/>
        <v>5</v>
      </c>
    </row>
    <row r="295" spans="1:41" x14ac:dyDescent="0.25">
      <c r="A295" s="1" t="s">
        <v>64</v>
      </c>
      <c r="B295" s="1" t="s">
        <v>53</v>
      </c>
      <c r="C295" s="18">
        <v>72</v>
      </c>
      <c r="D295" s="7">
        <v>63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19">
        <f t="shared" si="12"/>
        <v>135</v>
      </c>
      <c r="P295" s="18">
        <v>12347</v>
      </c>
      <c r="Q295" s="7">
        <v>10187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19">
        <f t="shared" si="13"/>
        <v>22534</v>
      </c>
      <c r="AC295" s="18">
        <v>36812.860000000008</v>
      </c>
      <c r="AD295" s="7">
        <v>35503.9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19">
        <f t="shared" si="14"/>
        <v>72316.760000000009</v>
      </c>
    </row>
    <row r="296" spans="1:41" x14ac:dyDescent="0.25">
      <c r="A296" s="14" t="s">
        <v>98</v>
      </c>
      <c r="B296" s="14" t="s">
        <v>50</v>
      </c>
      <c r="C296" s="20">
        <v>21</v>
      </c>
      <c r="D296" s="15">
        <v>9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21">
        <f t="shared" si="12"/>
        <v>30</v>
      </c>
      <c r="P296" s="20">
        <v>441</v>
      </c>
      <c r="Q296" s="15">
        <v>247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21">
        <f t="shared" si="13"/>
        <v>688</v>
      </c>
      <c r="AC296" s="20">
        <v>0</v>
      </c>
      <c r="AD296" s="15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21">
        <f t="shared" si="14"/>
        <v>0</v>
      </c>
    </row>
    <row r="297" spans="1:41" x14ac:dyDescent="0.25">
      <c r="A297" s="1" t="s">
        <v>65</v>
      </c>
      <c r="B297" s="1" t="s">
        <v>48</v>
      </c>
      <c r="C297" s="18">
        <v>81</v>
      </c>
      <c r="D297" s="7">
        <v>72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19">
        <f t="shared" si="12"/>
        <v>153</v>
      </c>
      <c r="P297" s="18">
        <v>13795</v>
      </c>
      <c r="Q297" s="7">
        <v>11885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19">
        <f t="shared" si="13"/>
        <v>25680</v>
      </c>
      <c r="AC297" s="18">
        <v>17985.520000000004</v>
      </c>
      <c r="AD297" s="7">
        <v>6549.9599999999991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19">
        <f t="shared" si="14"/>
        <v>24535.480000000003</v>
      </c>
    </row>
    <row r="298" spans="1:41" x14ac:dyDescent="0.25">
      <c r="A298" s="14" t="s">
        <v>65</v>
      </c>
      <c r="B298" s="14" t="s">
        <v>49</v>
      </c>
      <c r="C298" s="20">
        <v>19</v>
      </c>
      <c r="D298" s="15">
        <v>16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21">
        <f t="shared" si="12"/>
        <v>35</v>
      </c>
      <c r="P298" s="20">
        <v>2711</v>
      </c>
      <c r="Q298" s="15">
        <v>2419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21">
        <f t="shared" si="13"/>
        <v>5130</v>
      </c>
      <c r="AC298" s="20">
        <v>0</v>
      </c>
      <c r="AD298" s="15">
        <v>0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21">
        <f t="shared" si="14"/>
        <v>0</v>
      </c>
    </row>
    <row r="299" spans="1:41" x14ac:dyDescent="0.25">
      <c r="A299" s="1" t="s">
        <v>65</v>
      </c>
      <c r="B299" s="1" t="s">
        <v>51</v>
      </c>
      <c r="C299" s="18">
        <v>52</v>
      </c>
      <c r="D299" s="7">
        <v>44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19">
        <f t="shared" si="12"/>
        <v>96</v>
      </c>
      <c r="P299" s="18">
        <v>8668</v>
      </c>
      <c r="Q299" s="7">
        <v>7863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19">
        <f t="shared" si="13"/>
        <v>16531</v>
      </c>
      <c r="AC299" s="18">
        <v>34.200000000000003</v>
      </c>
      <c r="AD299" s="7">
        <v>111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19">
        <f t="shared" si="14"/>
        <v>145.19999999999999</v>
      </c>
    </row>
    <row r="300" spans="1:41" x14ac:dyDescent="0.25">
      <c r="A300" s="14" t="s">
        <v>65</v>
      </c>
      <c r="B300" s="14" t="s">
        <v>53</v>
      </c>
      <c r="C300" s="20">
        <v>64</v>
      </c>
      <c r="D300" s="15">
        <v>56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21">
        <f t="shared" si="12"/>
        <v>120</v>
      </c>
      <c r="P300" s="20">
        <v>10055</v>
      </c>
      <c r="Q300" s="15">
        <v>9249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21">
        <f t="shared" si="13"/>
        <v>19304</v>
      </c>
      <c r="AC300" s="20">
        <v>93114.23000000001</v>
      </c>
      <c r="AD300" s="15">
        <v>80304.329999999987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21">
        <f t="shared" si="14"/>
        <v>173418.56</v>
      </c>
    </row>
    <row r="301" spans="1:41" x14ac:dyDescent="0.25">
      <c r="A301" s="1" t="s">
        <v>87</v>
      </c>
      <c r="B301" s="1" t="s">
        <v>49</v>
      </c>
      <c r="C301" s="18">
        <v>14</v>
      </c>
      <c r="D301" s="7">
        <v>12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19">
        <f t="shared" si="12"/>
        <v>26</v>
      </c>
      <c r="P301" s="18">
        <v>2255</v>
      </c>
      <c r="Q301" s="7">
        <v>2001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19">
        <f t="shared" si="13"/>
        <v>4256</v>
      </c>
      <c r="AC301" s="18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19">
        <f t="shared" si="14"/>
        <v>0</v>
      </c>
    </row>
    <row r="302" spans="1:41" x14ac:dyDescent="0.25">
      <c r="A302" s="14" t="s">
        <v>87</v>
      </c>
      <c r="B302" s="14" t="s">
        <v>50</v>
      </c>
      <c r="C302" s="20">
        <v>201</v>
      </c>
      <c r="D302" s="15">
        <v>184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21">
        <f t="shared" si="12"/>
        <v>385</v>
      </c>
      <c r="P302" s="20">
        <v>29691</v>
      </c>
      <c r="Q302" s="15">
        <v>26762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21">
        <f t="shared" si="13"/>
        <v>56453</v>
      </c>
      <c r="AC302" s="20">
        <v>0</v>
      </c>
      <c r="AD302" s="15">
        <v>20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21">
        <f t="shared" si="14"/>
        <v>20</v>
      </c>
    </row>
    <row r="303" spans="1:41" x14ac:dyDescent="0.25">
      <c r="A303" s="1" t="s">
        <v>87</v>
      </c>
      <c r="B303" s="1" t="s">
        <v>52</v>
      </c>
      <c r="C303" s="18">
        <v>27</v>
      </c>
      <c r="D303" s="7">
        <v>24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19">
        <f t="shared" si="12"/>
        <v>51</v>
      </c>
      <c r="P303" s="18">
        <v>4007</v>
      </c>
      <c r="Q303" s="7">
        <v>3226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19">
        <f t="shared" si="13"/>
        <v>7233</v>
      </c>
      <c r="AC303" s="18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19">
        <f t="shared" si="14"/>
        <v>0</v>
      </c>
    </row>
    <row r="304" spans="1:41" x14ac:dyDescent="0.25">
      <c r="A304" s="14" t="s">
        <v>87</v>
      </c>
      <c r="B304" s="14" t="s">
        <v>53</v>
      </c>
      <c r="C304" s="20">
        <v>9</v>
      </c>
      <c r="D304" s="15">
        <v>8</v>
      </c>
      <c r="E304" s="15">
        <v>0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21">
        <f t="shared" si="12"/>
        <v>17</v>
      </c>
      <c r="P304" s="20">
        <v>1242</v>
      </c>
      <c r="Q304" s="15">
        <v>989</v>
      </c>
      <c r="R304" s="15">
        <v>0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21">
        <f t="shared" si="13"/>
        <v>2231</v>
      </c>
      <c r="AC304" s="20">
        <v>0</v>
      </c>
      <c r="AD304" s="15">
        <v>0</v>
      </c>
      <c r="AE304" s="15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21">
        <f t="shared" si="14"/>
        <v>0</v>
      </c>
    </row>
    <row r="305" spans="1:41" x14ac:dyDescent="0.25">
      <c r="A305" s="1" t="s">
        <v>55</v>
      </c>
      <c r="B305" s="1" t="s">
        <v>54</v>
      </c>
      <c r="C305" s="18">
        <v>71</v>
      </c>
      <c r="D305" s="7">
        <v>33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19">
        <f t="shared" si="12"/>
        <v>104</v>
      </c>
      <c r="P305" s="18">
        <v>2069</v>
      </c>
      <c r="Q305" s="7">
        <v>1083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19">
        <f t="shared" si="13"/>
        <v>3152</v>
      </c>
      <c r="AC305" s="18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19">
        <f t="shared" si="14"/>
        <v>0</v>
      </c>
    </row>
    <row r="306" spans="1:41" x14ac:dyDescent="0.25">
      <c r="A306" s="14" t="s">
        <v>55</v>
      </c>
      <c r="B306" s="14" t="s">
        <v>58</v>
      </c>
      <c r="C306" s="20">
        <v>9</v>
      </c>
      <c r="D306" s="15">
        <v>8</v>
      </c>
      <c r="E306" s="15">
        <v>0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21">
        <f t="shared" si="12"/>
        <v>17</v>
      </c>
      <c r="P306" s="20">
        <v>1065</v>
      </c>
      <c r="Q306" s="15">
        <v>843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21">
        <f t="shared" si="13"/>
        <v>1908</v>
      </c>
      <c r="AC306" s="20">
        <v>0</v>
      </c>
      <c r="AD306" s="15">
        <v>0</v>
      </c>
      <c r="AE306" s="15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21">
        <f t="shared" si="14"/>
        <v>0</v>
      </c>
    </row>
    <row r="307" spans="1:41" x14ac:dyDescent="0.25">
      <c r="A307" s="1" t="s">
        <v>55</v>
      </c>
      <c r="B307" s="1" t="s">
        <v>60</v>
      </c>
      <c r="C307" s="18">
        <v>31</v>
      </c>
      <c r="D307" s="7">
        <v>28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19">
        <f t="shared" si="12"/>
        <v>59</v>
      </c>
      <c r="P307" s="18">
        <v>4169</v>
      </c>
      <c r="Q307" s="7">
        <v>3703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19">
        <f t="shared" si="13"/>
        <v>7872</v>
      </c>
      <c r="AC307" s="18">
        <v>9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19">
        <f t="shared" si="14"/>
        <v>9</v>
      </c>
    </row>
    <row r="308" spans="1:41" x14ac:dyDescent="0.25">
      <c r="A308" s="14" t="s">
        <v>55</v>
      </c>
      <c r="B308" s="14" t="s">
        <v>49</v>
      </c>
      <c r="C308" s="20">
        <v>153</v>
      </c>
      <c r="D308" s="15">
        <v>89</v>
      </c>
      <c r="E308" s="15">
        <v>0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21">
        <f t="shared" si="12"/>
        <v>242</v>
      </c>
      <c r="P308" s="20">
        <v>8801</v>
      </c>
      <c r="Q308" s="15">
        <v>6466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21">
        <f t="shared" si="13"/>
        <v>15267</v>
      </c>
      <c r="AC308" s="20">
        <v>0</v>
      </c>
      <c r="AD308" s="15">
        <v>0</v>
      </c>
      <c r="AE308" s="15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21">
        <f t="shared" si="14"/>
        <v>0</v>
      </c>
    </row>
    <row r="309" spans="1:41" x14ac:dyDescent="0.25">
      <c r="A309" s="1" t="s">
        <v>55</v>
      </c>
      <c r="B309" s="1" t="s">
        <v>85</v>
      </c>
      <c r="C309" s="18">
        <v>3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19">
        <f t="shared" si="12"/>
        <v>3</v>
      </c>
      <c r="P309" s="18">
        <v>119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19">
        <f t="shared" si="13"/>
        <v>119</v>
      </c>
      <c r="AC309" s="18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19">
        <f t="shared" si="14"/>
        <v>0</v>
      </c>
    </row>
    <row r="310" spans="1:41" x14ac:dyDescent="0.25">
      <c r="A310" s="14" t="s">
        <v>55</v>
      </c>
      <c r="B310" s="14" t="s">
        <v>50</v>
      </c>
      <c r="C310" s="20">
        <v>353</v>
      </c>
      <c r="D310" s="15">
        <v>284</v>
      </c>
      <c r="E310" s="15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21">
        <f t="shared" si="12"/>
        <v>637</v>
      </c>
      <c r="P310" s="20">
        <v>52757</v>
      </c>
      <c r="Q310" s="15">
        <v>42840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21">
        <f t="shared" si="13"/>
        <v>95597</v>
      </c>
      <c r="AC310" s="20">
        <v>7787.6</v>
      </c>
      <c r="AD310" s="15">
        <v>6496.3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21">
        <f t="shared" si="14"/>
        <v>14283.900000000001</v>
      </c>
    </row>
    <row r="311" spans="1:41" x14ac:dyDescent="0.25">
      <c r="A311" s="1" t="s">
        <v>55</v>
      </c>
      <c r="B311" s="1" t="s">
        <v>51</v>
      </c>
      <c r="C311" s="18">
        <v>76</v>
      </c>
      <c r="D311" s="7">
        <v>65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19">
        <f t="shared" si="12"/>
        <v>141</v>
      </c>
      <c r="P311" s="18">
        <v>10232</v>
      </c>
      <c r="Q311" s="7">
        <v>8008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19">
        <f t="shared" si="13"/>
        <v>18240</v>
      </c>
      <c r="AC311" s="18">
        <v>9</v>
      </c>
      <c r="AD311" s="7">
        <v>23.5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19">
        <f t="shared" si="14"/>
        <v>32.5</v>
      </c>
    </row>
    <row r="312" spans="1:41" x14ac:dyDescent="0.25">
      <c r="A312" s="14" t="s">
        <v>55</v>
      </c>
      <c r="B312" s="14" t="s">
        <v>66</v>
      </c>
      <c r="C312" s="20">
        <v>29</v>
      </c>
      <c r="D312" s="15">
        <v>24</v>
      </c>
      <c r="E312" s="15">
        <v>0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21">
        <f t="shared" si="12"/>
        <v>53</v>
      </c>
      <c r="P312" s="20">
        <v>2715</v>
      </c>
      <c r="Q312" s="15">
        <v>2066</v>
      </c>
      <c r="R312" s="15">
        <v>0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21">
        <f t="shared" si="13"/>
        <v>4781</v>
      </c>
      <c r="AC312" s="20">
        <v>0</v>
      </c>
      <c r="AD312" s="15">
        <v>3</v>
      </c>
      <c r="AE312" s="15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21">
        <f t="shared" si="14"/>
        <v>3</v>
      </c>
    </row>
    <row r="313" spans="1:41" x14ac:dyDescent="0.25">
      <c r="A313" s="1" t="s">
        <v>55</v>
      </c>
      <c r="B313" s="1" t="s">
        <v>68</v>
      </c>
      <c r="C313" s="18">
        <v>19</v>
      </c>
      <c r="D313" s="7">
        <v>13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19">
        <f t="shared" si="12"/>
        <v>32</v>
      </c>
      <c r="P313" s="18">
        <v>671</v>
      </c>
      <c r="Q313" s="7">
        <v>330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19">
        <f t="shared" si="13"/>
        <v>1001</v>
      </c>
      <c r="AC313" s="18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19">
        <f t="shared" si="14"/>
        <v>0</v>
      </c>
    </row>
    <row r="314" spans="1:41" x14ac:dyDescent="0.25">
      <c r="A314" s="14" t="s">
        <v>55</v>
      </c>
      <c r="B314" s="14" t="s">
        <v>52</v>
      </c>
      <c r="C314" s="20">
        <v>76</v>
      </c>
      <c r="D314" s="15">
        <v>66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21">
        <f t="shared" si="12"/>
        <v>142</v>
      </c>
      <c r="P314" s="20">
        <v>5598</v>
      </c>
      <c r="Q314" s="15">
        <v>4528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21">
        <f t="shared" si="13"/>
        <v>10126</v>
      </c>
      <c r="AC314" s="20">
        <v>250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21">
        <f t="shared" si="14"/>
        <v>250</v>
      </c>
    </row>
    <row r="315" spans="1:41" x14ac:dyDescent="0.25">
      <c r="A315" s="1" t="s">
        <v>55</v>
      </c>
      <c r="B315" s="1" t="s">
        <v>53</v>
      </c>
      <c r="C315" s="18">
        <v>131</v>
      </c>
      <c r="D315" s="7">
        <v>112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19">
        <f t="shared" si="12"/>
        <v>243</v>
      </c>
      <c r="P315" s="18">
        <v>22710</v>
      </c>
      <c r="Q315" s="7">
        <v>16774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19">
        <f t="shared" si="13"/>
        <v>39484</v>
      </c>
      <c r="AC315" s="18">
        <v>25780.5</v>
      </c>
      <c r="AD315" s="7">
        <v>24236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19">
        <f t="shared" si="14"/>
        <v>50016.5</v>
      </c>
    </row>
    <row r="316" spans="1:41" x14ac:dyDescent="0.25">
      <c r="A316" s="14" t="s">
        <v>55</v>
      </c>
      <c r="B316" s="14" t="s">
        <v>70</v>
      </c>
      <c r="C316" s="20">
        <v>58</v>
      </c>
      <c r="D316" s="15">
        <v>52</v>
      </c>
      <c r="E316" s="15">
        <v>0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21">
        <f t="shared" si="12"/>
        <v>110</v>
      </c>
      <c r="P316" s="20">
        <v>6588</v>
      </c>
      <c r="Q316" s="15">
        <v>4896</v>
      </c>
      <c r="R316" s="15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21">
        <f t="shared" si="13"/>
        <v>11484</v>
      </c>
      <c r="AC316" s="20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21">
        <f t="shared" si="14"/>
        <v>0</v>
      </c>
    </row>
    <row r="317" spans="1:41" x14ac:dyDescent="0.25">
      <c r="A317" s="1" t="s">
        <v>101</v>
      </c>
      <c r="B317" s="1" t="s">
        <v>53</v>
      </c>
      <c r="C317" s="18">
        <v>8</v>
      </c>
      <c r="D317" s="7">
        <v>8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19">
        <f t="shared" si="12"/>
        <v>16</v>
      </c>
      <c r="P317" s="18">
        <v>174</v>
      </c>
      <c r="Q317" s="7">
        <v>229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19">
        <f t="shared" si="13"/>
        <v>403</v>
      </c>
      <c r="AC317" s="18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19">
        <f t="shared" si="14"/>
        <v>0</v>
      </c>
    </row>
    <row r="318" spans="1:41" x14ac:dyDescent="0.25">
      <c r="A318" s="14" t="s">
        <v>66</v>
      </c>
      <c r="B318" s="14" t="s">
        <v>48</v>
      </c>
      <c r="C318" s="20">
        <v>64</v>
      </c>
      <c r="D318" s="15">
        <v>56</v>
      </c>
      <c r="E318" s="15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21">
        <f t="shared" si="12"/>
        <v>120</v>
      </c>
      <c r="P318" s="20">
        <v>9557</v>
      </c>
      <c r="Q318" s="15">
        <v>8473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21">
        <f t="shared" si="13"/>
        <v>18030</v>
      </c>
      <c r="AC318" s="20">
        <v>91.2</v>
      </c>
      <c r="AD318" s="15">
        <v>45.6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21">
        <f t="shared" si="14"/>
        <v>136.80000000000001</v>
      </c>
    </row>
    <row r="319" spans="1:41" x14ac:dyDescent="0.25">
      <c r="A319" s="1" t="s">
        <v>66</v>
      </c>
      <c r="B319" s="1" t="s">
        <v>57</v>
      </c>
      <c r="C319" s="18">
        <v>9</v>
      </c>
      <c r="D319" s="7">
        <v>7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19">
        <f t="shared" si="12"/>
        <v>16</v>
      </c>
      <c r="P319" s="18">
        <v>241</v>
      </c>
      <c r="Q319" s="7">
        <v>186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19">
        <f t="shared" si="13"/>
        <v>427</v>
      </c>
      <c r="AC319" s="18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19">
        <f t="shared" si="14"/>
        <v>0</v>
      </c>
    </row>
    <row r="320" spans="1:41" x14ac:dyDescent="0.25">
      <c r="A320" s="14" t="s">
        <v>66</v>
      </c>
      <c r="B320" s="14" t="s">
        <v>49</v>
      </c>
      <c r="C320" s="20">
        <v>10</v>
      </c>
      <c r="D320" s="15">
        <v>8</v>
      </c>
      <c r="E320" s="15">
        <v>0</v>
      </c>
      <c r="F320" s="15">
        <v>0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21">
        <f t="shared" si="12"/>
        <v>18</v>
      </c>
      <c r="P320" s="20">
        <v>123</v>
      </c>
      <c r="Q320" s="15">
        <v>117</v>
      </c>
      <c r="R320" s="15">
        <v>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21">
        <f t="shared" si="13"/>
        <v>240</v>
      </c>
      <c r="AC320" s="20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21">
        <f t="shared" si="14"/>
        <v>0</v>
      </c>
    </row>
    <row r="321" spans="1:41" x14ac:dyDescent="0.25">
      <c r="A321" s="1" t="s">
        <v>66</v>
      </c>
      <c r="B321" s="1" t="s">
        <v>76</v>
      </c>
      <c r="C321" s="18">
        <v>15</v>
      </c>
      <c r="D321" s="7">
        <v>11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19">
        <f t="shared" si="12"/>
        <v>26</v>
      </c>
      <c r="P321" s="18">
        <v>513</v>
      </c>
      <c r="Q321" s="7">
        <v>321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19">
        <f t="shared" si="13"/>
        <v>834</v>
      </c>
      <c r="AC321" s="18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19">
        <f t="shared" si="14"/>
        <v>0</v>
      </c>
    </row>
    <row r="322" spans="1:41" x14ac:dyDescent="0.25">
      <c r="A322" s="14" t="s">
        <v>66</v>
      </c>
      <c r="B322" s="14" t="s">
        <v>78</v>
      </c>
      <c r="C322" s="20">
        <v>15</v>
      </c>
      <c r="D322" s="15">
        <v>12</v>
      </c>
      <c r="E322" s="15">
        <v>0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21">
        <f t="shared" si="12"/>
        <v>27</v>
      </c>
      <c r="P322" s="20">
        <v>352</v>
      </c>
      <c r="Q322" s="15">
        <v>355</v>
      </c>
      <c r="R322" s="15">
        <v>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21">
        <f t="shared" si="13"/>
        <v>707</v>
      </c>
      <c r="AC322" s="20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21">
        <f t="shared" si="14"/>
        <v>0</v>
      </c>
    </row>
    <row r="323" spans="1:41" x14ac:dyDescent="0.25">
      <c r="A323" s="1" t="s">
        <v>66</v>
      </c>
      <c r="B323" s="1" t="s">
        <v>61</v>
      </c>
      <c r="C323" s="18">
        <v>9</v>
      </c>
      <c r="D323" s="7">
        <v>8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19">
        <f t="shared" si="12"/>
        <v>17</v>
      </c>
      <c r="P323" s="18">
        <v>1917</v>
      </c>
      <c r="Q323" s="7">
        <v>1719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19">
        <f t="shared" si="13"/>
        <v>3636</v>
      </c>
      <c r="AC323" s="18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19">
        <f t="shared" si="14"/>
        <v>0</v>
      </c>
    </row>
    <row r="324" spans="1:41" x14ac:dyDescent="0.25">
      <c r="A324" s="14" t="s">
        <v>66</v>
      </c>
      <c r="B324" s="14" t="s">
        <v>50</v>
      </c>
      <c r="C324" s="20">
        <v>115</v>
      </c>
      <c r="D324" s="15">
        <v>97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21">
        <f t="shared" si="12"/>
        <v>212</v>
      </c>
      <c r="P324" s="20">
        <v>8973</v>
      </c>
      <c r="Q324" s="15">
        <v>7784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21">
        <f t="shared" si="13"/>
        <v>16757</v>
      </c>
      <c r="AC324" s="20">
        <v>5098</v>
      </c>
      <c r="AD324" s="15">
        <v>4063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21">
        <f t="shared" si="14"/>
        <v>9161</v>
      </c>
    </row>
    <row r="325" spans="1:41" x14ac:dyDescent="0.25">
      <c r="A325" s="1" t="s">
        <v>66</v>
      </c>
      <c r="B325" s="1" t="s">
        <v>51</v>
      </c>
      <c r="C325" s="18">
        <v>150</v>
      </c>
      <c r="D325" s="7">
        <v>146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19">
        <f t="shared" si="12"/>
        <v>296</v>
      </c>
      <c r="P325" s="18">
        <v>12029</v>
      </c>
      <c r="Q325" s="7">
        <v>12229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19">
        <f t="shared" si="13"/>
        <v>24258</v>
      </c>
      <c r="AC325" s="18">
        <v>58</v>
      </c>
      <c r="AD325" s="7">
        <v>491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19">
        <f t="shared" si="14"/>
        <v>549</v>
      </c>
    </row>
    <row r="326" spans="1:41" x14ac:dyDescent="0.25">
      <c r="A326" s="14" t="s">
        <v>66</v>
      </c>
      <c r="B326" s="14" t="s">
        <v>55</v>
      </c>
      <c r="C326" s="20">
        <v>28</v>
      </c>
      <c r="D326" s="15">
        <v>24</v>
      </c>
      <c r="E326" s="15">
        <v>0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21">
        <f t="shared" si="12"/>
        <v>52</v>
      </c>
      <c r="P326" s="20">
        <v>2669</v>
      </c>
      <c r="Q326" s="15">
        <v>2279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21">
        <f t="shared" si="13"/>
        <v>4948</v>
      </c>
      <c r="AC326" s="20">
        <v>31</v>
      </c>
      <c r="AD326" s="15">
        <v>27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21">
        <f t="shared" si="14"/>
        <v>58</v>
      </c>
    </row>
    <row r="327" spans="1:41" x14ac:dyDescent="0.25">
      <c r="A327" s="1" t="s">
        <v>66</v>
      </c>
      <c r="B327" s="1" t="s">
        <v>53</v>
      </c>
      <c r="C327" s="18">
        <v>22</v>
      </c>
      <c r="D327" s="7">
        <v>20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19">
        <f t="shared" si="12"/>
        <v>42</v>
      </c>
      <c r="P327" s="18">
        <v>3868</v>
      </c>
      <c r="Q327" s="7">
        <v>3261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19">
        <f t="shared" si="13"/>
        <v>7129</v>
      </c>
      <c r="AC327" s="18">
        <v>7713.75</v>
      </c>
      <c r="AD327" s="7">
        <v>7933.9500000000007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19">
        <f t="shared" si="14"/>
        <v>15647.7</v>
      </c>
    </row>
    <row r="328" spans="1:41" x14ac:dyDescent="0.25">
      <c r="A328" s="14" t="s">
        <v>66</v>
      </c>
      <c r="B328" s="14" t="s">
        <v>71</v>
      </c>
      <c r="C328" s="20">
        <v>20</v>
      </c>
      <c r="D328" s="15">
        <v>16</v>
      </c>
      <c r="E328" s="15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21">
        <f t="shared" ref="O328:O391" si="15">SUM(C328:N328)</f>
        <v>36</v>
      </c>
      <c r="P328" s="20">
        <v>625</v>
      </c>
      <c r="Q328" s="15">
        <v>502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21">
        <f t="shared" ref="AB328:AB391" si="16">SUM(P328:AA328)</f>
        <v>1127</v>
      </c>
      <c r="AC328" s="20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21">
        <f t="shared" ref="AO328:AO391" si="17">SUM(AC328:AN328)</f>
        <v>0</v>
      </c>
    </row>
    <row r="329" spans="1:41" x14ac:dyDescent="0.25">
      <c r="A329" s="1" t="s">
        <v>67</v>
      </c>
      <c r="B329" s="1" t="s">
        <v>48</v>
      </c>
      <c r="C329" s="18">
        <v>20</v>
      </c>
      <c r="D329" s="7">
        <v>16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19">
        <f t="shared" si="15"/>
        <v>36</v>
      </c>
      <c r="P329" s="18">
        <v>1502</v>
      </c>
      <c r="Q329" s="7">
        <v>1324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19">
        <f t="shared" si="16"/>
        <v>2826</v>
      </c>
      <c r="AC329" s="18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19">
        <f t="shared" si="17"/>
        <v>0</v>
      </c>
    </row>
    <row r="330" spans="1:41" x14ac:dyDescent="0.25">
      <c r="A330" s="14" t="s">
        <v>67</v>
      </c>
      <c r="B330" s="14" t="s">
        <v>49</v>
      </c>
      <c r="C330" s="20">
        <v>18</v>
      </c>
      <c r="D330" s="15">
        <v>12</v>
      </c>
      <c r="E330" s="15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21">
        <f t="shared" si="15"/>
        <v>30</v>
      </c>
      <c r="P330" s="20">
        <v>2125</v>
      </c>
      <c r="Q330" s="15">
        <v>1509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21">
        <f t="shared" si="16"/>
        <v>3634</v>
      </c>
      <c r="AC330" s="20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21">
        <f t="shared" si="17"/>
        <v>0</v>
      </c>
    </row>
    <row r="331" spans="1:41" x14ac:dyDescent="0.25">
      <c r="A331" s="1" t="s">
        <v>67</v>
      </c>
      <c r="B331" s="1" t="s">
        <v>50</v>
      </c>
      <c r="C331" s="18">
        <v>122</v>
      </c>
      <c r="D331" s="7">
        <v>108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19">
        <f t="shared" si="15"/>
        <v>230</v>
      </c>
      <c r="P331" s="18">
        <v>10669</v>
      </c>
      <c r="Q331" s="7">
        <v>10318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19">
        <f t="shared" si="16"/>
        <v>20987</v>
      </c>
      <c r="AC331" s="18">
        <v>20344</v>
      </c>
      <c r="AD331" s="7">
        <v>19992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19">
        <f t="shared" si="17"/>
        <v>40336</v>
      </c>
    </row>
    <row r="332" spans="1:41" x14ac:dyDescent="0.25">
      <c r="A332" s="14" t="s">
        <v>67</v>
      </c>
      <c r="B332" s="14" t="s">
        <v>73</v>
      </c>
      <c r="C332" s="20">
        <v>11</v>
      </c>
      <c r="D332" s="15">
        <v>8</v>
      </c>
      <c r="E332" s="15">
        <v>0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21">
        <f t="shared" si="15"/>
        <v>19</v>
      </c>
      <c r="P332" s="20">
        <v>1439</v>
      </c>
      <c r="Q332" s="15">
        <v>1013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21">
        <f t="shared" si="16"/>
        <v>2452</v>
      </c>
      <c r="AC332" s="20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21">
        <f t="shared" si="17"/>
        <v>0</v>
      </c>
    </row>
    <row r="333" spans="1:41" x14ac:dyDescent="0.25">
      <c r="A333" s="1" t="s">
        <v>86</v>
      </c>
      <c r="B333" s="1" t="s">
        <v>59</v>
      </c>
      <c r="C333" s="18">
        <v>58</v>
      </c>
      <c r="D333" s="7">
        <v>52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19">
        <f t="shared" si="15"/>
        <v>110</v>
      </c>
      <c r="P333" s="18">
        <v>6669</v>
      </c>
      <c r="Q333" s="7">
        <v>6984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19">
        <f t="shared" si="16"/>
        <v>13653</v>
      </c>
      <c r="AC333" s="18">
        <v>133</v>
      </c>
      <c r="AD333" s="7">
        <v>1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19">
        <f t="shared" si="17"/>
        <v>134</v>
      </c>
    </row>
    <row r="334" spans="1:41" x14ac:dyDescent="0.25">
      <c r="A334" s="14" t="s">
        <v>86</v>
      </c>
      <c r="B334" s="14" t="s">
        <v>60</v>
      </c>
      <c r="C334" s="20">
        <v>12</v>
      </c>
      <c r="D334" s="15">
        <v>12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21">
        <f t="shared" si="15"/>
        <v>24</v>
      </c>
      <c r="P334" s="20">
        <v>1388</v>
      </c>
      <c r="Q334" s="15">
        <v>1241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21">
        <f t="shared" si="16"/>
        <v>2629</v>
      </c>
      <c r="AC334" s="20">
        <v>99.3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21">
        <f t="shared" si="17"/>
        <v>99.3</v>
      </c>
    </row>
    <row r="335" spans="1:41" x14ac:dyDescent="0.25">
      <c r="A335" s="1" t="s">
        <v>86</v>
      </c>
      <c r="B335" s="1" t="s">
        <v>49</v>
      </c>
      <c r="C335" s="18">
        <v>137</v>
      </c>
      <c r="D335" s="7">
        <v>120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19">
        <f t="shared" si="15"/>
        <v>257</v>
      </c>
      <c r="P335" s="18">
        <v>20393</v>
      </c>
      <c r="Q335" s="7">
        <v>17781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19">
        <f t="shared" si="16"/>
        <v>38174</v>
      </c>
      <c r="AC335" s="18">
        <v>2484.6999999999998</v>
      </c>
      <c r="AD335" s="7">
        <v>2376.8000000000002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19">
        <f t="shared" si="17"/>
        <v>4861.5</v>
      </c>
    </row>
    <row r="336" spans="1:41" x14ac:dyDescent="0.25">
      <c r="A336" s="14" t="s">
        <v>86</v>
      </c>
      <c r="B336" s="14" t="s">
        <v>76</v>
      </c>
      <c r="C336" s="20">
        <v>8</v>
      </c>
      <c r="D336" s="15">
        <v>8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21">
        <f t="shared" si="15"/>
        <v>16</v>
      </c>
      <c r="P336" s="20">
        <v>799</v>
      </c>
      <c r="Q336" s="15">
        <v>801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21">
        <f t="shared" si="16"/>
        <v>1600</v>
      </c>
      <c r="AC336" s="20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21">
        <f t="shared" si="17"/>
        <v>0</v>
      </c>
    </row>
    <row r="337" spans="1:41" x14ac:dyDescent="0.25">
      <c r="A337" s="1" t="s">
        <v>86</v>
      </c>
      <c r="B337" s="1" t="s">
        <v>50</v>
      </c>
      <c r="C337" s="18">
        <v>311</v>
      </c>
      <c r="D337" s="7">
        <v>270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19">
        <f t="shared" si="15"/>
        <v>581</v>
      </c>
      <c r="P337" s="18">
        <v>49998</v>
      </c>
      <c r="Q337" s="7">
        <v>44239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19">
        <f t="shared" si="16"/>
        <v>94237</v>
      </c>
      <c r="AC337" s="18">
        <v>20732.3</v>
      </c>
      <c r="AD337" s="7">
        <v>19523.150000000001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19">
        <f t="shared" si="17"/>
        <v>40255.449999999997</v>
      </c>
    </row>
    <row r="338" spans="1:41" x14ac:dyDescent="0.25">
      <c r="A338" s="14" t="s">
        <v>86</v>
      </c>
      <c r="B338" s="14" t="s">
        <v>51</v>
      </c>
      <c r="C338" s="20">
        <v>35</v>
      </c>
      <c r="D338" s="15">
        <v>28</v>
      </c>
      <c r="E338" s="15">
        <v>0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21">
        <f t="shared" si="15"/>
        <v>63</v>
      </c>
      <c r="P338" s="20">
        <v>5635</v>
      </c>
      <c r="Q338" s="15">
        <v>4468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21">
        <f t="shared" si="16"/>
        <v>10103</v>
      </c>
      <c r="AC338" s="20">
        <v>209</v>
      </c>
      <c r="AD338" s="15">
        <v>7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21">
        <f t="shared" si="17"/>
        <v>216</v>
      </c>
    </row>
    <row r="339" spans="1:41" x14ac:dyDescent="0.25">
      <c r="A339" s="1" t="s">
        <v>86</v>
      </c>
      <c r="B339" s="1" t="s">
        <v>52</v>
      </c>
      <c r="C339" s="18">
        <v>18</v>
      </c>
      <c r="D339" s="7">
        <v>16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19">
        <f t="shared" si="15"/>
        <v>34</v>
      </c>
      <c r="P339" s="18">
        <v>2013</v>
      </c>
      <c r="Q339" s="7">
        <v>2037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19">
        <f t="shared" si="16"/>
        <v>4050</v>
      </c>
      <c r="AC339" s="18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19">
        <f t="shared" si="17"/>
        <v>0</v>
      </c>
    </row>
    <row r="340" spans="1:41" x14ac:dyDescent="0.25">
      <c r="A340" s="14" t="s">
        <v>86</v>
      </c>
      <c r="B340" s="14" t="s">
        <v>53</v>
      </c>
      <c r="C340" s="20">
        <v>136</v>
      </c>
      <c r="D340" s="15">
        <v>123</v>
      </c>
      <c r="E340" s="15">
        <v>0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21">
        <f t="shared" si="15"/>
        <v>259</v>
      </c>
      <c r="P340" s="20">
        <v>22685</v>
      </c>
      <c r="Q340" s="15">
        <v>17296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21">
        <f t="shared" si="16"/>
        <v>39981</v>
      </c>
      <c r="AC340" s="20">
        <v>1455.05</v>
      </c>
      <c r="AD340" s="15">
        <v>1358.5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21">
        <f t="shared" si="17"/>
        <v>2813.55</v>
      </c>
    </row>
    <row r="341" spans="1:41" x14ac:dyDescent="0.25">
      <c r="A341" s="1" t="s">
        <v>86</v>
      </c>
      <c r="B341" s="1" t="s">
        <v>70</v>
      </c>
      <c r="C341" s="18">
        <v>31</v>
      </c>
      <c r="D341" s="7">
        <v>28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19">
        <f t="shared" si="15"/>
        <v>59</v>
      </c>
      <c r="P341" s="18">
        <v>3873</v>
      </c>
      <c r="Q341" s="7">
        <v>3590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19">
        <f t="shared" si="16"/>
        <v>7463</v>
      </c>
      <c r="AC341" s="18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19">
        <f t="shared" si="17"/>
        <v>0</v>
      </c>
    </row>
    <row r="342" spans="1:41" x14ac:dyDescent="0.25">
      <c r="A342" s="14" t="s">
        <v>68</v>
      </c>
      <c r="B342" s="14" t="s">
        <v>48</v>
      </c>
      <c r="C342" s="20">
        <v>31</v>
      </c>
      <c r="D342" s="15">
        <v>28</v>
      </c>
      <c r="E342" s="15">
        <v>0</v>
      </c>
      <c r="F342" s="15">
        <v>0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21">
        <f t="shared" si="15"/>
        <v>59</v>
      </c>
      <c r="P342" s="20">
        <v>4466</v>
      </c>
      <c r="Q342" s="15">
        <v>3823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21">
        <f t="shared" si="16"/>
        <v>8289</v>
      </c>
      <c r="AC342" s="20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21">
        <f t="shared" si="17"/>
        <v>0</v>
      </c>
    </row>
    <row r="343" spans="1:41" x14ac:dyDescent="0.25">
      <c r="A343" s="1" t="s">
        <v>68</v>
      </c>
      <c r="B343" s="1" t="s">
        <v>59</v>
      </c>
      <c r="C343" s="18">
        <v>17</v>
      </c>
      <c r="D343" s="7">
        <v>15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19">
        <f t="shared" si="15"/>
        <v>32</v>
      </c>
      <c r="P343" s="18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19">
        <f t="shared" si="16"/>
        <v>0</v>
      </c>
      <c r="AC343" s="18">
        <v>236653</v>
      </c>
      <c r="AD343" s="7">
        <v>219392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19">
        <f t="shared" si="17"/>
        <v>456045</v>
      </c>
    </row>
    <row r="344" spans="1:41" x14ac:dyDescent="0.25">
      <c r="A344" s="14" t="s">
        <v>68</v>
      </c>
      <c r="B344" s="14" t="s">
        <v>49</v>
      </c>
      <c r="C344" s="20">
        <v>17</v>
      </c>
      <c r="D344" s="15">
        <v>15</v>
      </c>
      <c r="E344" s="15">
        <v>0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21">
        <f t="shared" si="15"/>
        <v>32</v>
      </c>
      <c r="P344" s="20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21">
        <f t="shared" si="16"/>
        <v>0</v>
      </c>
      <c r="AC344" s="20">
        <v>221851</v>
      </c>
      <c r="AD344" s="15">
        <v>201979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21">
        <f t="shared" si="17"/>
        <v>423830</v>
      </c>
    </row>
    <row r="345" spans="1:41" x14ac:dyDescent="0.25">
      <c r="A345" s="1" t="s">
        <v>68</v>
      </c>
      <c r="B345" s="1" t="s">
        <v>76</v>
      </c>
      <c r="C345" s="18">
        <v>5</v>
      </c>
      <c r="D345" s="7">
        <v>6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19">
        <f t="shared" si="15"/>
        <v>11</v>
      </c>
      <c r="P345" s="18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19">
        <f t="shared" si="16"/>
        <v>0</v>
      </c>
      <c r="AC345" s="18">
        <v>47067</v>
      </c>
      <c r="AD345" s="7">
        <v>46514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19">
        <f t="shared" si="17"/>
        <v>93581</v>
      </c>
    </row>
    <row r="346" spans="1:41" x14ac:dyDescent="0.25">
      <c r="A346" s="14" t="s">
        <v>68</v>
      </c>
      <c r="B346" s="14" t="s">
        <v>50</v>
      </c>
      <c r="C346" s="20">
        <v>166</v>
      </c>
      <c r="D346" s="15">
        <v>149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21">
        <f t="shared" si="15"/>
        <v>315</v>
      </c>
      <c r="P346" s="20">
        <v>9471</v>
      </c>
      <c r="Q346" s="15">
        <v>8531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21">
        <f t="shared" si="16"/>
        <v>18002</v>
      </c>
      <c r="AC346" s="20">
        <v>482489</v>
      </c>
      <c r="AD346" s="15">
        <v>405194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21">
        <f t="shared" si="17"/>
        <v>887683</v>
      </c>
    </row>
    <row r="347" spans="1:41" x14ac:dyDescent="0.25">
      <c r="A347" s="1" t="s">
        <v>68</v>
      </c>
      <c r="B347" s="1" t="s">
        <v>51</v>
      </c>
      <c r="C347" s="18">
        <v>40</v>
      </c>
      <c r="D347" s="7">
        <v>43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19">
        <f t="shared" si="15"/>
        <v>83</v>
      </c>
      <c r="P347" s="18">
        <v>727</v>
      </c>
      <c r="Q347" s="7">
        <v>1168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19">
        <f t="shared" si="16"/>
        <v>1895</v>
      </c>
      <c r="AC347" s="18">
        <v>139215</v>
      </c>
      <c r="AD347" s="7">
        <v>141234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19">
        <f t="shared" si="17"/>
        <v>280449</v>
      </c>
    </row>
    <row r="348" spans="1:41" x14ac:dyDescent="0.25">
      <c r="A348" s="14" t="s">
        <v>68</v>
      </c>
      <c r="B348" s="14" t="s">
        <v>55</v>
      </c>
      <c r="C348" s="20">
        <v>19</v>
      </c>
      <c r="D348" s="15">
        <v>13</v>
      </c>
      <c r="E348" s="15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21">
        <f t="shared" si="15"/>
        <v>32</v>
      </c>
      <c r="P348" s="20">
        <v>481</v>
      </c>
      <c r="Q348" s="15">
        <v>365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21">
        <f t="shared" si="16"/>
        <v>846</v>
      </c>
      <c r="AC348" s="20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21">
        <f t="shared" si="17"/>
        <v>0</v>
      </c>
    </row>
    <row r="349" spans="1:41" x14ac:dyDescent="0.25">
      <c r="A349" s="1" t="s">
        <v>68</v>
      </c>
      <c r="B349" s="1" t="s">
        <v>53</v>
      </c>
      <c r="C349" s="18">
        <v>15</v>
      </c>
      <c r="D349" s="7">
        <v>12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19">
        <f t="shared" si="15"/>
        <v>27</v>
      </c>
      <c r="P349" s="18">
        <v>2425</v>
      </c>
      <c r="Q349" s="7">
        <v>1849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19">
        <f t="shared" si="16"/>
        <v>4274</v>
      </c>
      <c r="AC349" s="18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19">
        <f t="shared" si="17"/>
        <v>0</v>
      </c>
    </row>
    <row r="350" spans="1:41" x14ac:dyDescent="0.25">
      <c r="A350" s="14" t="s">
        <v>68</v>
      </c>
      <c r="B350" s="14" t="s">
        <v>74</v>
      </c>
      <c r="C350" s="20">
        <v>4</v>
      </c>
      <c r="D350" s="15">
        <v>4</v>
      </c>
      <c r="E350" s="15">
        <v>0</v>
      </c>
      <c r="F350" s="15">
        <v>0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21">
        <f t="shared" si="15"/>
        <v>8</v>
      </c>
      <c r="P350" s="20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21">
        <f t="shared" si="16"/>
        <v>0</v>
      </c>
      <c r="AC350" s="20">
        <v>51851</v>
      </c>
      <c r="AD350" s="15">
        <v>59196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21">
        <f t="shared" si="17"/>
        <v>111047</v>
      </c>
    </row>
    <row r="351" spans="1:41" x14ac:dyDescent="0.25">
      <c r="A351" s="1" t="s">
        <v>52</v>
      </c>
      <c r="B351" s="1" t="s">
        <v>47</v>
      </c>
      <c r="C351" s="18">
        <v>41</v>
      </c>
      <c r="D351" s="7">
        <v>36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19">
        <f t="shared" si="15"/>
        <v>77</v>
      </c>
      <c r="P351" s="18">
        <v>3610</v>
      </c>
      <c r="Q351" s="7">
        <v>3204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19">
        <f t="shared" si="16"/>
        <v>6814</v>
      </c>
      <c r="AC351" s="18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19">
        <f t="shared" si="17"/>
        <v>0</v>
      </c>
    </row>
    <row r="352" spans="1:41" x14ac:dyDescent="0.25">
      <c r="A352" s="14" t="s">
        <v>52</v>
      </c>
      <c r="B352" s="14" t="s">
        <v>48</v>
      </c>
      <c r="C352" s="20">
        <v>185</v>
      </c>
      <c r="D352" s="15">
        <v>168</v>
      </c>
      <c r="E352" s="15">
        <v>0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21">
        <f t="shared" si="15"/>
        <v>353</v>
      </c>
      <c r="P352" s="20">
        <v>25467</v>
      </c>
      <c r="Q352" s="15">
        <v>21346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21">
        <f t="shared" si="16"/>
        <v>46813</v>
      </c>
      <c r="AC352" s="20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21">
        <f t="shared" si="17"/>
        <v>0</v>
      </c>
    </row>
    <row r="353" spans="1:41" x14ac:dyDescent="0.25">
      <c r="A353" s="1" t="s">
        <v>52</v>
      </c>
      <c r="B353" s="1" t="s">
        <v>49</v>
      </c>
      <c r="C353" s="18">
        <v>121</v>
      </c>
      <c r="D353" s="7">
        <v>106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19">
        <f t="shared" si="15"/>
        <v>227</v>
      </c>
      <c r="P353" s="18">
        <v>10694</v>
      </c>
      <c r="Q353" s="7">
        <v>9406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19">
        <f t="shared" si="16"/>
        <v>20100</v>
      </c>
      <c r="AC353" s="18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19">
        <f t="shared" si="17"/>
        <v>0</v>
      </c>
    </row>
    <row r="354" spans="1:41" x14ac:dyDescent="0.25">
      <c r="A354" s="14" t="s">
        <v>52</v>
      </c>
      <c r="B354" s="14" t="s">
        <v>89</v>
      </c>
      <c r="C354" s="20">
        <v>13</v>
      </c>
      <c r="D354" s="15">
        <v>12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21">
        <f t="shared" si="15"/>
        <v>25</v>
      </c>
      <c r="P354" s="20">
        <v>1272</v>
      </c>
      <c r="Q354" s="15">
        <v>1158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21">
        <f t="shared" si="16"/>
        <v>2430</v>
      </c>
      <c r="AC354" s="20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21">
        <f t="shared" si="17"/>
        <v>0</v>
      </c>
    </row>
    <row r="355" spans="1:41" x14ac:dyDescent="0.25">
      <c r="A355" s="1" t="s">
        <v>52</v>
      </c>
      <c r="B355" s="1" t="s">
        <v>85</v>
      </c>
      <c r="C355" s="18">
        <v>13</v>
      </c>
      <c r="D355" s="7">
        <v>12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19">
        <f t="shared" si="15"/>
        <v>25</v>
      </c>
      <c r="P355" s="18">
        <v>2210</v>
      </c>
      <c r="Q355" s="7">
        <v>2112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19">
        <f t="shared" si="16"/>
        <v>4322</v>
      </c>
      <c r="AC355" s="18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19">
        <f t="shared" si="17"/>
        <v>0</v>
      </c>
    </row>
    <row r="356" spans="1:41" x14ac:dyDescent="0.25">
      <c r="A356" s="14" t="s">
        <v>52</v>
      </c>
      <c r="B356" s="14" t="s">
        <v>61</v>
      </c>
      <c r="C356" s="20">
        <v>78</v>
      </c>
      <c r="D356" s="15">
        <v>72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21">
        <f t="shared" si="15"/>
        <v>150</v>
      </c>
      <c r="P356" s="20">
        <v>7282</v>
      </c>
      <c r="Q356" s="15">
        <v>7772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21">
        <f t="shared" si="16"/>
        <v>15054</v>
      </c>
      <c r="AC356" s="20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21">
        <f t="shared" si="17"/>
        <v>0</v>
      </c>
    </row>
    <row r="357" spans="1:41" x14ac:dyDescent="0.25">
      <c r="A357" s="1" t="s">
        <v>52</v>
      </c>
      <c r="B357" s="1" t="s">
        <v>62</v>
      </c>
      <c r="C357" s="18">
        <v>30</v>
      </c>
      <c r="D357" s="7">
        <v>28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19">
        <f t="shared" si="15"/>
        <v>58</v>
      </c>
      <c r="P357" s="18">
        <v>4450</v>
      </c>
      <c r="Q357" s="7">
        <v>3394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19">
        <f t="shared" si="16"/>
        <v>7844</v>
      </c>
      <c r="AC357" s="18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19">
        <f t="shared" si="17"/>
        <v>0</v>
      </c>
    </row>
    <row r="358" spans="1:41" x14ac:dyDescent="0.25">
      <c r="A358" s="14" t="s">
        <v>52</v>
      </c>
      <c r="B358" s="14" t="s">
        <v>51</v>
      </c>
      <c r="C358" s="20">
        <v>119</v>
      </c>
      <c r="D358" s="15">
        <v>109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21">
        <f t="shared" si="15"/>
        <v>228</v>
      </c>
      <c r="P358" s="20">
        <v>10855</v>
      </c>
      <c r="Q358" s="15">
        <v>11490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21">
        <f t="shared" si="16"/>
        <v>22345</v>
      </c>
      <c r="AC358" s="20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21">
        <f t="shared" si="17"/>
        <v>0</v>
      </c>
    </row>
    <row r="359" spans="1:41" x14ac:dyDescent="0.25">
      <c r="A359" s="1" t="s">
        <v>52</v>
      </c>
      <c r="B359" s="1" t="s">
        <v>64</v>
      </c>
      <c r="C359" s="18">
        <v>57</v>
      </c>
      <c r="D359" s="7">
        <v>52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19">
        <f t="shared" si="15"/>
        <v>109</v>
      </c>
      <c r="P359" s="18">
        <v>4244</v>
      </c>
      <c r="Q359" s="7">
        <v>4564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19">
        <f t="shared" si="16"/>
        <v>8808</v>
      </c>
      <c r="AC359" s="18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19">
        <f t="shared" si="17"/>
        <v>0</v>
      </c>
    </row>
    <row r="360" spans="1:41" x14ac:dyDescent="0.25">
      <c r="A360" s="14" t="s">
        <v>52</v>
      </c>
      <c r="B360" s="14" t="s">
        <v>87</v>
      </c>
      <c r="C360" s="20">
        <v>27</v>
      </c>
      <c r="D360" s="15">
        <v>24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21">
        <f t="shared" si="15"/>
        <v>51</v>
      </c>
      <c r="P360" s="20">
        <v>2993</v>
      </c>
      <c r="Q360" s="15">
        <v>2990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21">
        <f t="shared" si="16"/>
        <v>5983</v>
      </c>
      <c r="AC360" s="20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21">
        <f t="shared" si="17"/>
        <v>0</v>
      </c>
    </row>
    <row r="361" spans="1:41" x14ac:dyDescent="0.25">
      <c r="A361" s="1" t="s">
        <v>52</v>
      </c>
      <c r="B361" s="1" t="s">
        <v>55</v>
      </c>
      <c r="C361" s="18">
        <v>75</v>
      </c>
      <c r="D361" s="7">
        <v>66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19">
        <f t="shared" si="15"/>
        <v>141</v>
      </c>
      <c r="P361" s="18">
        <v>5540</v>
      </c>
      <c r="Q361" s="7">
        <v>5135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19">
        <f t="shared" si="16"/>
        <v>10675</v>
      </c>
      <c r="AC361" s="18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19">
        <f t="shared" si="17"/>
        <v>0</v>
      </c>
    </row>
    <row r="362" spans="1:41" x14ac:dyDescent="0.25">
      <c r="A362" s="14" t="s">
        <v>52</v>
      </c>
      <c r="B362" s="14" t="s">
        <v>86</v>
      </c>
      <c r="C362" s="20">
        <v>18</v>
      </c>
      <c r="D362" s="15">
        <v>16</v>
      </c>
      <c r="E362" s="15">
        <v>0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21">
        <f t="shared" si="15"/>
        <v>34</v>
      </c>
      <c r="P362" s="20">
        <v>3085</v>
      </c>
      <c r="Q362" s="15">
        <v>2602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21">
        <f t="shared" si="16"/>
        <v>5687</v>
      </c>
      <c r="AC362" s="20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21">
        <f t="shared" si="17"/>
        <v>0</v>
      </c>
    </row>
    <row r="363" spans="1:41" x14ac:dyDescent="0.25">
      <c r="A363" s="1" t="s">
        <v>52</v>
      </c>
      <c r="B363" s="1" t="s">
        <v>53</v>
      </c>
      <c r="C363" s="18">
        <v>41</v>
      </c>
      <c r="D363" s="7">
        <v>28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19">
        <f t="shared" si="15"/>
        <v>69</v>
      </c>
      <c r="P363" s="18">
        <v>7031</v>
      </c>
      <c r="Q363" s="7">
        <v>4805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19">
        <f t="shared" si="16"/>
        <v>11836</v>
      </c>
      <c r="AC363" s="18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19">
        <f t="shared" si="17"/>
        <v>0</v>
      </c>
    </row>
    <row r="364" spans="1:41" x14ac:dyDescent="0.25">
      <c r="A364" s="14" t="s">
        <v>52</v>
      </c>
      <c r="B364" s="14" t="s">
        <v>73</v>
      </c>
      <c r="C364" s="20">
        <v>30</v>
      </c>
      <c r="D364" s="15">
        <v>27</v>
      </c>
      <c r="E364" s="15">
        <v>0</v>
      </c>
      <c r="F364" s="15">
        <v>0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21">
        <f t="shared" si="15"/>
        <v>57</v>
      </c>
      <c r="P364" s="20">
        <v>1061</v>
      </c>
      <c r="Q364" s="15">
        <v>1104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21">
        <f t="shared" si="16"/>
        <v>2165</v>
      </c>
      <c r="AC364" s="20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21">
        <f t="shared" si="17"/>
        <v>0</v>
      </c>
    </row>
    <row r="365" spans="1:41" x14ac:dyDescent="0.25">
      <c r="A365" s="1" t="s">
        <v>69</v>
      </c>
      <c r="B365" s="1" t="s">
        <v>48</v>
      </c>
      <c r="C365" s="18">
        <v>10</v>
      </c>
      <c r="D365" s="7">
        <v>8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19">
        <f t="shared" si="15"/>
        <v>18</v>
      </c>
      <c r="P365" s="18">
        <v>1692</v>
      </c>
      <c r="Q365" s="7">
        <v>1293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19">
        <f t="shared" si="16"/>
        <v>2985</v>
      </c>
      <c r="AC365" s="18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19">
        <f t="shared" si="17"/>
        <v>0</v>
      </c>
    </row>
    <row r="366" spans="1:41" x14ac:dyDescent="0.25">
      <c r="A366" s="14" t="s">
        <v>69</v>
      </c>
      <c r="B366" s="14" t="s">
        <v>79</v>
      </c>
      <c r="C366" s="20">
        <v>17</v>
      </c>
      <c r="D366" s="15">
        <v>13</v>
      </c>
      <c r="E366" s="15">
        <v>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21">
        <f t="shared" si="15"/>
        <v>30</v>
      </c>
      <c r="P366" s="20">
        <v>556</v>
      </c>
      <c r="Q366" s="15">
        <v>444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21">
        <f t="shared" si="16"/>
        <v>1000</v>
      </c>
      <c r="AC366" s="20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21">
        <f t="shared" si="17"/>
        <v>0</v>
      </c>
    </row>
    <row r="367" spans="1:41" x14ac:dyDescent="0.25">
      <c r="A367" s="1" t="s">
        <v>69</v>
      </c>
      <c r="B367" s="1" t="s">
        <v>50</v>
      </c>
      <c r="C367" s="18">
        <v>138</v>
      </c>
      <c r="D367" s="7">
        <v>133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19">
        <f t="shared" si="15"/>
        <v>271</v>
      </c>
      <c r="P367" s="18">
        <v>13049</v>
      </c>
      <c r="Q367" s="7">
        <v>11488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19">
        <f t="shared" si="16"/>
        <v>24537</v>
      </c>
      <c r="AC367" s="18">
        <v>8681</v>
      </c>
      <c r="AD367" s="7">
        <v>8584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19">
        <f t="shared" si="17"/>
        <v>17265</v>
      </c>
    </row>
    <row r="368" spans="1:41" x14ac:dyDescent="0.25">
      <c r="A368" s="14" t="s">
        <v>69</v>
      </c>
      <c r="B368" s="14" t="s">
        <v>51</v>
      </c>
      <c r="C368" s="20">
        <v>41</v>
      </c>
      <c r="D368" s="15">
        <v>35</v>
      </c>
      <c r="E368" s="15">
        <v>0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21">
        <f t="shared" si="15"/>
        <v>76</v>
      </c>
      <c r="P368" s="20">
        <v>4231</v>
      </c>
      <c r="Q368" s="15">
        <v>3430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21">
        <f t="shared" si="16"/>
        <v>7661</v>
      </c>
      <c r="AC368" s="20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21">
        <f t="shared" si="17"/>
        <v>0</v>
      </c>
    </row>
    <row r="369" spans="1:41" x14ac:dyDescent="0.25">
      <c r="A369" s="1" t="s">
        <v>88</v>
      </c>
      <c r="B369" s="1" t="s">
        <v>49</v>
      </c>
      <c r="C369" s="18">
        <v>13</v>
      </c>
      <c r="D369" s="7">
        <v>12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19">
        <f t="shared" si="15"/>
        <v>25</v>
      </c>
      <c r="P369" s="18">
        <v>2297</v>
      </c>
      <c r="Q369" s="7">
        <v>2057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19">
        <f t="shared" si="16"/>
        <v>4354</v>
      </c>
      <c r="AC369" s="18">
        <v>459.04</v>
      </c>
      <c r="AD369" s="7">
        <v>0.5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19">
        <f t="shared" si="17"/>
        <v>459.54</v>
      </c>
    </row>
    <row r="370" spans="1:41" x14ac:dyDescent="0.25">
      <c r="A370" s="14" t="s">
        <v>88</v>
      </c>
      <c r="B370" s="14" t="s">
        <v>50</v>
      </c>
      <c r="C370" s="20">
        <v>102</v>
      </c>
      <c r="D370" s="15">
        <v>106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21">
        <f t="shared" si="15"/>
        <v>208</v>
      </c>
      <c r="P370" s="20">
        <v>15605</v>
      </c>
      <c r="Q370" s="15">
        <v>16184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21">
        <f t="shared" si="16"/>
        <v>31789</v>
      </c>
      <c r="AC370" s="20">
        <v>16643.330000000002</v>
      </c>
      <c r="AD370" s="15">
        <v>15853.960000000003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21">
        <f t="shared" si="17"/>
        <v>32497.290000000005</v>
      </c>
    </row>
    <row r="371" spans="1:41" x14ac:dyDescent="0.25">
      <c r="A371" s="1" t="s">
        <v>88</v>
      </c>
      <c r="B371" s="1" t="s">
        <v>53</v>
      </c>
      <c r="C371" s="18">
        <v>23</v>
      </c>
      <c r="D371" s="7">
        <v>20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19">
        <f t="shared" si="15"/>
        <v>43</v>
      </c>
      <c r="P371" s="18">
        <v>3969</v>
      </c>
      <c r="Q371" s="7">
        <v>3300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19">
        <f t="shared" si="16"/>
        <v>7269</v>
      </c>
      <c r="AC371" s="18">
        <v>940.8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19">
        <f t="shared" si="17"/>
        <v>940.8</v>
      </c>
    </row>
    <row r="372" spans="1:41" x14ac:dyDescent="0.25">
      <c r="A372" s="14" t="s">
        <v>99</v>
      </c>
      <c r="B372" s="14" t="s">
        <v>50</v>
      </c>
      <c r="C372" s="20">
        <v>30</v>
      </c>
      <c r="D372" s="15">
        <v>10</v>
      </c>
      <c r="E372" s="15">
        <v>0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21">
        <f t="shared" si="15"/>
        <v>40</v>
      </c>
      <c r="P372" s="20">
        <v>946</v>
      </c>
      <c r="Q372" s="15">
        <v>327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21">
        <f t="shared" si="16"/>
        <v>1273</v>
      </c>
      <c r="AC372" s="20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21">
        <f t="shared" si="17"/>
        <v>0</v>
      </c>
    </row>
    <row r="373" spans="1:41" x14ac:dyDescent="0.25">
      <c r="A373" s="1" t="s">
        <v>99</v>
      </c>
      <c r="B373" s="1" t="s">
        <v>53</v>
      </c>
      <c r="C373" s="18">
        <v>62</v>
      </c>
      <c r="D373" s="7">
        <v>56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19">
        <f t="shared" si="15"/>
        <v>118</v>
      </c>
      <c r="P373" s="18">
        <v>9191</v>
      </c>
      <c r="Q373" s="7">
        <v>7570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19">
        <f t="shared" si="16"/>
        <v>16761</v>
      </c>
      <c r="AC373" s="18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19">
        <f t="shared" si="17"/>
        <v>0</v>
      </c>
    </row>
    <row r="374" spans="1:41" x14ac:dyDescent="0.25">
      <c r="A374" s="14" t="s">
        <v>53</v>
      </c>
      <c r="B374" s="14" t="s">
        <v>47</v>
      </c>
      <c r="C374" s="20">
        <v>43</v>
      </c>
      <c r="D374" s="15">
        <v>36</v>
      </c>
      <c r="E374" s="15">
        <v>0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21">
        <f t="shared" si="15"/>
        <v>79</v>
      </c>
      <c r="P374" s="20">
        <v>7047</v>
      </c>
      <c r="Q374" s="15">
        <v>6145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21">
        <f t="shared" si="16"/>
        <v>13192</v>
      </c>
      <c r="AC374" s="20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21">
        <f t="shared" si="17"/>
        <v>0</v>
      </c>
    </row>
    <row r="375" spans="1:41" x14ac:dyDescent="0.25">
      <c r="A375" s="1" t="s">
        <v>53</v>
      </c>
      <c r="B375" s="1" t="s">
        <v>54</v>
      </c>
      <c r="C375" s="18">
        <v>66</v>
      </c>
      <c r="D375" s="7">
        <v>55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19">
        <f t="shared" si="15"/>
        <v>121</v>
      </c>
      <c r="P375" s="18">
        <v>8064</v>
      </c>
      <c r="Q375" s="7">
        <v>7219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19">
        <f t="shared" si="16"/>
        <v>15283</v>
      </c>
      <c r="AC375" s="18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19">
        <f t="shared" si="17"/>
        <v>0</v>
      </c>
    </row>
    <row r="376" spans="1:41" x14ac:dyDescent="0.25">
      <c r="A376" s="14" t="s">
        <v>53</v>
      </c>
      <c r="B376" s="14" t="s">
        <v>48</v>
      </c>
      <c r="C376" s="20">
        <v>135</v>
      </c>
      <c r="D376" s="15">
        <v>100</v>
      </c>
      <c r="E376" s="15">
        <v>0</v>
      </c>
      <c r="F376" s="15">
        <v>0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21">
        <f t="shared" si="15"/>
        <v>235</v>
      </c>
      <c r="P376" s="20">
        <v>16102</v>
      </c>
      <c r="Q376" s="15">
        <v>14329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21">
        <f t="shared" si="16"/>
        <v>30431</v>
      </c>
      <c r="AC376" s="20">
        <v>68262.500000000015</v>
      </c>
      <c r="AD376" s="15">
        <v>59054.910000000011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21">
        <f t="shared" si="17"/>
        <v>127317.41000000003</v>
      </c>
    </row>
    <row r="377" spans="1:41" x14ac:dyDescent="0.25">
      <c r="A377" s="1" t="s">
        <v>53</v>
      </c>
      <c r="B377" s="1" t="s">
        <v>57</v>
      </c>
      <c r="C377" s="18">
        <v>43</v>
      </c>
      <c r="D377" s="7">
        <v>39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19">
        <f t="shared" si="15"/>
        <v>82</v>
      </c>
      <c r="P377" s="18">
        <v>4543</v>
      </c>
      <c r="Q377" s="7">
        <v>3832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19">
        <f t="shared" si="16"/>
        <v>8375</v>
      </c>
      <c r="AC377" s="18">
        <v>540.70000000000005</v>
      </c>
      <c r="AD377" s="7">
        <v>632.1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19">
        <f t="shared" si="17"/>
        <v>1172.8000000000002</v>
      </c>
    </row>
    <row r="378" spans="1:41" x14ac:dyDescent="0.25">
      <c r="A378" s="14" t="s">
        <v>53</v>
      </c>
      <c r="B378" s="14" t="s">
        <v>58</v>
      </c>
      <c r="C378" s="20">
        <v>33</v>
      </c>
      <c r="D378" s="15">
        <v>28</v>
      </c>
      <c r="E378" s="15">
        <v>0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21">
        <f t="shared" si="15"/>
        <v>61</v>
      </c>
      <c r="P378" s="20">
        <v>4848</v>
      </c>
      <c r="Q378" s="15">
        <v>4183</v>
      </c>
      <c r="R378" s="15">
        <v>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21">
        <f t="shared" si="16"/>
        <v>9031</v>
      </c>
      <c r="AC378" s="20">
        <v>29.7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21">
        <f t="shared" si="17"/>
        <v>29.7</v>
      </c>
    </row>
    <row r="379" spans="1:41" x14ac:dyDescent="0.25">
      <c r="A379" s="1" t="s">
        <v>53</v>
      </c>
      <c r="B379" s="1" t="s">
        <v>81</v>
      </c>
      <c r="C379" s="18">
        <v>31</v>
      </c>
      <c r="D379" s="7">
        <v>28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19">
        <f t="shared" si="15"/>
        <v>59</v>
      </c>
      <c r="P379" s="18">
        <v>4424</v>
      </c>
      <c r="Q379" s="7">
        <v>4458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19">
        <f t="shared" si="16"/>
        <v>8882</v>
      </c>
      <c r="AC379" s="18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19">
        <f t="shared" si="17"/>
        <v>0</v>
      </c>
    </row>
    <row r="380" spans="1:41" x14ac:dyDescent="0.25">
      <c r="A380" s="14" t="s">
        <v>53</v>
      </c>
      <c r="B380" s="14" t="s">
        <v>83</v>
      </c>
      <c r="C380" s="20">
        <v>44</v>
      </c>
      <c r="D380" s="15">
        <v>40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21">
        <f t="shared" si="15"/>
        <v>84</v>
      </c>
      <c r="P380" s="20">
        <v>6097</v>
      </c>
      <c r="Q380" s="15">
        <v>5578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21">
        <f t="shared" si="16"/>
        <v>11675</v>
      </c>
      <c r="AC380" s="20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21">
        <f t="shared" si="17"/>
        <v>0</v>
      </c>
    </row>
    <row r="381" spans="1:41" x14ac:dyDescent="0.25">
      <c r="A381" s="1" t="s">
        <v>53</v>
      </c>
      <c r="B381" s="1" t="s">
        <v>59</v>
      </c>
      <c r="C381" s="18">
        <v>258</v>
      </c>
      <c r="D381" s="7">
        <v>241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19">
        <f t="shared" si="15"/>
        <v>499</v>
      </c>
      <c r="P381" s="18">
        <v>31269</v>
      </c>
      <c r="Q381" s="7">
        <v>36087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19">
        <f t="shared" si="16"/>
        <v>67356</v>
      </c>
      <c r="AC381" s="18">
        <v>8048</v>
      </c>
      <c r="AD381" s="7">
        <v>10407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19">
        <f t="shared" si="17"/>
        <v>18455</v>
      </c>
    </row>
    <row r="382" spans="1:41" x14ac:dyDescent="0.25">
      <c r="A382" s="14" t="s">
        <v>53</v>
      </c>
      <c r="B382" s="14" t="s">
        <v>60</v>
      </c>
      <c r="C382" s="20">
        <v>215</v>
      </c>
      <c r="D382" s="15">
        <v>173</v>
      </c>
      <c r="E382" s="15">
        <v>0</v>
      </c>
      <c r="F382" s="15">
        <v>0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21">
        <f t="shared" si="15"/>
        <v>388</v>
      </c>
      <c r="P382" s="20">
        <v>29347</v>
      </c>
      <c r="Q382" s="15">
        <v>24815</v>
      </c>
      <c r="R382" s="15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21">
        <f t="shared" si="16"/>
        <v>54162</v>
      </c>
      <c r="AC382" s="20">
        <v>16140.970000000003</v>
      </c>
      <c r="AD382" s="15">
        <v>19813.800000000003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21">
        <f t="shared" si="17"/>
        <v>35954.770000000004</v>
      </c>
    </row>
    <row r="383" spans="1:41" x14ac:dyDescent="0.25">
      <c r="A383" s="1" t="s">
        <v>53</v>
      </c>
      <c r="B383" s="1" t="s">
        <v>80</v>
      </c>
      <c r="C383" s="18">
        <v>53</v>
      </c>
      <c r="D383" s="7">
        <v>48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19">
        <f t="shared" si="15"/>
        <v>101</v>
      </c>
      <c r="P383" s="18">
        <v>5734</v>
      </c>
      <c r="Q383" s="7">
        <v>5324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19">
        <f t="shared" si="16"/>
        <v>11058</v>
      </c>
      <c r="AC383" s="18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19">
        <f t="shared" si="17"/>
        <v>0</v>
      </c>
    </row>
    <row r="384" spans="1:41" x14ac:dyDescent="0.25">
      <c r="A384" s="14" t="s">
        <v>53</v>
      </c>
      <c r="B384" s="14" t="s">
        <v>49</v>
      </c>
      <c r="C384" s="20">
        <v>604</v>
      </c>
      <c r="D384" s="15">
        <v>535</v>
      </c>
      <c r="E384" s="15">
        <v>0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21">
        <f t="shared" si="15"/>
        <v>1139</v>
      </c>
      <c r="P384" s="20">
        <v>88342</v>
      </c>
      <c r="Q384" s="15">
        <v>76964</v>
      </c>
      <c r="R384" s="15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21">
        <f t="shared" si="16"/>
        <v>165306</v>
      </c>
      <c r="AC384" s="20">
        <v>220281.78</v>
      </c>
      <c r="AD384" s="15">
        <v>173418.57000000004</v>
      </c>
      <c r="AE384" s="15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21">
        <f t="shared" si="17"/>
        <v>393700.35000000003</v>
      </c>
    </row>
    <row r="385" spans="1:41" x14ac:dyDescent="0.25">
      <c r="A385" s="1" t="s">
        <v>53</v>
      </c>
      <c r="B385" s="1" t="s">
        <v>76</v>
      </c>
      <c r="C385" s="18">
        <v>76</v>
      </c>
      <c r="D385" s="7">
        <v>72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19">
        <f t="shared" si="15"/>
        <v>148</v>
      </c>
      <c r="P385" s="18">
        <v>8034</v>
      </c>
      <c r="Q385" s="7">
        <v>9194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19">
        <f t="shared" si="16"/>
        <v>17228</v>
      </c>
      <c r="AC385" s="18">
        <v>44416.09</v>
      </c>
      <c r="AD385" s="7">
        <v>42835.670000000006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19">
        <f t="shared" si="17"/>
        <v>87251.760000000009</v>
      </c>
    </row>
    <row r="386" spans="1:41" x14ac:dyDescent="0.25">
      <c r="A386" s="14" t="s">
        <v>53</v>
      </c>
      <c r="B386" s="14" t="s">
        <v>89</v>
      </c>
      <c r="C386" s="20">
        <v>14</v>
      </c>
      <c r="D386" s="15">
        <v>12</v>
      </c>
      <c r="E386" s="15">
        <v>0</v>
      </c>
      <c r="F386" s="15">
        <v>0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21">
        <f t="shared" si="15"/>
        <v>26</v>
      </c>
      <c r="P386" s="20">
        <v>1274</v>
      </c>
      <c r="Q386" s="15">
        <v>1164</v>
      </c>
      <c r="R386" s="15">
        <v>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21">
        <f t="shared" si="16"/>
        <v>2438</v>
      </c>
      <c r="AC386" s="20">
        <v>348.6</v>
      </c>
      <c r="AD386" s="15">
        <v>181.3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21">
        <f t="shared" si="17"/>
        <v>529.90000000000009</v>
      </c>
    </row>
    <row r="387" spans="1:41" x14ac:dyDescent="0.25">
      <c r="A387" s="1" t="s">
        <v>53</v>
      </c>
      <c r="B387" s="1" t="s">
        <v>90</v>
      </c>
      <c r="C387" s="18">
        <v>18</v>
      </c>
      <c r="D387" s="7">
        <v>16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19">
        <f t="shared" si="15"/>
        <v>34</v>
      </c>
      <c r="P387" s="18">
        <v>1950</v>
      </c>
      <c r="Q387" s="7">
        <v>2175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19">
        <f t="shared" si="16"/>
        <v>4125</v>
      </c>
      <c r="AC387" s="18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19">
        <f t="shared" si="17"/>
        <v>0</v>
      </c>
    </row>
    <row r="388" spans="1:41" x14ac:dyDescent="0.25">
      <c r="A388" s="14" t="s">
        <v>53</v>
      </c>
      <c r="B388" s="14" t="s">
        <v>85</v>
      </c>
      <c r="C388" s="20">
        <v>52</v>
      </c>
      <c r="D388" s="15">
        <v>49</v>
      </c>
      <c r="E388" s="15">
        <v>0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21">
        <f t="shared" si="15"/>
        <v>101</v>
      </c>
      <c r="P388" s="20">
        <v>6133</v>
      </c>
      <c r="Q388" s="15">
        <v>6892</v>
      </c>
      <c r="R388" s="15">
        <v>0</v>
      </c>
      <c r="S388" s="15">
        <v>0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21">
        <f t="shared" si="16"/>
        <v>13025</v>
      </c>
      <c r="AC388" s="20">
        <v>6268.0999999999995</v>
      </c>
      <c r="AD388" s="15">
        <v>6225.7600000000011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21">
        <f t="shared" si="17"/>
        <v>12493.86</v>
      </c>
    </row>
    <row r="389" spans="1:41" x14ac:dyDescent="0.25">
      <c r="A389" s="1" t="s">
        <v>53</v>
      </c>
      <c r="B389" s="1" t="s">
        <v>92</v>
      </c>
      <c r="C389" s="18">
        <v>25</v>
      </c>
      <c r="D389" s="7">
        <v>24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19">
        <f t="shared" si="15"/>
        <v>49</v>
      </c>
      <c r="P389" s="18">
        <v>1521</v>
      </c>
      <c r="Q389" s="7">
        <v>1739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19">
        <f t="shared" si="16"/>
        <v>3260</v>
      </c>
      <c r="AC389" s="18">
        <v>0</v>
      </c>
      <c r="AD389" s="7">
        <v>2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19">
        <f t="shared" si="17"/>
        <v>2</v>
      </c>
    </row>
    <row r="390" spans="1:41" x14ac:dyDescent="0.25">
      <c r="A390" s="14" t="s">
        <v>53</v>
      </c>
      <c r="B390" s="14" t="s">
        <v>77</v>
      </c>
      <c r="C390" s="20">
        <v>45</v>
      </c>
      <c r="D390" s="15">
        <v>44</v>
      </c>
      <c r="E390" s="15">
        <v>0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21">
        <f t="shared" si="15"/>
        <v>89</v>
      </c>
      <c r="P390" s="20">
        <v>5205</v>
      </c>
      <c r="Q390" s="15">
        <v>5705</v>
      </c>
      <c r="R390" s="15">
        <v>0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21">
        <f t="shared" si="16"/>
        <v>10910</v>
      </c>
      <c r="AC390" s="20">
        <v>0</v>
      </c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21">
        <f t="shared" si="17"/>
        <v>0</v>
      </c>
    </row>
    <row r="391" spans="1:41" x14ac:dyDescent="0.25">
      <c r="A391" s="1" t="s">
        <v>53</v>
      </c>
      <c r="B391" s="1" t="s">
        <v>78</v>
      </c>
      <c r="C391" s="18">
        <v>109</v>
      </c>
      <c r="D391" s="7">
        <v>96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19">
        <f t="shared" si="15"/>
        <v>205</v>
      </c>
      <c r="P391" s="18">
        <v>13282</v>
      </c>
      <c r="Q391" s="7">
        <v>14057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19">
        <f t="shared" si="16"/>
        <v>27339</v>
      </c>
      <c r="AC391" s="18">
        <v>4339.7</v>
      </c>
      <c r="AD391" s="7">
        <v>3133.7499999999995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19">
        <f t="shared" si="17"/>
        <v>7473.4499999999989</v>
      </c>
    </row>
    <row r="392" spans="1:41" x14ac:dyDescent="0.25">
      <c r="A392" s="14" t="s">
        <v>53</v>
      </c>
      <c r="B392" s="14" t="s">
        <v>61</v>
      </c>
      <c r="C392" s="20">
        <v>11</v>
      </c>
      <c r="D392" s="15">
        <v>12</v>
      </c>
      <c r="E392" s="15">
        <v>0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0</v>
      </c>
      <c r="O392" s="21">
        <f t="shared" ref="O392:O448" si="18">SUM(C392:N392)</f>
        <v>23</v>
      </c>
      <c r="P392" s="20">
        <v>1578</v>
      </c>
      <c r="Q392" s="15">
        <v>1692</v>
      </c>
      <c r="R392" s="15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21">
        <f t="shared" ref="AB392:AB448" si="19">SUM(P392:AA392)</f>
        <v>3270</v>
      </c>
      <c r="AC392" s="20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21">
        <f t="shared" ref="AO392:AO448" si="20">SUM(AC392:AN392)</f>
        <v>0</v>
      </c>
    </row>
    <row r="393" spans="1:41" x14ac:dyDescent="0.25">
      <c r="A393" s="1" t="s">
        <v>53</v>
      </c>
      <c r="B393" s="1" t="s">
        <v>50</v>
      </c>
      <c r="C393" s="18">
        <v>580</v>
      </c>
      <c r="D393" s="7">
        <v>496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19">
        <f t="shared" si="18"/>
        <v>1076</v>
      </c>
      <c r="P393" s="18">
        <v>89272</v>
      </c>
      <c r="Q393" s="7">
        <v>78576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19">
        <f t="shared" si="19"/>
        <v>167848</v>
      </c>
      <c r="AC393" s="18">
        <v>233715.90999999997</v>
      </c>
      <c r="AD393" s="7">
        <v>253862.31999999998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19">
        <f t="shared" si="20"/>
        <v>487578.23</v>
      </c>
    </row>
    <row r="394" spans="1:41" x14ac:dyDescent="0.25">
      <c r="A394" s="14" t="s">
        <v>53</v>
      </c>
      <c r="B394" s="14" t="s">
        <v>51</v>
      </c>
      <c r="C394" s="20">
        <v>172</v>
      </c>
      <c r="D394" s="15">
        <v>160</v>
      </c>
      <c r="E394" s="15">
        <v>0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21">
        <f t="shared" si="18"/>
        <v>332</v>
      </c>
      <c r="P394" s="20">
        <v>22261</v>
      </c>
      <c r="Q394" s="15">
        <v>19658</v>
      </c>
      <c r="R394" s="15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21">
        <f t="shared" si="19"/>
        <v>41919</v>
      </c>
      <c r="AC394" s="20">
        <v>22701.64</v>
      </c>
      <c r="AD394" s="15">
        <v>31848.749999999993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21">
        <f t="shared" si="20"/>
        <v>54550.389999999992</v>
      </c>
    </row>
    <row r="395" spans="1:41" x14ac:dyDescent="0.25">
      <c r="A395" s="1" t="s">
        <v>53</v>
      </c>
      <c r="B395" s="1" t="s">
        <v>63</v>
      </c>
      <c r="C395" s="18">
        <v>144</v>
      </c>
      <c r="D395" s="7">
        <v>127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19">
        <f t="shared" si="18"/>
        <v>271</v>
      </c>
      <c r="P395" s="18">
        <v>20028</v>
      </c>
      <c r="Q395" s="7">
        <v>18498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19">
        <f t="shared" si="19"/>
        <v>38526</v>
      </c>
      <c r="AC395" s="18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19">
        <f t="shared" si="20"/>
        <v>0</v>
      </c>
    </row>
    <row r="396" spans="1:41" x14ac:dyDescent="0.25">
      <c r="A396" s="14" t="s">
        <v>53</v>
      </c>
      <c r="B396" s="14" t="s">
        <v>64</v>
      </c>
      <c r="C396" s="20">
        <v>72</v>
      </c>
      <c r="D396" s="15">
        <v>63</v>
      </c>
      <c r="E396" s="15">
        <v>0</v>
      </c>
      <c r="F396" s="15">
        <v>0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21">
        <f t="shared" si="18"/>
        <v>135</v>
      </c>
      <c r="P396" s="20">
        <v>10331</v>
      </c>
      <c r="Q396" s="15">
        <v>8502</v>
      </c>
      <c r="R396" s="15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21">
        <f t="shared" si="19"/>
        <v>18833</v>
      </c>
      <c r="AC396" s="20">
        <v>14118.149999999998</v>
      </c>
      <c r="AD396" s="15">
        <v>13753.6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21">
        <f t="shared" si="20"/>
        <v>27871.75</v>
      </c>
    </row>
    <row r="397" spans="1:41" x14ac:dyDescent="0.25">
      <c r="A397" s="1" t="s">
        <v>53</v>
      </c>
      <c r="B397" s="1" t="s">
        <v>65</v>
      </c>
      <c r="C397" s="18">
        <v>64</v>
      </c>
      <c r="D397" s="7">
        <v>56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19">
        <f t="shared" si="18"/>
        <v>120</v>
      </c>
      <c r="P397" s="18">
        <v>9390</v>
      </c>
      <c r="Q397" s="7">
        <v>7440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19">
        <f t="shared" si="19"/>
        <v>16830</v>
      </c>
      <c r="AC397" s="18">
        <v>17228.8</v>
      </c>
      <c r="AD397" s="7">
        <v>6031.369999999999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19">
        <f t="shared" si="20"/>
        <v>23260.17</v>
      </c>
    </row>
    <row r="398" spans="1:41" x14ac:dyDescent="0.25">
      <c r="A398" s="14" t="s">
        <v>53</v>
      </c>
      <c r="B398" s="14" t="s">
        <v>87</v>
      </c>
      <c r="C398" s="20">
        <v>9</v>
      </c>
      <c r="D398" s="15">
        <v>8</v>
      </c>
      <c r="E398" s="15">
        <v>0</v>
      </c>
      <c r="F398" s="15">
        <v>0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21">
        <f t="shared" si="18"/>
        <v>17</v>
      </c>
      <c r="P398" s="20">
        <v>885</v>
      </c>
      <c r="Q398" s="15">
        <v>804</v>
      </c>
      <c r="R398" s="15">
        <v>0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21">
        <f t="shared" si="19"/>
        <v>1689</v>
      </c>
      <c r="AC398" s="20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21">
        <f t="shared" si="20"/>
        <v>0</v>
      </c>
    </row>
    <row r="399" spans="1:41" x14ac:dyDescent="0.25">
      <c r="A399" s="1" t="s">
        <v>53</v>
      </c>
      <c r="B399" s="1" t="s">
        <v>55</v>
      </c>
      <c r="C399" s="18">
        <v>131</v>
      </c>
      <c r="D399" s="7">
        <v>112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19">
        <f t="shared" si="18"/>
        <v>243</v>
      </c>
      <c r="P399" s="18">
        <v>14494</v>
      </c>
      <c r="Q399" s="7">
        <v>14632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19">
        <f t="shared" si="19"/>
        <v>29126</v>
      </c>
      <c r="AC399" s="18">
        <v>18028.399999999998</v>
      </c>
      <c r="AD399" s="7">
        <v>18935.300000000003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19">
        <f t="shared" si="20"/>
        <v>36963.699999999997</v>
      </c>
    </row>
    <row r="400" spans="1:41" x14ac:dyDescent="0.25">
      <c r="A400" s="14" t="s">
        <v>53</v>
      </c>
      <c r="B400" s="14" t="s">
        <v>101</v>
      </c>
      <c r="C400" s="20">
        <v>8</v>
      </c>
      <c r="D400" s="15">
        <v>8</v>
      </c>
      <c r="E400" s="15">
        <v>0</v>
      </c>
      <c r="F400" s="15">
        <v>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21">
        <f t="shared" si="18"/>
        <v>16</v>
      </c>
      <c r="P400" s="20">
        <v>196</v>
      </c>
      <c r="Q400" s="15">
        <v>216</v>
      </c>
      <c r="R400" s="15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21">
        <f t="shared" si="19"/>
        <v>412</v>
      </c>
      <c r="AC400" s="20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21">
        <f t="shared" si="20"/>
        <v>0</v>
      </c>
    </row>
    <row r="401" spans="1:41" x14ac:dyDescent="0.25">
      <c r="A401" s="1" t="s">
        <v>53</v>
      </c>
      <c r="B401" s="1" t="s">
        <v>66</v>
      </c>
      <c r="C401" s="18">
        <v>22</v>
      </c>
      <c r="D401" s="7">
        <v>20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19">
        <f t="shared" si="18"/>
        <v>42</v>
      </c>
      <c r="P401" s="18">
        <v>3190</v>
      </c>
      <c r="Q401" s="7">
        <v>3126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19">
        <f t="shared" si="19"/>
        <v>6316</v>
      </c>
      <c r="AC401" s="18">
        <v>894</v>
      </c>
      <c r="AD401" s="7">
        <v>1222.5999999999999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19">
        <f t="shared" si="20"/>
        <v>2116.6</v>
      </c>
    </row>
    <row r="402" spans="1:41" x14ac:dyDescent="0.25">
      <c r="A402" s="14" t="s">
        <v>53</v>
      </c>
      <c r="B402" s="14" t="s">
        <v>86</v>
      </c>
      <c r="C402" s="20">
        <v>136</v>
      </c>
      <c r="D402" s="15">
        <v>124</v>
      </c>
      <c r="E402" s="15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21">
        <f t="shared" si="18"/>
        <v>260</v>
      </c>
      <c r="P402" s="20">
        <v>13918</v>
      </c>
      <c r="Q402" s="15">
        <v>15256</v>
      </c>
      <c r="R402" s="15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21">
        <f t="shared" si="19"/>
        <v>29174</v>
      </c>
      <c r="AC402" s="20">
        <v>30672.6</v>
      </c>
      <c r="AD402" s="15">
        <v>32422.119999999995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21">
        <f t="shared" si="20"/>
        <v>63094.719999999994</v>
      </c>
    </row>
    <row r="403" spans="1:41" x14ac:dyDescent="0.25">
      <c r="A403" s="1" t="s">
        <v>53</v>
      </c>
      <c r="B403" s="1" t="s">
        <v>68</v>
      </c>
      <c r="C403" s="18">
        <v>16</v>
      </c>
      <c r="D403" s="7">
        <v>12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19">
        <f t="shared" si="18"/>
        <v>28</v>
      </c>
      <c r="P403" s="18">
        <v>2022</v>
      </c>
      <c r="Q403" s="7">
        <v>1483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19">
        <f t="shared" si="19"/>
        <v>3505</v>
      </c>
      <c r="AC403" s="18">
        <v>6420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19">
        <f t="shared" si="20"/>
        <v>6420</v>
      </c>
    </row>
    <row r="404" spans="1:41" x14ac:dyDescent="0.25">
      <c r="A404" s="14" t="s">
        <v>53</v>
      </c>
      <c r="B404" s="14" t="s">
        <v>52</v>
      </c>
      <c r="C404" s="20">
        <v>41</v>
      </c>
      <c r="D404" s="15">
        <v>28</v>
      </c>
      <c r="E404" s="15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21">
        <f t="shared" si="18"/>
        <v>69</v>
      </c>
      <c r="P404" s="20">
        <v>5856</v>
      </c>
      <c r="Q404" s="15">
        <v>4271</v>
      </c>
      <c r="R404" s="15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21">
        <f t="shared" si="19"/>
        <v>10127</v>
      </c>
      <c r="AC404" s="20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21">
        <f t="shared" si="20"/>
        <v>0</v>
      </c>
    </row>
    <row r="405" spans="1:41" x14ac:dyDescent="0.25">
      <c r="A405" s="1" t="s">
        <v>53</v>
      </c>
      <c r="B405" s="1" t="s">
        <v>88</v>
      </c>
      <c r="C405" s="18">
        <v>22</v>
      </c>
      <c r="D405" s="7">
        <v>20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19">
        <f t="shared" si="18"/>
        <v>42</v>
      </c>
      <c r="P405" s="18">
        <v>3715</v>
      </c>
      <c r="Q405" s="7">
        <v>3087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19">
        <f t="shared" si="19"/>
        <v>6802</v>
      </c>
      <c r="AC405" s="18">
        <v>1372.9999999999998</v>
      </c>
      <c r="AD405" s="7">
        <v>620.9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19">
        <f t="shared" si="20"/>
        <v>1993.8999999999996</v>
      </c>
    </row>
    <row r="406" spans="1:41" x14ac:dyDescent="0.25">
      <c r="A406" s="14" t="s">
        <v>53</v>
      </c>
      <c r="B406" s="14" t="s">
        <v>99</v>
      </c>
      <c r="C406" s="20">
        <v>62</v>
      </c>
      <c r="D406" s="15">
        <v>56</v>
      </c>
      <c r="E406" s="15">
        <v>0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21">
        <f t="shared" si="18"/>
        <v>118</v>
      </c>
      <c r="P406" s="20">
        <v>7038</v>
      </c>
      <c r="Q406" s="15">
        <v>6753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21">
        <f t="shared" si="19"/>
        <v>13791</v>
      </c>
      <c r="AC406" s="20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21">
        <f t="shared" si="20"/>
        <v>0</v>
      </c>
    </row>
    <row r="407" spans="1:41" x14ac:dyDescent="0.25">
      <c r="A407" s="1" t="s">
        <v>53</v>
      </c>
      <c r="B407" s="1" t="s">
        <v>70</v>
      </c>
      <c r="C407" s="18">
        <v>31</v>
      </c>
      <c r="D407" s="7">
        <v>28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19">
        <f t="shared" si="18"/>
        <v>59</v>
      </c>
      <c r="P407" s="18">
        <v>4264</v>
      </c>
      <c r="Q407" s="7">
        <v>3917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19">
        <f t="shared" si="19"/>
        <v>8181</v>
      </c>
      <c r="AC407" s="18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19">
        <f t="shared" si="20"/>
        <v>0</v>
      </c>
    </row>
    <row r="408" spans="1:41" x14ac:dyDescent="0.25">
      <c r="A408" s="14" t="s">
        <v>53</v>
      </c>
      <c r="B408" s="14" t="s">
        <v>71</v>
      </c>
      <c r="C408" s="20">
        <v>14</v>
      </c>
      <c r="D408" s="15">
        <v>8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21">
        <f t="shared" si="18"/>
        <v>22</v>
      </c>
      <c r="P408" s="20">
        <v>1883</v>
      </c>
      <c r="Q408" s="15">
        <v>1069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21">
        <f t="shared" si="19"/>
        <v>2952</v>
      </c>
      <c r="AC408" s="20">
        <v>611.1</v>
      </c>
      <c r="AD408" s="15">
        <v>323.20000000000005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21">
        <f t="shared" si="20"/>
        <v>934.30000000000007</v>
      </c>
    </row>
    <row r="409" spans="1:41" x14ac:dyDescent="0.25">
      <c r="A409" s="1" t="s">
        <v>53</v>
      </c>
      <c r="B409" s="1" t="s">
        <v>72</v>
      </c>
      <c r="C409" s="18">
        <v>28</v>
      </c>
      <c r="D409" s="7">
        <v>28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19">
        <f t="shared" si="18"/>
        <v>56</v>
      </c>
      <c r="P409" s="18">
        <v>4064</v>
      </c>
      <c r="Q409" s="7">
        <v>3994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19">
        <f t="shared" si="19"/>
        <v>8058</v>
      </c>
      <c r="AC409" s="18">
        <v>0</v>
      </c>
      <c r="AD409" s="7">
        <v>274.60000000000002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19">
        <f t="shared" si="20"/>
        <v>274.60000000000002</v>
      </c>
    </row>
    <row r="410" spans="1:41" x14ac:dyDescent="0.25">
      <c r="A410" s="14" t="s">
        <v>53</v>
      </c>
      <c r="B410" s="14" t="s">
        <v>102</v>
      </c>
      <c r="C410" s="20">
        <v>44</v>
      </c>
      <c r="D410" s="15">
        <v>40</v>
      </c>
      <c r="E410" s="15">
        <v>0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21">
        <f t="shared" si="18"/>
        <v>84</v>
      </c>
      <c r="P410" s="20">
        <v>5250</v>
      </c>
      <c r="Q410" s="15">
        <v>5183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21">
        <f t="shared" si="19"/>
        <v>10433</v>
      </c>
      <c r="AC410" s="20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21">
        <f t="shared" si="20"/>
        <v>0</v>
      </c>
    </row>
    <row r="411" spans="1:41" x14ac:dyDescent="0.25">
      <c r="A411" s="1" t="s">
        <v>53</v>
      </c>
      <c r="B411" s="1" t="s">
        <v>73</v>
      </c>
      <c r="C411" s="18">
        <v>22</v>
      </c>
      <c r="D411" s="7">
        <v>20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19">
        <f t="shared" si="18"/>
        <v>42</v>
      </c>
      <c r="P411" s="18">
        <v>3310</v>
      </c>
      <c r="Q411" s="7">
        <v>2916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19">
        <f t="shared" si="19"/>
        <v>6226</v>
      </c>
      <c r="AC411" s="18">
        <v>1397.7</v>
      </c>
      <c r="AD411" s="7">
        <v>1111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19">
        <f t="shared" si="20"/>
        <v>2508.6999999999998</v>
      </c>
    </row>
    <row r="412" spans="1:41" x14ac:dyDescent="0.25">
      <c r="A412" s="14" t="s">
        <v>53</v>
      </c>
      <c r="B412" s="14" t="s">
        <v>100</v>
      </c>
      <c r="C412" s="20">
        <v>65</v>
      </c>
      <c r="D412" s="15">
        <v>56</v>
      </c>
      <c r="E412" s="15">
        <v>0</v>
      </c>
      <c r="F412" s="15">
        <v>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21">
        <f t="shared" si="18"/>
        <v>121</v>
      </c>
      <c r="P412" s="20">
        <v>5615</v>
      </c>
      <c r="Q412" s="15">
        <v>4452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21">
        <f t="shared" si="19"/>
        <v>10067</v>
      </c>
      <c r="AC412" s="20">
        <v>0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21">
        <f t="shared" si="20"/>
        <v>0</v>
      </c>
    </row>
    <row r="413" spans="1:41" x14ac:dyDescent="0.25">
      <c r="A413" s="1" t="s">
        <v>70</v>
      </c>
      <c r="B413" s="1" t="s">
        <v>48</v>
      </c>
      <c r="C413" s="18">
        <v>118</v>
      </c>
      <c r="D413" s="7">
        <v>106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19">
        <f t="shared" si="18"/>
        <v>224</v>
      </c>
      <c r="P413" s="18">
        <v>17608</v>
      </c>
      <c r="Q413" s="7">
        <v>15246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19">
        <f t="shared" si="19"/>
        <v>32854</v>
      </c>
      <c r="AC413" s="18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19">
        <f t="shared" si="20"/>
        <v>0</v>
      </c>
    </row>
    <row r="414" spans="1:41" x14ac:dyDescent="0.25">
      <c r="A414" s="14" t="s">
        <v>70</v>
      </c>
      <c r="B414" s="14" t="s">
        <v>49</v>
      </c>
      <c r="C414" s="20">
        <v>31</v>
      </c>
      <c r="D414" s="15">
        <v>28</v>
      </c>
      <c r="E414" s="15">
        <v>0</v>
      </c>
      <c r="F414" s="15">
        <v>0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21">
        <f t="shared" si="18"/>
        <v>59</v>
      </c>
      <c r="P414" s="20">
        <v>3463</v>
      </c>
      <c r="Q414" s="15">
        <v>3620</v>
      </c>
      <c r="R414" s="15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21">
        <f t="shared" si="19"/>
        <v>7083</v>
      </c>
      <c r="AC414" s="20">
        <v>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21">
        <f t="shared" si="20"/>
        <v>0</v>
      </c>
    </row>
    <row r="415" spans="1:41" x14ac:dyDescent="0.25">
      <c r="A415" s="1" t="s">
        <v>70</v>
      </c>
      <c r="B415" s="1" t="s">
        <v>61</v>
      </c>
      <c r="C415" s="18">
        <v>28</v>
      </c>
      <c r="D415" s="7">
        <v>24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19">
        <f t="shared" si="18"/>
        <v>52</v>
      </c>
      <c r="P415" s="18">
        <v>4186</v>
      </c>
      <c r="Q415" s="7">
        <v>3681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19">
        <f t="shared" si="19"/>
        <v>7867</v>
      </c>
      <c r="AC415" s="18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19">
        <f t="shared" si="20"/>
        <v>0</v>
      </c>
    </row>
    <row r="416" spans="1:41" x14ac:dyDescent="0.25">
      <c r="A416" s="14" t="s">
        <v>70</v>
      </c>
      <c r="B416" s="14" t="s">
        <v>51</v>
      </c>
      <c r="C416" s="20">
        <v>78</v>
      </c>
      <c r="D416" s="15">
        <v>75</v>
      </c>
      <c r="E416" s="15">
        <v>0</v>
      </c>
      <c r="F416" s="15">
        <v>0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21">
        <f t="shared" si="18"/>
        <v>153</v>
      </c>
      <c r="P416" s="20">
        <v>10148</v>
      </c>
      <c r="Q416" s="15">
        <v>10029</v>
      </c>
      <c r="R416" s="15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21">
        <f t="shared" si="19"/>
        <v>20177</v>
      </c>
      <c r="AC416" s="20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21">
        <f t="shared" si="20"/>
        <v>0</v>
      </c>
    </row>
    <row r="417" spans="1:41" x14ac:dyDescent="0.25">
      <c r="A417" s="1" t="s">
        <v>70</v>
      </c>
      <c r="B417" s="1" t="s">
        <v>55</v>
      </c>
      <c r="C417" s="18">
        <v>58</v>
      </c>
      <c r="D417" s="7">
        <v>52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19">
        <f t="shared" si="18"/>
        <v>110</v>
      </c>
      <c r="P417" s="18">
        <v>6179</v>
      </c>
      <c r="Q417" s="7">
        <v>4945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19">
        <f t="shared" si="19"/>
        <v>11124</v>
      </c>
      <c r="AC417" s="18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19">
        <f t="shared" si="20"/>
        <v>0</v>
      </c>
    </row>
    <row r="418" spans="1:41" x14ac:dyDescent="0.25">
      <c r="A418" s="14" t="s">
        <v>70</v>
      </c>
      <c r="B418" s="14" t="s">
        <v>86</v>
      </c>
      <c r="C418" s="20">
        <v>31</v>
      </c>
      <c r="D418" s="15">
        <v>28</v>
      </c>
      <c r="E418" s="15">
        <v>0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21">
        <f t="shared" si="18"/>
        <v>59</v>
      </c>
      <c r="P418" s="20">
        <v>5245</v>
      </c>
      <c r="Q418" s="15">
        <v>4445</v>
      </c>
      <c r="R418" s="15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21">
        <f t="shared" si="19"/>
        <v>9690</v>
      </c>
      <c r="AC418" s="20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21">
        <f t="shared" si="20"/>
        <v>0</v>
      </c>
    </row>
    <row r="419" spans="1:41" x14ac:dyDescent="0.25">
      <c r="A419" s="1" t="s">
        <v>70</v>
      </c>
      <c r="B419" s="1" t="s">
        <v>53</v>
      </c>
      <c r="C419" s="18">
        <v>31</v>
      </c>
      <c r="D419" s="7">
        <v>28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19">
        <f t="shared" si="18"/>
        <v>59</v>
      </c>
      <c r="P419" s="18">
        <v>5409</v>
      </c>
      <c r="Q419" s="7">
        <v>4796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19">
        <f t="shared" si="19"/>
        <v>10205</v>
      </c>
      <c r="AC419" s="18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19">
        <f t="shared" si="20"/>
        <v>0</v>
      </c>
    </row>
    <row r="420" spans="1:41" x14ac:dyDescent="0.25">
      <c r="A420" s="14" t="s">
        <v>71</v>
      </c>
      <c r="B420" s="14" t="s">
        <v>48</v>
      </c>
      <c r="C420" s="20">
        <v>10</v>
      </c>
      <c r="D420" s="15">
        <v>8</v>
      </c>
      <c r="E420" s="15">
        <v>0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21">
        <f t="shared" si="18"/>
        <v>18</v>
      </c>
      <c r="P420" s="20">
        <v>1397</v>
      </c>
      <c r="Q420" s="15">
        <v>1094</v>
      </c>
      <c r="R420" s="15">
        <v>0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21">
        <f t="shared" si="19"/>
        <v>2491</v>
      </c>
      <c r="AC420" s="20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21">
        <f t="shared" si="20"/>
        <v>0</v>
      </c>
    </row>
    <row r="421" spans="1:41" x14ac:dyDescent="0.25">
      <c r="A421" s="1" t="s">
        <v>71</v>
      </c>
      <c r="B421" s="1" t="s">
        <v>58</v>
      </c>
      <c r="C421" s="18">
        <v>20</v>
      </c>
      <c r="D421" s="7">
        <v>16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19">
        <f t="shared" si="18"/>
        <v>36</v>
      </c>
      <c r="P421" s="18">
        <v>582</v>
      </c>
      <c r="Q421" s="7">
        <v>500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19">
        <f t="shared" si="19"/>
        <v>1082</v>
      </c>
      <c r="AC421" s="18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19">
        <f t="shared" si="20"/>
        <v>0</v>
      </c>
    </row>
    <row r="422" spans="1:41" x14ac:dyDescent="0.25">
      <c r="A422" s="14" t="s">
        <v>71</v>
      </c>
      <c r="B422" s="14" t="s">
        <v>49</v>
      </c>
      <c r="C422" s="20">
        <v>17</v>
      </c>
      <c r="D422" s="15">
        <v>16</v>
      </c>
      <c r="E422" s="15">
        <v>0</v>
      </c>
      <c r="F422" s="15">
        <v>0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21">
        <f t="shared" si="18"/>
        <v>33</v>
      </c>
      <c r="P422" s="20">
        <v>2225</v>
      </c>
      <c r="Q422" s="15">
        <v>2245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21">
        <f t="shared" si="19"/>
        <v>4470</v>
      </c>
      <c r="AC422" s="20">
        <v>422.4</v>
      </c>
      <c r="AD422" s="15">
        <v>74.099999999999994</v>
      </c>
      <c r="AE422" s="15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21">
        <f t="shared" si="20"/>
        <v>496.5</v>
      </c>
    </row>
    <row r="423" spans="1:41" x14ac:dyDescent="0.25">
      <c r="A423" s="1" t="s">
        <v>71</v>
      </c>
      <c r="B423" s="1" t="s">
        <v>50</v>
      </c>
      <c r="C423" s="18">
        <v>183</v>
      </c>
      <c r="D423" s="7">
        <v>175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19">
        <f t="shared" si="18"/>
        <v>358</v>
      </c>
      <c r="P423" s="18">
        <v>18915</v>
      </c>
      <c r="Q423" s="7">
        <v>18754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19">
        <f t="shared" si="19"/>
        <v>37669</v>
      </c>
      <c r="AC423" s="18">
        <v>18328</v>
      </c>
      <c r="AD423" s="7">
        <v>19086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19">
        <f t="shared" si="20"/>
        <v>37414</v>
      </c>
    </row>
    <row r="424" spans="1:41" x14ac:dyDescent="0.25">
      <c r="A424" s="14" t="s">
        <v>71</v>
      </c>
      <c r="B424" s="14" t="s">
        <v>66</v>
      </c>
      <c r="C424" s="20">
        <v>19</v>
      </c>
      <c r="D424" s="15">
        <v>16</v>
      </c>
      <c r="E424" s="15">
        <v>0</v>
      </c>
      <c r="F424" s="15">
        <v>0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21">
        <f t="shared" si="18"/>
        <v>35</v>
      </c>
      <c r="P424" s="20">
        <v>553</v>
      </c>
      <c r="Q424" s="15">
        <v>505</v>
      </c>
      <c r="R424" s="15">
        <v>0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21">
        <f t="shared" si="19"/>
        <v>1058</v>
      </c>
      <c r="AC424" s="20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21">
        <f t="shared" si="20"/>
        <v>0</v>
      </c>
    </row>
    <row r="425" spans="1:41" x14ac:dyDescent="0.25">
      <c r="A425" s="1" t="s">
        <v>71</v>
      </c>
      <c r="B425" s="1" t="s">
        <v>53</v>
      </c>
      <c r="C425" s="18">
        <v>14</v>
      </c>
      <c r="D425" s="7">
        <v>8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19">
        <f t="shared" si="18"/>
        <v>22</v>
      </c>
      <c r="P425" s="18">
        <v>2120</v>
      </c>
      <c r="Q425" s="7">
        <v>1152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19">
        <f t="shared" si="19"/>
        <v>3272</v>
      </c>
      <c r="AC425" s="18">
        <v>167.1</v>
      </c>
      <c r="AD425" s="7">
        <v>55.6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19">
        <f t="shared" si="20"/>
        <v>222.7</v>
      </c>
    </row>
    <row r="426" spans="1:41" x14ac:dyDescent="0.25">
      <c r="A426" s="14" t="s">
        <v>72</v>
      </c>
      <c r="B426" s="14" t="s">
        <v>48</v>
      </c>
      <c r="C426" s="20">
        <v>59</v>
      </c>
      <c r="D426" s="15">
        <v>52</v>
      </c>
      <c r="E426" s="15">
        <v>0</v>
      </c>
      <c r="F426" s="15">
        <v>0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21">
        <f t="shared" si="18"/>
        <v>111</v>
      </c>
      <c r="P426" s="20">
        <v>10353</v>
      </c>
      <c r="Q426" s="15">
        <v>8683</v>
      </c>
      <c r="R426" s="15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21">
        <f t="shared" si="19"/>
        <v>19036</v>
      </c>
      <c r="AC426" s="20">
        <v>142</v>
      </c>
      <c r="AD426" s="15">
        <v>8.5</v>
      </c>
      <c r="AE426" s="15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21">
        <f t="shared" si="20"/>
        <v>150.5</v>
      </c>
    </row>
    <row r="427" spans="1:41" x14ac:dyDescent="0.25">
      <c r="A427" s="1" t="s">
        <v>72</v>
      </c>
      <c r="B427" s="1" t="s">
        <v>49</v>
      </c>
      <c r="C427" s="18">
        <v>52</v>
      </c>
      <c r="D427" s="7">
        <v>44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19">
        <f t="shared" si="18"/>
        <v>96</v>
      </c>
      <c r="P427" s="18">
        <v>9254</v>
      </c>
      <c r="Q427" s="7">
        <v>7417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19">
        <f t="shared" si="19"/>
        <v>16671</v>
      </c>
      <c r="AC427" s="18">
        <v>127.7</v>
      </c>
      <c r="AD427" s="7">
        <v>14.5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19">
        <f t="shared" si="20"/>
        <v>142.19999999999999</v>
      </c>
    </row>
    <row r="428" spans="1:41" x14ac:dyDescent="0.25">
      <c r="A428" s="14" t="s">
        <v>72</v>
      </c>
      <c r="B428" s="14" t="s">
        <v>61</v>
      </c>
      <c r="C428" s="20">
        <v>13</v>
      </c>
      <c r="D428" s="15">
        <v>12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21">
        <f t="shared" si="18"/>
        <v>25</v>
      </c>
      <c r="P428" s="20">
        <v>2624</v>
      </c>
      <c r="Q428" s="15">
        <v>2421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21">
        <f t="shared" si="19"/>
        <v>5045</v>
      </c>
      <c r="AC428" s="20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21">
        <f t="shared" si="20"/>
        <v>0</v>
      </c>
    </row>
    <row r="429" spans="1:41" x14ac:dyDescent="0.25">
      <c r="A429" s="1" t="s">
        <v>72</v>
      </c>
      <c r="B429" s="1" t="s">
        <v>50</v>
      </c>
      <c r="C429" s="18">
        <v>279</v>
      </c>
      <c r="D429" s="7">
        <v>254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19">
        <f t="shared" si="18"/>
        <v>533</v>
      </c>
      <c r="P429" s="18">
        <v>49459</v>
      </c>
      <c r="Q429" s="7">
        <v>42134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19">
        <f t="shared" si="19"/>
        <v>91593</v>
      </c>
      <c r="AC429" s="18">
        <v>11502</v>
      </c>
      <c r="AD429" s="7">
        <v>14901.5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19">
        <f t="shared" si="20"/>
        <v>26403.5</v>
      </c>
    </row>
    <row r="430" spans="1:41" x14ac:dyDescent="0.25">
      <c r="A430" s="14" t="s">
        <v>72</v>
      </c>
      <c r="B430" s="14" t="s">
        <v>51</v>
      </c>
      <c r="C430" s="20">
        <v>33</v>
      </c>
      <c r="D430" s="15">
        <v>28</v>
      </c>
      <c r="E430" s="15">
        <v>0</v>
      </c>
      <c r="F430" s="15">
        <v>0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0</v>
      </c>
      <c r="O430" s="21">
        <f t="shared" si="18"/>
        <v>61</v>
      </c>
      <c r="P430" s="20">
        <v>6860</v>
      </c>
      <c r="Q430" s="15">
        <v>5591</v>
      </c>
      <c r="R430" s="15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21">
        <f t="shared" si="19"/>
        <v>12451</v>
      </c>
      <c r="AC430" s="20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21">
        <f t="shared" si="20"/>
        <v>0</v>
      </c>
    </row>
    <row r="431" spans="1:41" x14ac:dyDescent="0.25">
      <c r="A431" s="1" t="s">
        <v>72</v>
      </c>
      <c r="B431" s="1" t="s">
        <v>53</v>
      </c>
      <c r="C431" s="18">
        <v>28</v>
      </c>
      <c r="D431" s="7">
        <v>28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19">
        <f t="shared" si="18"/>
        <v>56</v>
      </c>
      <c r="P431" s="18">
        <v>4920</v>
      </c>
      <c r="Q431" s="7">
        <v>4836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19">
        <f t="shared" si="19"/>
        <v>9756</v>
      </c>
      <c r="AC431" s="18">
        <v>188</v>
      </c>
      <c r="AD431" s="7">
        <v>582.5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19">
        <f t="shared" si="20"/>
        <v>770.5</v>
      </c>
    </row>
    <row r="432" spans="1:41" x14ac:dyDescent="0.25">
      <c r="A432" s="14" t="s">
        <v>102</v>
      </c>
      <c r="B432" s="14" t="s">
        <v>53</v>
      </c>
      <c r="C432" s="20">
        <v>44</v>
      </c>
      <c r="D432" s="15">
        <v>40</v>
      </c>
      <c r="E432" s="15">
        <v>0</v>
      </c>
      <c r="F432" s="15">
        <v>0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21">
        <f t="shared" si="18"/>
        <v>84</v>
      </c>
      <c r="P432" s="20">
        <v>7715</v>
      </c>
      <c r="Q432" s="15">
        <v>6503</v>
      </c>
      <c r="R432" s="15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21">
        <f t="shared" si="19"/>
        <v>14218</v>
      </c>
      <c r="AC432" s="20">
        <v>0</v>
      </c>
      <c r="AD432" s="15">
        <v>0</v>
      </c>
      <c r="AE432" s="15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21">
        <f t="shared" si="20"/>
        <v>0</v>
      </c>
    </row>
    <row r="433" spans="1:41" x14ac:dyDescent="0.25">
      <c r="A433" s="1" t="s">
        <v>73</v>
      </c>
      <c r="B433" s="1" t="s">
        <v>48</v>
      </c>
      <c r="C433" s="18">
        <v>55</v>
      </c>
      <c r="D433" s="7">
        <v>48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19">
        <f t="shared" si="18"/>
        <v>103</v>
      </c>
      <c r="P433" s="18">
        <v>9831</v>
      </c>
      <c r="Q433" s="7">
        <v>8402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19">
        <f t="shared" si="19"/>
        <v>18233</v>
      </c>
      <c r="AC433" s="18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19">
        <f t="shared" si="20"/>
        <v>0</v>
      </c>
    </row>
    <row r="434" spans="1:41" x14ac:dyDescent="0.25">
      <c r="A434" s="14" t="s">
        <v>73</v>
      </c>
      <c r="B434" s="14" t="s">
        <v>79</v>
      </c>
      <c r="C434" s="20">
        <v>15</v>
      </c>
      <c r="D434" s="15">
        <v>13</v>
      </c>
      <c r="E434" s="15">
        <v>0</v>
      </c>
      <c r="F434" s="15">
        <v>0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21">
        <f t="shared" si="18"/>
        <v>28</v>
      </c>
      <c r="P434" s="20">
        <v>304</v>
      </c>
      <c r="Q434" s="15">
        <v>269</v>
      </c>
      <c r="R434" s="15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21">
        <f t="shared" si="19"/>
        <v>573</v>
      </c>
      <c r="AC434" s="20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21">
        <f t="shared" si="20"/>
        <v>0</v>
      </c>
    </row>
    <row r="435" spans="1:41" x14ac:dyDescent="0.25">
      <c r="A435" s="1" t="s">
        <v>73</v>
      </c>
      <c r="B435" s="1" t="s">
        <v>49</v>
      </c>
      <c r="C435" s="18">
        <v>49</v>
      </c>
      <c r="D435" s="7">
        <v>44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19">
        <f t="shared" si="18"/>
        <v>93</v>
      </c>
      <c r="P435" s="18">
        <v>8236</v>
      </c>
      <c r="Q435" s="7">
        <v>7442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19">
        <f t="shared" si="19"/>
        <v>15678</v>
      </c>
      <c r="AC435" s="18">
        <v>266.2</v>
      </c>
      <c r="AD435" s="7">
        <v>190.5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19">
        <f t="shared" si="20"/>
        <v>456.7</v>
      </c>
    </row>
    <row r="436" spans="1:41" x14ac:dyDescent="0.25">
      <c r="A436" s="14" t="s">
        <v>73</v>
      </c>
      <c r="B436" s="14" t="s">
        <v>61</v>
      </c>
      <c r="C436" s="20">
        <v>21</v>
      </c>
      <c r="D436" s="15">
        <v>16</v>
      </c>
      <c r="E436" s="15">
        <v>0</v>
      </c>
      <c r="F436" s="15">
        <v>0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21">
        <f t="shared" si="18"/>
        <v>37</v>
      </c>
      <c r="P436" s="20">
        <v>3959</v>
      </c>
      <c r="Q436" s="15">
        <v>2969</v>
      </c>
      <c r="R436" s="15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21">
        <f t="shared" si="19"/>
        <v>6928</v>
      </c>
      <c r="AC436" s="20">
        <v>0</v>
      </c>
      <c r="AD436" s="15">
        <v>0</v>
      </c>
      <c r="AE436" s="15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21">
        <f t="shared" si="20"/>
        <v>0</v>
      </c>
    </row>
    <row r="437" spans="1:41" x14ac:dyDescent="0.25">
      <c r="A437" s="1" t="s">
        <v>73</v>
      </c>
      <c r="B437" s="1" t="s">
        <v>50</v>
      </c>
      <c r="C437" s="18">
        <v>238</v>
      </c>
      <c r="D437" s="7">
        <v>219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19">
        <f t="shared" si="18"/>
        <v>457</v>
      </c>
      <c r="P437" s="18">
        <v>21281</v>
      </c>
      <c r="Q437" s="7">
        <v>19469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19">
        <f t="shared" si="19"/>
        <v>40750</v>
      </c>
      <c r="AC437" s="18">
        <v>14066</v>
      </c>
      <c r="AD437" s="7">
        <v>11608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19">
        <f t="shared" si="20"/>
        <v>25674</v>
      </c>
    </row>
    <row r="438" spans="1:41" x14ac:dyDescent="0.25">
      <c r="A438" s="14" t="s">
        <v>73</v>
      </c>
      <c r="B438" s="14" t="s">
        <v>51</v>
      </c>
      <c r="C438" s="20">
        <v>57</v>
      </c>
      <c r="D438" s="15">
        <v>49</v>
      </c>
      <c r="E438" s="15">
        <v>0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21">
        <f t="shared" si="18"/>
        <v>106</v>
      </c>
      <c r="P438" s="20">
        <v>11088</v>
      </c>
      <c r="Q438" s="15">
        <v>9169</v>
      </c>
      <c r="R438" s="15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21">
        <f t="shared" si="19"/>
        <v>20257</v>
      </c>
      <c r="AC438" s="20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21">
        <f t="shared" si="20"/>
        <v>0</v>
      </c>
    </row>
    <row r="439" spans="1:41" x14ac:dyDescent="0.25">
      <c r="A439" s="1" t="s">
        <v>73</v>
      </c>
      <c r="B439" s="1" t="s">
        <v>67</v>
      </c>
      <c r="C439" s="18">
        <v>11</v>
      </c>
      <c r="D439" s="7">
        <v>8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19">
        <f t="shared" si="18"/>
        <v>19</v>
      </c>
      <c r="P439" s="18">
        <v>1910</v>
      </c>
      <c r="Q439" s="7">
        <v>1317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19">
        <f t="shared" si="19"/>
        <v>3227</v>
      </c>
      <c r="AC439" s="18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19">
        <f t="shared" si="20"/>
        <v>0</v>
      </c>
    </row>
    <row r="440" spans="1:41" x14ac:dyDescent="0.25">
      <c r="A440" s="14" t="s">
        <v>73</v>
      </c>
      <c r="B440" s="14" t="s">
        <v>52</v>
      </c>
      <c r="C440" s="20">
        <v>31</v>
      </c>
      <c r="D440" s="15">
        <v>28</v>
      </c>
      <c r="E440" s="15">
        <v>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21">
        <f t="shared" si="18"/>
        <v>59</v>
      </c>
      <c r="P440" s="20">
        <v>1653</v>
      </c>
      <c r="Q440" s="15">
        <v>1177</v>
      </c>
      <c r="R440" s="15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21">
        <f t="shared" si="19"/>
        <v>2830</v>
      </c>
      <c r="AC440" s="20">
        <v>0</v>
      </c>
      <c r="AD440" s="15">
        <v>577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21">
        <f t="shared" si="20"/>
        <v>577</v>
      </c>
    </row>
    <row r="441" spans="1:41" x14ac:dyDescent="0.25">
      <c r="A441" s="1" t="s">
        <v>73</v>
      </c>
      <c r="B441" s="1" t="s">
        <v>53</v>
      </c>
      <c r="C441" s="18">
        <v>22</v>
      </c>
      <c r="D441" s="7">
        <v>20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19">
        <f t="shared" si="18"/>
        <v>42</v>
      </c>
      <c r="P441" s="18">
        <v>3708</v>
      </c>
      <c r="Q441" s="7">
        <v>3368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19">
        <f t="shared" si="19"/>
        <v>7076</v>
      </c>
      <c r="AC441" s="18">
        <v>332</v>
      </c>
      <c r="AD441" s="7">
        <v>195.5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19">
        <f t="shared" si="20"/>
        <v>527.5</v>
      </c>
    </row>
    <row r="442" spans="1:41" x14ac:dyDescent="0.25">
      <c r="A442" s="14" t="s">
        <v>74</v>
      </c>
      <c r="B442" s="14" t="s">
        <v>48</v>
      </c>
      <c r="C442" s="20">
        <v>24</v>
      </c>
      <c r="D442" s="15">
        <v>19</v>
      </c>
      <c r="E442" s="15">
        <v>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21">
        <f t="shared" si="18"/>
        <v>43</v>
      </c>
      <c r="P442" s="20">
        <v>3374</v>
      </c>
      <c r="Q442" s="15">
        <v>2627</v>
      </c>
      <c r="R442" s="15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21">
        <f t="shared" si="19"/>
        <v>6001</v>
      </c>
      <c r="AC442" s="20">
        <v>0</v>
      </c>
      <c r="AD442" s="15">
        <v>495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21">
        <f t="shared" si="20"/>
        <v>495</v>
      </c>
    </row>
    <row r="443" spans="1:41" x14ac:dyDescent="0.25">
      <c r="A443" s="1" t="s">
        <v>74</v>
      </c>
      <c r="B443" s="1" t="s">
        <v>49</v>
      </c>
      <c r="C443" s="18">
        <v>17</v>
      </c>
      <c r="D443" s="7">
        <v>12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19">
        <f t="shared" si="18"/>
        <v>29</v>
      </c>
      <c r="P443" s="18">
        <v>2904</v>
      </c>
      <c r="Q443" s="7">
        <v>2029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19">
        <f t="shared" si="19"/>
        <v>4933</v>
      </c>
      <c r="AC443" s="18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19">
        <f t="shared" si="20"/>
        <v>0</v>
      </c>
    </row>
    <row r="444" spans="1:41" x14ac:dyDescent="0.25">
      <c r="A444" s="14" t="s">
        <v>74</v>
      </c>
      <c r="B444" s="14" t="s">
        <v>61</v>
      </c>
      <c r="C444" s="20">
        <v>30</v>
      </c>
      <c r="D444" s="15">
        <v>26</v>
      </c>
      <c r="E444" s="15">
        <v>0</v>
      </c>
      <c r="F444" s="15">
        <v>0</v>
      </c>
      <c r="G444" s="15">
        <v>0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21">
        <f t="shared" si="18"/>
        <v>56</v>
      </c>
      <c r="P444" s="20">
        <v>1659</v>
      </c>
      <c r="Q444" s="15">
        <v>1608</v>
      </c>
      <c r="R444" s="15">
        <v>0</v>
      </c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21">
        <f t="shared" si="19"/>
        <v>3267</v>
      </c>
      <c r="AC444" s="20">
        <v>6250</v>
      </c>
      <c r="AD444" s="15">
        <v>6420</v>
      </c>
      <c r="AE444" s="15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21">
        <f t="shared" si="20"/>
        <v>12670</v>
      </c>
    </row>
    <row r="445" spans="1:41" x14ac:dyDescent="0.25">
      <c r="A445" s="1" t="s">
        <v>74</v>
      </c>
      <c r="B445" s="1" t="s">
        <v>50</v>
      </c>
      <c r="C445" s="18">
        <v>278</v>
      </c>
      <c r="D445" s="7">
        <v>254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19">
        <f t="shared" si="18"/>
        <v>532</v>
      </c>
      <c r="P445" s="18">
        <v>37673</v>
      </c>
      <c r="Q445" s="7">
        <v>35580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19">
        <f t="shared" si="19"/>
        <v>73253</v>
      </c>
      <c r="AC445" s="18">
        <v>42688.2</v>
      </c>
      <c r="AD445" s="7">
        <v>33716.999999999993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19">
        <f t="shared" si="20"/>
        <v>76405.199999999983</v>
      </c>
    </row>
    <row r="446" spans="1:41" x14ac:dyDescent="0.25">
      <c r="A446" s="14" t="s">
        <v>74</v>
      </c>
      <c r="B446" s="14" t="s">
        <v>51</v>
      </c>
      <c r="C446" s="20">
        <v>37</v>
      </c>
      <c r="D446" s="15">
        <v>28</v>
      </c>
      <c r="E446" s="15">
        <v>0</v>
      </c>
      <c r="F446" s="15">
        <v>0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21">
        <f t="shared" si="18"/>
        <v>65</v>
      </c>
      <c r="P446" s="20">
        <v>7937</v>
      </c>
      <c r="Q446" s="15">
        <v>5637</v>
      </c>
      <c r="R446" s="15">
        <v>0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21">
        <f t="shared" si="19"/>
        <v>13574</v>
      </c>
      <c r="AC446" s="20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21">
        <f t="shared" si="20"/>
        <v>0</v>
      </c>
    </row>
    <row r="447" spans="1:41" x14ac:dyDescent="0.25">
      <c r="A447" s="1" t="s">
        <v>100</v>
      </c>
      <c r="B447" s="1" t="s">
        <v>50</v>
      </c>
      <c r="C447" s="18">
        <v>58</v>
      </c>
      <c r="D447" s="7">
        <v>49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19">
        <f t="shared" si="18"/>
        <v>107</v>
      </c>
      <c r="P447" s="18">
        <v>3938</v>
      </c>
      <c r="Q447" s="7">
        <v>3378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19">
        <f t="shared" si="19"/>
        <v>7316</v>
      </c>
      <c r="AC447" s="18">
        <v>3</v>
      </c>
      <c r="AD447" s="7">
        <v>2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19">
        <f t="shared" si="20"/>
        <v>5</v>
      </c>
    </row>
    <row r="448" spans="1:41" x14ac:dyDescent="0.25">
      <c r="A448" s="14" t="s">
        <v>100</v>
      </c>
      <c r="B448" s="14" t="s">
        <v>53</v>
      </c>
      <c r="C448" s="20">
        <v>64</v>
      </c>
      <c r="D448" s="15">
        <v>56</v>
      </c>
      <c r="E448" s="15">
        <v>0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5">
        <v>0</v>
      </c>
      <c r="O448" s="21">
        <f t="shared" si="18"/>
        <v>120</v>
      </c>
      <c r="P448" s="20">
        <v>8535</v>
      </c>
      <c r="Q448" s="15">
        <v>5215</v>
      </c>
      <c r="R448" s="15">
        <v>0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21">
        <f t="shared" si="19"/>
        <v>13750</v>
      </c>
      <c r="AC448" s="20">
        <v>0</v>
      </c>
      <c r="AD448" s="15">
        <v>0</v>
      </c>
      <c r="AE448" s="15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21">
        <f t="shared" si="20"/>
        <v>0</v>
      </c>
    </row>
    <row r="449" spans="1:41" x14ac:dyDescent="0.25">
      <c r="C449" s="1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19"/>
      <c r="P449" s="18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19"/>
      <c r="AC449" s="18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19"/>
    </row>
    <row r="450" spans="1:41" ht="15.75" thickBot="1" x14ac:dyDescent="0.3">
      <c r="A450" s="54" t="s">
        <v>3</v>
      </c>
      <c r="B450" s="54"/>
      <c r="C450" s="22">
        <f t="shared" ref="C450:AO450" si="21">SUM(C7:C448)</f>
        <v>38132</v>
      </c>
      <c r="D450" s="23">
        <f t="shared" si="21"/>
        <v>33413</v>
      </c>
      <c r="E450" s="23">
        <f t="shared" si="21"/>
        <v>0</v>
      </c>
      <c r="F450" s="23">
        <f t="shared" si="21"/>
        <v>0</v>
      </c>
      <c r="G450" s="23">
        <f t="shared" si="21"/>
        <v>0</v>
      </c>
      <c r="H450" s="23">
        <f t="shared" si="21"/>
        <v>0</v>
      </c>
      <c r="I450" s="23">
        <f t="shared" si="21"/>
        <v>0</v>
      </c>
      <c r="J450" s="23">
        <f t="shared" si="21"/>
        <v>0</v>
      </c>
      <c r="K450" s="23">
        <f t="shared" si="21"/>
        <v>0</v>
      </c>
      <c r="L450" s="23">
        <f t="shared" si="21"/>
        <v>0</v>
      </c>
      <c r="M450" s="23">
        <f t="shared" si="21"/>
        <v>0</v>
      </c>
      <c r="N450" s="23">
        <f t="shared" si="21"/>
        <v>0</v>
      </c>
      <c r="O450" s="24">
        <f t="shared" si="21"/>
        <v>71545</v>
      </c>
      <c r="P450" s="27">
        <f t="shared" si="21"/>
        <v>4978979</v>
      </c>
      <c r="Q450" s="28">
        <f t="shared" si="21"/>
        <v>4453469</v>
      </c>
      <c r="R450" s="28">
        <f t="shared" si="21"/>
        <v>0</v>
      </c>
      <c r="S450" s="28">
        <f t="shared" si="21"/>
        <v>0</v>
      </c>
      <c r="T450" s="28">
        <f t="shared" si="21"/>
        <v>0</v>
      </c>
      <c r="U450" s="28">
        <f t="shared" si="21"/>
        <v>0</v>
      </c>
      <c r="V450" s="28">
        <f t="shared" si="21"/>
        <v>0</v>
      </c>
      <c r="W450" s="28">
        <f t="shared" si="21"/>
        <v>0</v>
      </c>
      <c r="X450" s="28">
        <f t="shared" si="21"/>
        <v>0</v>
      </c>
      <c r="Y450" s="28">
        <f t="shared" si="21"/>
        <v>0</v>
      </c>
      <c r="Z450" s="28">
        <f t="shared" si="21"/>
        <v>0</v>
      </c>
      <c r="AA450" s="28">
        <f t="shared" si="21"/>
        <v>0</v>
      </c>
      <c r="AB450" s="29">
        <f t="shared" si="21"/>
        <v>9432448</v>
      </c>
      <c r="AC450" s="32">
        <f t="shared" si="21"/>
        <v>9596161.8599999938</v>
      </c>
      <c r="AD450" s="33">
        <f t="shared" si="21"/>
        <v>8878071.4700000007</v>
      </c>
      <c r="AE450" s="33">
        <f t="shared" si="21"/>
        <v>0</v>
      </c>
      <c r="AF450" s="33">
        <f t="shared" si="21"/>
        <v>0</v>
      </c>
      <c r="AG450" s="33">
        <f t="shared" si="21"/>
        <v>0</v>
      </c>
      <c r="AH450" s="33">
        <f t="shared" si="21"/>
        <v>0</v>
      </c>
      <c r="AI450" s="33">
        <f t="shared" si="21"/>
        <v>0</v>
      </c>
      <c r="AJ450" s="33">
        <f t="shared" si="21"/>
        <v>0</v>
      </c>
      <c r="AK450" s="33">
        <f t="shared" si="21"/>
        <v>0</v>
      </c>
      <c r="AL450" s="33">
        <f t="shared" si="21"/>
        <v>0</v>
      </c>
      <c r="AM450" s="33">
        <f t="shared" si="21"/>
        <v>0</v>
      </c>
      <c r="AN450" s="33">
        <f t="shared" si="21"/>
        <v>0</v>
      </c>
      <c r="AO450" s="34">
        <f t="shared" si="21"/>
        <v>18474233.330000002</v>
      </c>
    </row>
    <row r="452" spans="1:41" x14ac:dyDescent="0.25">
      <c r="A452" s="13" t="s">
        <v>42</v>
      </c>
    </row>
  </sheetData>
  <mergeCells count="7">
    <mergeCell ref="G2:P2"/>
    <mergeCell ref="G3:P3"/>
    <mergeCell ref="AC5:AO5"/>
    <mergeCell ref="C5:O5"/>
    <mergeCell ref="A450:B450"/>
    <mergeCell ref="A5:B5"/>
    <mergeCell ref="P5:A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2449"/>
  </sheetPr>
  <dimension ref="A2:AQ763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8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8.7109375" style="1" bestFit="1" customWidth="1"/>
    <col min="18" max="18" width="12.85546875" style="1" bestFit="1" customWidth="1"/>
    <col min="19" max="19" width="12.42578125" style="1" bestFit="1" customWidth="1"/>
    <col min="20" max="20" width="10.7109375" style="1" bestFit="1" customWidth="1"/>
    <col min="21" max="21" width="9.85546875" style="1" bestFit="1" customWidth="1"/>
    <col min="22" max="22" width="11.42578125" style="1" bestFit="1" customWidth="1"/>
    <col min="23" max="23" width="10.140625" style="1" bestFit="1" customWidth="1"/>
    <col min="24" max="24" width="8.42578125" style="1" bestFit="1" customWidth="1"/>
    <col min="25" max="25" width="10.7109375" style="1" bestFit="1" customWidth="1"/>
    <col min="26" max="26" width="10.140625" style="1" bestFit="1" customWidth="1"/>
    <col min="27" max="27" width="9.85546875" style="1" bestFit="1" customWidth="1"/>
    <col min="28" max="28" width="10.5703125" style="1" bestFit="1" customWidth="1"/>
    <col min="29" max="29" width="9.85546875" style="1" bestFit="1" customWidth="1"/>
    <col min="30" max="30" width="12.85546875" style="1" bestFit="1" customWidth="1"/>
    <col min="31" max="32" width="12.7109375" style="1" bestFit="1" customWidth="1"/>
    <col min="33" max="33" width="10.7109375" style="1" bestFit="1" customWidth="1"/>
    <col min="34" max="34" width="9.85546875" style="1" bestFit="1" customWidth="1"/>
    <col min="35" max="35" width="11.42578125" style="1" bestFit="1" customWidth="1"/>
    <col min="36" max="36" width="10.140625" style="1" bestFit="1" customWidth="1"/>
    <col min="37" max="37" width="8.42578125" style="1" bestFit="1" customWidth="1"/>
    <col min="38" max="38" width="10.7109375" style="1" bestFit="1" customWidth="1"/>
    <col min="39" max="39" width="10.140625" style="1" bestFit="1" customWidth="1"/>
    <col min="40" max="40" width="9.85546875" style="1" bestFit="1" customWidth="1"/>
    <col min="41" max="41" width="10.5703125" style="1" bestFit="1" customWidth="1"/>
    <col min="42" max="42" width="9.85546875" style="1" bestFit="1" customWidth="1"/>
    <col min="43" max="43" width="13.85546875" style="1" bestFit="1" customWidth="1"/>
    <col min="44" max="16384" width="11.42578125" style="1"/>
  </cols>
  <sheetData>
    <row r="2" spans="1:43" x14ac:dyDescent="0.25">
      <c r="C2" s="2"/>
      <c r="D2" s="47" t="s">
        <v>4</v>
      </c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43" x14ac:dyDescent="0.25">
      <c r="C3" s="2"/>
      <c r="D3" s="47" t="s">
        <v>44</v>
      </c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43" ht="15.75" thickBot="1" x14ac:dyDescent="0.3">
      <c r="C4" s="2"/>
      <c r="D4" s="2"/>
    </row>
    <row r="5" spans="1:43" ht="15" customHeight="1" x14ac:dyDescent="0.25">
      <c r="A5" s="55" t="s">
        <v>5</v>
      </c>
      <c r="B5" s="55"/>
      <c r="C5" s="55"/>
      <c r="D5" s="55"/>
      <c r="E5" s="51" t="s">
        <v>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6" t="s">
        <v>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  <c r="AE5" s="48" t="s">
        <v>8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</row>
    <row r="6" spans="1:43" x14ac:dyDescent="0.25">
      <c r="A6" s="3" t="s">
        <v>9</v>
      </c>
      <c r="B6" s="3" t="s">
        <v>35</v>
      </c>
      <c r="C6" s="3" t="s">
        <v>10</v>
      </c>
      <c r="D6" s="3" t="s">
        <v>36</v>
      </c>
      <c r="E6" s="16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  <c r="N6" s="4" t="s">
        <v>20</v>
      </c>
      <c r="O6" s="4" t="s">
        <v>21</v>
      </c>
      <c r="P6" s="4" t="s">
        <v>22</v>
      </c>
      <c r="Q6" s="17" t="s">
        <v>0</v>
      </c>
      <c r="R6" s="25" t="s">
        <v>23</v>
      </c>
      <c r="S6" s="5" t="s">
        <v>24</v>
      </c>
      <c r="T6" s="5" t="s">
        <v>25</v>
      </c>
      <c r="U6" s="5" t="s">
        <v>26</v>
      </c>
      <c r="V6" s="5" t="s">
        <v>27</v>
      </c>
      <c r="W6" s="5" t="s">
        <v>28</v>
      </c>
      <c r="X6" s="5" t="s">
        <v>29</v>
      </c>
      <c r="Y6" s="5" t="s">
        <v>30</v>
      </c>
      <c r="Z6" s="5" t="s">
        <v>31</v>
      </c>
      <c r="AA6" s="5" t="s">
        <v>32</v>
      </c>
      <c r="AB6" s="5" t="s">
        <v>33</v>
      </c>
      <c r="AC6" s="5" t="s">
        <v>34</v>
      </c>
      <c r="AD6" s="26" t="s">
        <v>0</v>
      </c>
      <c r="AE6" s="30" t="s">
        <v>23</v>
      </c>
      <c r="AF6" s="6" t="s">
        <v>24</v>
      </c>
      <c r="AG6" s="6" t="s">
        <v>25</v>
      </c>
      <c r="AH6" s="6" t="s">
        <v>26</v>
      </c>
      <c r="AI6" s="6" t="s">
        <v>27</v>
      </c>
      <c r="AJ6" s="6" t="s">
        <v>28</v>
      </c>
      <c r="AK6" s="6" t="s">
        <v>29</v>
      </c>
      <c r="AL6" s="6" t="s">
        <v>30</v>
      </c>
      <c r="AM6" s="6" t="s">
        <v>31</v>
      </c>
      <c r="AN6" s="6" t="s">
        <v>32</v>
      </c>
      <c r="AO6" s="6" t="s">
        <v>33</v>
      </c>
      <c r="AP6" s="6" t="s">
        <v>34</v>
      </c>
      <c r="AQ6" s="31" t="s">
        <v>0</v>
      </c>
    </row>
    <row r="7" spans="1:43" x14ac:dyDescent="0.25">
      <c r="A7" s="1" t="s">
        <v>103</v>
      </c>
      <c r="B7" s="1" t="s">
        <v>104</v>
      </c>
      <c r="C7" s="1" t="s">
        <v>78</v>
      </c>
      <c r="D7" s="1" t="s">
        <v>105</v>
      </c>
      <c r="E7" s="18">
        <v>9</v>
      </c>
      <c r="F7" s="7">
        <v>11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9">
        <f>SUM(E7:P7)</f>
        <v>20</v>
      </c>
      <c r="R7" s="18">
        <v>1178</v>
      </c>
      <c r="S7" s="7">
        <v>1079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9">
        <f>SUM(R7:AC7)</f>
        <v>2257</v>
      </c>
      <c r="AE7" s="18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0</v>
      </c>
    </row>
    <row r="8" spans="1:43" x14ac:dyDescent="0.25">
      <c r="A8" s="14" t="s">
        <v>103</v>
      </c>
      <c r="B8" s="14" t="s">
        <v>104</v>
      </c>
      <c r="C8" s="14" t="s">
        <v>55</v>
      </c>
      <c r="D8" s="14" t="s">
        <v>105</v>
      </c>
      <c r="E8" s="20">
        <v>23</v>
      </c>
      <c r="F8" s="15">
        <v>22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21">
        <f t="shared" ref="Q8:Q71" si="0">SUM(E8:P8)</f>
        <v>45</v>
      </c>
      <c r="R8" s="20">
        <v>3300</v>
      </c>
      <c r="S8" s="15">
        <v>2998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21">
        <f t="shared" ref="AD8:AD71" si="1">SUM(R8:AC8)</f>
        <v>6298</v>
      </c>
      <c r="AE8" s="20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21">
        <f t="shared" ref="AQ8:AQ71" si="2">SUM(AE8:AP8)</f>
        <v>0</v>
      </c>
    </row>
    <row r="9" spans="1:43" x14ac:dyDescent="0.25">
      <c r="A9" s="1" t="s">
        <v>103</v>
      </c>
      <c r="B9" s="1" t="s">
        <v>104</v>
      </c>
      <c r="C9" s="1" t="s">
        <v>86</v>
      </c>
      <c r="D9" s="1" t="s">
        <v>105</v>
      </c>
      <c r="E9" s="18">
        <v>16</v>
      </c>
      <c r="F9" s="7">
        <v>23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9">
        <f t="shared" si="0"/>
        <v>39</v>
      </c>
      <c r="R9" s="18">
        <v>1955</v>
      </c>
      <c r="S9" s="7">
        <v>2718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9">
        <f t="shared" si="1"/>
        <v>4673</v>
      </c>
      <c r="AE9" s="18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0</v>
      </c>
    </row>
    <row r="10" spans="1:43" x14ac:dyDescent="0.25">
      <c r="A10" s="14" t="s">
        <v>47</v>
      </c>
      <c r="B10" s="14" t="s">
        <v>105</v>
      </c>
      <c r="C10" s="14" t="s">
        <v>106</v>
      </c>
      <c r="D10" s="14" t="s">
        <v>107</v>
      </c>
      <c r="E10" s="20">
        <v>9</v>
      </c>
      <c r="F10" s="15">
        <v>7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16</v>
      </c>
      <c r="R10" s="20">
        <v>614</v>
      </c>
      <c r="S10" s="15">
        <v>492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1106</v>
      </c>
      <c r="AE10" s="20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0</v>
      </c>
    </row>
    <row r="11" spans="1:43" x14ac:dyDescent="0.25">
      <c r="A11" s="1" t="s">
        <v>47</v>
      </c>
      <c r="B11" s="1" t="s">
        <v>105</v>
      </c>
      <c r="C11" s="1" t="s">
        <v>108</v>
      </c>
      <c r="D11" s="1" t="s">
        <v>107</v>
      </c>
      <c r="E11" s="18">
        <v>11</v>
      </c>
      <c r="F11" s="7">
        <v>7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9">
        <f t="shared" si="0"/>
        <v>18</v>
      </c>
      <c r="R11" s="18">
        <v>683</v>
      </c>
      <c r="S11" s="7">
        <v>438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9">
        <f t="shared" si="1"/>
        <v>1121</v>
      </c>
      <c r="AE11" s="18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0</v>
      </c>
    </row>
    <row r="12" spans="1:43" x14ac:dyDescent="0.25">
      <c r="A12" s="14" t="s">
        <v>47</v>
      </c>
      <c r="B12" s="14" t="s">
        <v>105</v>
      </c>
      <c r="C12" s="14" t="s">
        <v>109</v>
      </c>
      <c r="D12" s="14" t="s">
        <v>104</v>
      </c>
      <c r="E12" s="20">
        <v>10</v>
      </c>
      <c r="F12" s="15">
        <v>8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21">
        <f t="shared" si="0"/>
        <v>18</v>
      </c>
      <c r="R12" s="20">
        <v>1337</v>
      </c>
      <c r="S12" s="15">
        <v>1393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21">
        <f t="shared" si="1"/>
        <v>2730</v>
      </c>
      <c r="AE12" s="20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1">
        <f t="shared" si="2"/>
        <v>0</v>
      </c>
    </row>
    <row r="13" spans="1:43" x14ac:dyDescent="0.25">
      <c r="A13" s="1" t="s">
        <v>47</v>
      </c>
      <c r="B13" s="1" t="s">
        <v>105</v>
      </c>
      <c r="C13" s="1" t="s">
        <v>110</v>
      </c>
      <c r="D13" s="1" t="s">
        <v>104</v>
      </c>
      <c r="E13" s="18">
        <v>3</v>
      </c>
      <c r="F13" s="7">
        <v>4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9">
        <f t="shared" si="0"/>
        <v>7</v>
      </c>
      <c r="R13" s="18">
        <v>441</v>
      </c>
      <c r="S13" s="7">
        <v>675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9">
        <f t="shared" si="1"/>
        <v>1116</v>
      </c>
      <c r="AE13" s="18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0</v>
      </c>
    </row>
    <row r="14" spans="1:43" x14ac:dyDescent="0.25">
      <c r="A14" s="14" t="s">
        <v>54</v>
      </c>
      <c r="B14" s="14" t="s">
        <v>105</v>
      </c>
      <c r="C14" s="14" t="s">
        <v>111</v>
      </c>
      <c r="D14" s="14" t="s">
        <v>107</v>
      </c>
      <c r="E14" s="20">
        <v>16</v>
      </c>
      <c r="F14" s="15">
        <v>12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28</v>
      </c>
      <c r="R14" s="20">
        <v>2752</v>
      </c>
      <c r="S14" s="15">
        <v>1746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4498</v>
      </c>
      <c r="AE14" s="20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0</v>
      </c>
    </row>
    <row r="15" spans="1:43" x14ac:dyDescent="0.25">
      <c r="A15" s="1" t="s">
        <v>54</v>
      </c>
      <c r="B15" s="1" t="s">
        <v>105</v>
      </c>
      <c r="C15" s="1" t="s">
        <v>106</v>
      </c>
      <c r="D15" s="1" t="s">
        <v>107</v>
      </c>
      <c r="E15" s="18">
        <v>62</v>
      </c>
      <c r="F15" s="7">
        <v>54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9">
        <f t="shared" si="0"/>
        <v>116</v>
      </c>
      <c r="R15" s="18">
        <v>3896</v>
      </c>
      <c r="S15" s="7">
        <v>3030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9">
        <f t="shared" si="1"/>
        <v>6926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0</v>
      </c>
    </row>
    <row r="16" spans="1:43" x14ac:dyDescent="0.25">
      <c r="A16" s="14" t="s">
        <v>54</v>
      </c>
      <c r="B16" s="14" t="s">
        <v>105</v>
      </c>
      <c r="C16" s="14" t="s">
        <v>108</v>
      </c>
      <c r="D16" s="14" t="s">
        <v>107</v>
      </c>
      <c r="E16" s="20">
        <v>31</v>
      </c>
      <c r="F16" s="15">
        <v>28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21">
        <f t="shared" si="0"/>
        <v>59</v>
      </c>
      <c r="R16" s="20">
        <v>1862</v>
      </c>
      <c r="S16" s="15">
        <v>1619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21">
        <f t="shared" si="1"/>
        <v>3481</v>
      </c>
      <c r="AE16" s="20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21">
        <f t="shared" si="2"/>
        <v>0</v>
      </c>
    </row>
    <row r="17" spans="1:43" x14ac:dyDescent="0.25">
      <c r="A17" s="1" t="s">
        <v>54</v>
      </c>
      <c r="B17" s="1" t="s">
        <v>105</v>
      </c>
      <c r="C17" s="1" t="s">
        <v>112</v>
      </c>
      <c r="D17" s="1" t="s">
        <v>107</v>
      </c>
      <c r="E17" s="18">
        <v>13</v>
      </c>
      <c r="F17" s="7">
        <v>12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9">
        <f t="shared" si="0"/>
        <v>25</v>
      </c>
      <c r="R17" s="18">
        <v>2175</v>
      </c>
      <c r="S17" s="7">
        <v>1791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9">
        <f t="shared" si="1"/>
        <v>3966</v>
      </c>
      <c r="AE17" s="18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0</v>
      </c>
    </row>
    <row r="18" spans="1:43" x14ac:dyDescent="0.25">
      <c r="A18" s="14" t="s">
        <v>113</v>
      </c>
      <c r="B18" s="14" t="s">
        <v>114</v>
      </c>
      <c r="C18" s="14" t="s">
        <v>48</v>
      </c>
      <c r="D18" s="14" t="s">
        <v>105</v>
      </c>
      <c r="E18" s="20">
        <v>29</v>
      </c>
      <c r="F18" s="15">
        <v>28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21">
        <f t="shared" si="0"/>
        <v>57</v>
      </c>
      <c r="R18" s="20">
        <v>7817</v>
      </c>
      <c r="S18" s="15">
        <v>7515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21">
        <f t="shared" si="1"/>
        <v>15332</v>
      </c>
      <c r="AE18" s="20">
        <v>25932</v>
      </c>
      <c r="AF18" s="15">
        <v>16550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21">
        <f t="shared" si="2"/>
        <v>42482</v>
      </c>
    </row>
    <row r="19" spans="1:43" x14ac:dyDescent="0.25">
      <c r="A19" s="1" t="s">
        <v>113</v>
      </c>
      <c r="B19" s="1" t="s">
        <v>114</v>
      </c>
      <c r="C19" s="1" t="s">
        <v>50</v>
      </c>
      <c r="D19" s="1" t="s">
        <v>105</v>
      </c>
      <c r="E19" s="18">
        <v>64</v>
      </c>
      <c r="F19" s="7">
        <v>59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9">
        <f t="shared" si="0"/>
        <v>123</v>
      </c>
      <c r="R19" s="18">
        <v>15016</v>
      </c>
      <c r="S19" s="7">
        <v>14418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29434</v>
      </c>
      <c r="AE19" s="18">
        <v>738430</v>
      </c>
      <c r="AF19" s="7">
        <v>800143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19">
        <f t="shared" si="2"/>
        <v>1538573</v>
      </c>
    </row>
    <row r="20" spans="1:43" x14ac:dyDescent="0.25">
      <c r="A20" s="14" t="s">
        <v>115</v>
      </c>
      <c r="B20" s="14" t="s">
        <v>107</v>
      </c>
      <c r="C20" s="14" t="s">
        <v>50</v>
      </c>
      <c r="D20" s="14" t="s">
        <v>105</v>
      </c>
      <c r="E20" s="20">
        <v>9</v>
      </c>
      <c r="F20" s="15">
        <v>10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1">
        <f t="shared" si="0"/>
        <v>19</v>
      </c>
      <c r="R20" s="20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21">
        <f t="shared" si="1"/>
        <v>0</v>
      </c>
      <c r="AE20" s="20">
        <v>444420</v>
      </c>
      <c r="AF20" s="15">
        <v>522280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21">
        <f t="shared" si="2"/>
        <v>966700</v>
      </c>
    </row>
    <row r="21" spans="1:43" x14ac:dyDescent="0.25">
      <c r="A21" s="1" t="s">
        <v>116</v>
      </c>
      <c r="B21" s="1" t="s">
        <v>107</v>
      </c>
      <c r="C21" s="1" t="s">
        <v>48</v>
      </c>
      <c r="D21" s="1" t="s">
        <v>105</v>
      </c>
      <c r="E21" s="18">
        <v>219</v>
      </c>
      <c r="F21" s="7">
        <v>200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9">
        <f t="shared" si="0"/>
        <v>419</v>
      </c>
      <c r="R21" s="18">
        <v>36177</v>
      </c>
      <c r="S21" s="7">
        <v>35754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19">
        <f t="shared" si="1"/>
        <v>71931</v>
      </c>
      <c r="AE21" s="18">
        <v>0</v>
      </c>
      <c r="AF21" s="7">
        <v>700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9">
        <f t="shared" si="2"/>
        <v>700</v>
      </c>
    </row>
    <row r="22" spans="1:43" x14ac:dyDescent="0.25">
      <c r="A22" s="14" t="s">
        <v>116</v>
      </c>
      <c r="B22" s="14" t="s">
        <v>107</v>
      </c>
      <c r="C22" s="14" t="s">
        <v>49</v>
      </c>
      <c r="D22" s="14" t="s">
        <v>105</v>
      </c>
      <c r="E22" s="20">
        <v>28</v>
      </c>
      <c r="F22" s="15">
        <v>24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21">
        <f t="shared" si="0"/>
        <v>52</v>
      </c>
      <c r="R22" s="20">
        <v>3856</v>
      </c>
      <c r="S22" s="15">
        <v>2939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6795</v>
      </c>
      <c r="AE22" s="20">
        <v>7785</v>
      </c>
      <c r="AF22" s="15">
        <v>4760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21">
        <f t="shared" si="2"/>
        <v>12545</v>
      </c>
    </row>
    <row r="23" spans="1:43" x14ac:dyDescent="0.25">
      <c r="A23" s="1" t="s">
        <v>116</v>
      </c>
      <c r="B23" s="1" t="s">
        <v>107</v>
      </c>
      <c r="C23" s="1" t="s">
        <v>50</v>
      </c>
      <c r="D23" s="1" t="s">
        <v>105</v>
      </c>
      <c r="E23" s="18">
        <v>124</v>
      </c>
      <c r="F23" s="7">
        <v>111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9">
        <f t="shared" si="0"/>
        <v>235</v>
      </c>
      <c r="R23" s="18">
        <v>19087</v>
      </c>
      <c r="S23" s="7">
        <v>17195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9">
        <f t="shared" si="1"/>
        <v>36282</v>
      </c>
      <c r="AE23" s="18">
        <v>17838</v>
      </c>
      <c r="AF23" s="7">
        <v>17147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19">
        <f t="shared" si="2"/>
        <v>34985</v>
      </c>
    </row>
    <row r="24" spans="1:43" x14ac:dyDescent="0.25">
      <c r="A24" s="14" t="s">
        <v>116</v>
      </c>
      <c r="B24" s="14" t="s">
        <v>107</v>
      </c>
      <c r="C24" s="14" t="s">
        <v>51</v>
      </c>
      <c r="D24" s="14" t="s">
        <v>105</v>
      </c>
      <c r="E24" s="20">
        <v>27</v>
      </c>
      <c r="F24" s="15">
        <v>24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21">
        <f t="shared" si="0"/>
        <v>51</v>
      </c>
      <c r="R24" s="20">
        <v>2574</v>
      </c>
      <c r="S24" s="15">
        <v>2543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21">
        <f t="shared" si="1"/>
        <v>5117</v>
      </c>
      <c r="AE24" s="20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21">
        <f t="shared" si="2"/>
        <v>0</v>
      </c>
    </row>
    <row r="25" spans="1:43" x14ac:dyDescent="0.25">
      <c r="A25" s="1" t="s">
        <v>116</v>
      </c>
      <c r="B25" s="1" t="s">
        <v>107</v>
      </c>
      <c r="C25" s="1" t="s">
        <v>55</v>
      </c>
      <c r="D25" s="1" t="s">
        <v>105</v>
      </c>
      <c r="E25" s="18">
        <v>34</v>
      </c>
      <c r="F25" s="7">
        <v>32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9">
        <f t="shared" si="0"/>
        <v>66</v>
      </c>
      <c r="R25" s="18">
        <v>5109</v>
      </c>
      <c r="S25" s="7">
        <v>4903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9">
        <f t="shared" si="1"/>
        <v>10012</v>
      </c>
      <c r="AE25" s="18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19">
        <f t="shared" si="2"/>
        <v>0</v>
      </c>
    </row>
    <row r="26" spans="1:43" x14ac:dyDescent="0.25">
      <c r="A26" s="14" t="s">
        <v>116</v>
      </c>
      <c r="B26" s="14" t="s">
        <v>107</v>
      </c>
      <c r="C26" s="14" t="s">
        <v>86</v>
      </c>
      <c r="D26" s="14" t="s">
        <v>105</v>
      </c>
      <c r="E26" s="20">
        <v>51</v>
      </c>
      <c r="F26" s="15">
        <v>44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21">
        <f t="shared" si="0"/>
        <v>95</v>
      </c>
      <c r="R26" s="20">
        <v>7603</v>
      </c>
      <c r="S26" s="15">
        <v>7003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21">
        <f t="shared" si="1"/>
        <v>14606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0</v>
      </c>
    </row>
    <row r="27" spans="1:43" x14ac:dyDescent="0.25">
      <c r="A27" s="1" t="s">
        <v>117</v>
      </c>
      <c r="B27" s="1" t="s">
        <v>107</v>
      </c>
      <c r="C27" s="1" t="s">
        <v>48</v>
      </c>
      <c r="D27" s="1" t="s">
        <v>105</v>
      </c>
      <c r="E27" s="18">
        <v>31</v>
      </c>
      <c r="F27" s="7">
        <v>29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9">
        <f t="shared" si="0"/>
        <v>60</v>
      </c>
      <c r="R27" s="18">
        <v>3726</v>
      </c>
      <c r="S27" s="7">
        <v>3723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19">
        <f t="shared" si="1"/>
        <v>7449</v>
      </c>
      <c r="AE27" s="18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0</v>
      </c>
    </row>
    <row r="28" spans="1:43" x14ac:dyDescent="0.25">
      <c r="A28" s="14" t="s">
        <v>117</v>
      </c>
      <c r="B28" s="14" t="s">
        <v>107</v>
      </c>
      <c r="C28" s="14" t="s">
        <v>50</v>
      </c>
      <c r="D28" s="14" t="s">
        <v>105</v>
      </c>
      <c r="E28" s="20">
        <v>31</v>
      </c>
      <c r="F28" s="15">
        <v>27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21">
        <f t="shared" si="0"/>
        <v>58</v>
      </c>
      <c r="R28" s="20">
        <v>2114</v>
      </c>
      <c r="S28" s="15">
        <v>1955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21">
        <f t="shared" si="1"/>
        <v>4069</v>
      </c>
      <c r="AE28" s="20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0</v>
      </c>
    </row>
    <row r="29" spans="1:43" x14ac:dyDescent="0.25">
      <c r="A29" s="1" t="s">
        <v>117</v>
      </c>
      <c r="B29" s="1" t="s">
        <v>107</v>
      </c>
      <c r="C29" s="1" t="s">
        <v>86</v>
      </c>
      <c r="D29" s="1" t="s">
        <v>105</v>
      </c>
      <c r="E29" s="18">
        <v>5</v>
      </c>
      <c r="F29" s="7">
        <v>4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9">
        <f t="shared" si="0"/>
        <v>9</v>
      </c>
      <c r="R29" s="18">
        <v>607</v>
      </c>
      <c r="S29" s="7">
        <v>518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9">
        <f t="shared" si="1"/>
        <v>1125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0</v>
      </c>
    </row>
    <row r="30" spans="1:43" x14ac:dyDescent="0.25">
      <c r="A30" s="14" t="s">
        <v>118</v>
      </c>
      <c r="B30" s="14" t="s">
        <v>104</v>
      </c>
      <c r="C30" s="14" t="s">
        <v>48</v>
      </c>
      <c r="D30" s="14" t="s">
        <v>105</v>
      </c>
      <c r="E30" s="20">
        <v>1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1">
        <f t="shared" si="0"/>
        <v>1</v>
      </c>
      <c r="R30" s="20">
        <v>177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21">
        <f t="shared" si="1"/>
        <v>177</v>
      </c>
      <c r="AE30" s="20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0</v>
      </c>
    </row>
    <row r="31" spans="1:43" x14ac:dyDescent="0.25">
      <c r="A31" s="1" t="s">
        <v>119</v>
      </c>
      <c r="B31" s="1" t="s">
        <v>107</v>
      </c>
      <c r="C31" s="1" t="s">
        <v>48</v>
      </c>
      <c r="D31" s="1" t="s">
        <v>105</v>
      </c>
      <c r="E31" s="18">
        <v>100</v>
      </c>
      <c r="F31" s="7">
        <v>92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9">
        <f t="shared" si="0"/>
        <v>192</v>
      </c>
      <c r="R31" s="18">
        <v>13454</v>
      </c>
      <c r="S31" s="7">
        <v>13646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9">
        <f t="shared" si="1"/>
        <v>27100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0</v>
      </c>
    </row>
    <row r="32" spans="1:43" x14ac:dyDescent="0.25">
      <c r="A32" s="14" t="s">
        <v>120</v>
      </c>
      <c r="B32" s="14" t="s">
        <v>121</v>
      </c>
      <c r="C32" s="14" t="s">
        <v>50</v>
      </c>
      <c r="D32" s="14" t="s">
        <v>105</v>
      </c>
      <c r="E32" s="20">
        <v>30</v>
      </c>
      <c r="F32" s="15">
        <v>28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21">
        <f t="shared" si="0"/>
        <v>58</v>
      </c>
      <c r="R32" s="20">
        <v>7129</v>
      </c>
      <c r="S32" s="15">
        <v>6067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21">
        <f t="shared" si="1"/>
        <v>13196</v>
      </c>
      <c r="AE32" s="20">
        <v>19446.580000000002</v>
      </c>
      <c r="AF32" s="15">
        <v>16228.279999999999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35674.86</v>
      </c>
    </row>
    <row r="33" spans="1:43" x14ac:dyDescent="0.25">
      <c r="A33" s="1" t="s">
        <v>122</v>
      </c>
      <c r="B33" s="1" t="s">
        <v>123</v>
      </c>
      <c r="C33" s="1" t="s">
        <v>48</v>
      </c>
      <c r="D33" s="1" t="s">
        <v>105</v>
      </c>
      <c r="E33" s="18">
        <v>31</v>
      </c>
      <c r="F33" s="7">
        <v>26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19">
        <f t="shared" si="0"/>
        <v>57</v>
      </c>
      <c r="R33" s="18">
        <v>411</v>
      </c>
      <c r="S33" s="7">
        <v>397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19">
        <f t="shared" si="1"/>
        <v>808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19">
        <f t="shared" si="2"/>
        <v>0</v>
      </c>
    </row>
    <row r="34" spans="1:43" x14ac:dyDescent="0.25">
      <c r="A34" s="14" t="s">
        <v>124</v>
      </c>
      <c r="B34" s="14" t="s">
        <v>125</v>
      </c>
      <c r="C34" s="14" t="s">
        <v>48</v>
      </c>
      <c r="D34" s="14" t="s">
        <v>105</v>
      </c>
      <c r="E34" s="20">
        <v>9</v>
      </c>
      <c r="F34" s="15">
        <v>8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1">
        <f t="shared" si="0"/>
        <v>17</v>
      </c>
      <c r="R34" s="20">
        <v>2789</v>
      </c>
      <c r="S34" s="15">
        <v>2538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21">
        <f t="shared" si="1"/>
        <v>5327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1">
        <f t="shared" si="2"/>
        <v>0</v>
      </c>
    </row>
    <row r="35" spans="1:43" x14ac:dyDescent="0.25">
      <c r="A35" s="1" t="s">
        <v>126</v>
      </c>
      <c r="B35" s="1" t="s">
        <v>127</v>
      </c>
      <c r="C35" s="1" t="s">
        <v>48</v>
      </c>
      <c r="D35" s="1" t="s">
        <v>105</v>
      </c>
      <c r="E35" s="18">
        <v>194</v>
      </c>
      <c r="F35" s="7">
        <v>155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19">
        <f t="shared" si="0"/>
        <v>349</v>
      </c>
      <c r="R35" s="18">
        <v>28099</v>
      </c>
      <c r="S35" s="7">
        <v>21248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19">
        <f t="shared" si="1"/>
        <v>49347</v>
      </c>
      <c r="AE35" s="18">
        <v>0</v>
      </c>
      <c r="AF35" s="7">
        <v>388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19">
        <f t="shared" si="2"/>
        <v>388</v>
      </c>
    </row>
    <row r="36" spans="1:43" x14ac:dyDescent="0.25">
      <c r="A36" s="14" t="s">
        <v>126</v>
      </c>
      <c r="B36" s="14" t="s">
        <v>127</v>
      </c>
      <c r="C36" s="14" t="s">
        <v>49</v>
      </c>
      <c r="D36" s="14" t="s">
        <v>105</v>
      </c>
      <c r="E36" s="20">
        <v>9</v>
      </c>
      <c r="F36" s="15">
        <v>8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21">
        <f t="shared" si="0"/>
        <v>17</v>
      </c>
      <c r="R36" s="20">
        <v>1139</v>
      </c>
      <c r="S36" s="15">
        <v>1000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21">
        <f t="shared" si="1"/>
        <v>2139</v>
      </c>
      <c r="AE36" s="20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21">
        <f t="shared" si="2"/>
        <v>0</v>
      </c>
    </row>
    <row r="37" spans="1:43" x14ac:dyDescent="0.25">
      <c r="A37" s="1" t="s">
        <v>126</v>
      </c>
      <c r="B37" s="1" t="s">
        <v>127</v>
      </c>
      <c r="C37" s="1" t="s">
        <v>50</v>
      </c>
      <c r="D37" s="1" t="s">
        <v>105</v>
      </c>
      <c r="E37" s="18">
        <v>313</v>
      </c>
      <c r="F37" s="7">
        <v>281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19">
        <f t="shared" si="0"/>
        <v>594</v>
      </c>
      <c r="R37" s="18">
        <v>44082</v>
      </c>
      <c r="S37" s="7">
        <v>38365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19">
        <f t="shared" si="1"/>
        <v>82447</v>
      </c>
      <c r="AE37" s="18">
        <v>859923</v>
      </c>
      <c r="AF37" s="7">
        <v>971168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19">
        <f t="shared" si="2"/>
        <v>1831091</v>
      </c>
    </row>
    <row r="38" spans="1:43" x14ac:dyDescent="0.25">
      <c r="A38" s="14" t="s">
        <v>128</v>
      </c>
      <c r="B38" s="14" t="s">
        <v>107</v>
      </c>
      <c r="C38" s="14" t="s">
        <v>48</v>
      </c>
      <c r="D38" s="14" t="s">
        <v>105</v>
      </c>
      <c r="E38" s="20">
        <v>68</v>
      </c>
      <c r="F38" s="15">
        <v>62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21">
        <f t="shared" si="0"/>
        <v>130</v>
      </c>
      <c r="R38" s="20">
        <v>10349</v>
      </c>
      <c r="S38" s="15">
        <v>9798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21">
        <f t="shared" si="1"/>
        <v>20147</v>
      </c>
      <c r="AE38" s="20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21">
        <f t="shared" si="2"/>
        <v>0</v>
      </c>
    </row>
    <row r="39" spans="1:43" x14ac:dyDescent="0.25">
      <c r="A39" s="1" t="s">
        <v>129</v>
      </c>
      <c r="B39" s="1" t="s">
        <v>130</v>
      </c>
      <c r="C39" s="1" t="s">
        <v>48</v>
      </c>
      <c r="D39" s="1" t="s">
        <v>105</v>
      </c>
      <c r="E39" s="18">
        <v>6</v>
      </c>
      <c r="F39" s="7">
        <v>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19">
        <f t="shared" si="0"/>
        <v>7</v>
      </c>
      <c r="R39" s="18">
        <v>824</v>
      </c>
      <c r="S39" s="7">
        <v>46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19">
        <f t="shared" si="1"/>
        <v>870</v>
      </c>
      <c r="AE39" s="18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0</v>
      </c>
    </row>
    <row r="40" spans="1:43" x14ac:dyDescent="0.25">
      <c r="A40" s="14" t="s">
        <v>131</v>
      </c>
      <c r="B40" s="14" t="s">
        <v>132</v>
      </c>
      <c r="C40" s="14" t="s">
        <v>48</v>
      </c>
      <c r="D40" s="14" t="s">
        <v>105</v>
      </c>
      <c r="E40" s="20">
        <v>10</v>
      </c>
      <c r="F40" s="15">
        <v>8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21">
        <f t="shared" si="0"/>
        <v>18</v>
      </c>
      <c r="R40" s="20">
        <v>2367</v>
      </c>
      <c r="S40" s="15">
        <v>1894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21">
        <f t="shared" si="1"/>
        <v>4261</v>
      </c>
      <c r="AE40" s="20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0</v>
      </c>
    </row>
    <row r="41" spans="1:43" x14ac:dyDescent="0.25">
      <c r="A41" s="1" t="s">
        <v>133</v>
      </c>
      <c r="B41" s="1" t="s">
        <v>134</v>
      </c>
      <c r="C41" s="1" t="s">
        <v>48</v>
      </c>
      <c r="D41" s="1" t="s">
        <v>105</v>
      </c>
      <c r="E41" s="18">
        <v>14</v>
      </c>
      <c r="F41" s="7">
        <v>12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19">
        <f t="shared" si="0"/>
        <v>26</v>
      </c>
      <c r="R41" s="18">
        <v>3654</v>
      </c>
      <c r="S41" s="7">
        <v>2958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19">
        <f t="shared" si="1"/>
        <v>6612</v>
      </c>
      <c r="AE41" s="18">
        <v>3727</v>
      </c>
      <c r="AF41" s="7">
        <v>19966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19">
        <f t="shared" si="2"/>
        <v>23693</v>
      </c>
    </row>
    <row r="42" spans="1:43" x14ac:dyDescent="0.25">
      <c r="A42" s="14" t="s">
        <v>133</v>
      </c>
      <c r="B42" s="14" t="s">
        <v>134</v>
      </c>
      <c r="C42" s="14" t="s">
        <v>50</v>
      </c>
      <c r="D42" s="14" t="s">
        <v>105</v>
      </c>
      <c r="E42" s="20">
        <v>39</v>
      </c>
      <c r="F42" s="15">
        <v>36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21">
        <f t="shared" si="0"/>
        <v>75</v>
      </c>
      <c r="R42" s="20">
        <v>9098</v>
      </c>
      <c r="S42" s="15">
        <v>7741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21">
        <f t="shared" si="1"/>
        <v>16839</v>
      </c>
      <c r="AE42" s="20">
        <v>376151</v>
      </c>
      <c r="AF42" s="15">
        <v>493047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869198</v>
      </c>
    </row>
    <row r="43" spans="1:43" x14ac:dyDescent="0.25">
      <c r="A43" s="1" t="s">
        <v>135</v>
      </c>
      <c r="B43" s="1" t="s">
        <v>104</v>
      </c>
      <c r="C43" s="1" t="s">
        <v>48</v>
      </c>
      <c r="D43" s="1" t="s">
        <v>105</v>
      </c>
      <c r="E43" s="18">
        <v>75</v>
      </c>
      <c r="F43" s="7">
        <v>68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19">
        <f t="shared" si="0"/>
        <v>143</v>
      </c>
      <c r="R43" s="18">
        <v>16947</v>
      </c>
      <c r="S43" s="7">
        <v>15137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19">
        <f t="shared" si="1"/>
        <v>32084</v>
      </c>
      <c r="AE43" s="18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19">
        <f t="shared" si="2"/>
        <v>0</v>
      </c>
    </row>
    <row r="44" spans="1:43" x14ac:dyDescent="0.25">
      <c r="A44" s="14" t="s">
        <v>135</v>
      </c>
      <c r="B44" s="14" t="s">
        <v>104</v>
      </c>
      <c r="C44" s="14" t="s">
        <v>89</v>
      </c>
      <c r="D44" s="14" t="s">
        <v>105</v>
      </c>
      <c r="E44" s="20">
        <v>13</v>
      </c>
      <c r="F44" s="15">
        <v>12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21">
        <f t="shared" si="0"/>
        <v>25</v>
      </c>
      <c r="R44" s="20">
        <v>2201</v>
      </c>
      <c r="S44" s="15">
        <v>1921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21">
        <f t="shared" si="1"/>
        <v>4122</v>
      </c>
      <c r="AE44" s="20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0</v>
      </c>
    </row>
    <row r="45" spans="1:43" x14ac:dyDescent="0.25">
      <c r="A45" s="1" t="s">
        <v>135</v>
      </c>
      <c r="B45" s="1" t="s">
        <v>104</v>
      </c>
      <c r="C45" s="1" t="s">
        <v>90</v>
      </c>
      <c r="D45" s="1" t="s">
        <v>105</v>
      </c>
      <c r="E45" s="18">
        <v>17</v>
      </c>
      <c r="F45" s="7">
        <v>16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19">
        <f t="shared" si="0"/>
        <v>33</v>
      </c>
      <c r="R45" s="18">
        <v>2717</v>
      </c>
      <c r="S45" s="7">
        <v>2419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19">
        <f t="shared" si="1"/>
        <v>5136</v>
      </c>
      <c r="AE45" s="18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0</v>
      </c>
    </row>
    <row r="46" spans="1:43" x14ac:dyDescent="0.25">
      <c r="A46" s="14" t="s">
        <v>135</v>
      </c>
      <c r="B46" s="14" t="s">
        <v>104</v>
      </c>
      <c r="C46" s="14" t="s">
        <v>92</v>
      </c>
      <c r="D46" s="14" t="s">
        <v>105</v>
      </c>
      <c r="E46" s="20">
        <v>4</v>
      </c>
      <c r="F46" s="15">
        <v>4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21">
        <f t="shared" si="0"/>
        <v>8</v>
      </c>
      <c r="R46" s="20">
        <v>601</v>
      </c>
      <c r="S46" s="15">
        <v>628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21">
        <f t="shared" si="1"/>
        <v>1229</v>
      </c>
      <c r="AE46" s="20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0</v>
      </c>
    </row>
    <row r="47" spans="1:43" x14ac:dyDescent="0.25">
      <c r="A47" s="1" t="s">
        <v>135</v>
      </c>
      <c r="B47" s="1" t="s">
        <v>104</v>
      </c>
      <c r="C47" s="1" t="s">
        <v>94</v>
      </c>
      <c r="D47" s="1" t="s">
        <v>105</v>
      </c>
      <c r="E47" s="18">
        <v>13</v>
      </c>
      <c r="F47" s="7">
        <v>12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19">
        <f t="shared" si="0"/>
        <v>25</v>
      </c>
      <c r="R47" s="18">
        <v>2069</v>
      </c>
      <c r="S47" s="7">
        <v>1783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19">
        <f t="shared" si="1"/>
        <v>3852</v>
      </c>
      <c r="AE47" s="1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0</v>
      </c>
    </row>
    <row r="48" spans="1:43" x14ac:dyDescent="0.25">
      <c r="A48" s="14" t="s">
        <v>135</v>
      </c>
      <c r="B48" s="14" t="s">
        <v>104</v>
      </c>
      <c r="C48" s="14" t="s">
        <v>78</v>
      </c>
      <c r="D48" s="14" t="s">
        <v>105</v>
      </c>
      <c r="E48" s="20">
        <v>21</v>
      </c>
      <c r="F48" s="15">
        <v>20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21">
        <f t="shared" si="0"/>
        <v>41</v>
      </c>
      <c r="R48" s="20">
        <v>3119</v>
      </c>
      <c r="S48" s="15">
        <v>2866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21">
        <f t="shared" si="1"/>
        <v>5985</v>
      </c>
      <c r="AE48" s="20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21">
        <f t="shared" si="2"/>
        <v>0</v>
      </c>
    </row>
    <row r="49" spans="1:43" x14ac:dyDescent="0.25">
      <c r="A49" s="1" t="s">
        <v>135</v>
      </c>
      <c r="B49" s="1" t="s">
        <v>104</v>
      </c>
      <c r="C49" s="1" t="s">
        <v>55</v>
      </c>
      <c r="D49" s="1" t="s">
        <v>105</v>
      </c>
      <c r="E49" s="18">
        <v>67</v>
      </c>
      <c r="F49" s="7">
        <v>58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19">
        <f t="shared" si="0"/>
        <v>125</v>
      </c>
      <c r="R49" s="18">
        <v>14288</v>
      </c>
      <c r="S49" s="7">
        <v>11910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19">
        <f t="shared" si="1"/>
        <v>26198</v>
      </c>
      <c r="AE49" s="18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19">
        <f t="shared" si="2"/>
        <v>0</v>
      </c>
    </row>
    <row r="50" spans="1:43" x14ac:dyDescent="0.25">
      <c r="A50" s="14" t="s">
        <v>135</v>
      </c>
      <c r="B50" s="14" t="s">
        <v>104</v>
      </c>
      <c r="C50" s="14" t="s">
        <v>86</v>
      </c>
      <c r="D50" s="14" t="s">
        <v>105</v>
      </c>
      <c r="E50" s="20">
        <v>45</v>
      </c>
      <c r="F50" s="15">
        <v>40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21">
        <f t="shared" si="0"/>
        <v>85</v>
      </c>
      <c r="R50" s="20">
        <v>6722</v>
      </c>
      <c r="S50" s="15">
        <v>6052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21">
        <f t="shared" si="1"/>
        <v>12774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0</v>
      </c>
    </row>
    <row r="51" spans="1:43" x14ac:dyDescent="0.25">
      <c r="A51" s="1" t="s">
        <v>136</v>
      </c>
      <c r="B51" s="1" t="s">
        <v>127</v>
      </c>
      <c r="C51" s="1" t="s">
        <v>48</v>
      </c>
      <c r="D51" s="1" t="s">
        <v>105</v>
      </c>
      <c r="E51" s="18">
        <v>13</v>
      </c>
      <c r="F51" s="7">
        <v>8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19">
        <f t="shared" si="0"/>
        <v>21</v>
      </c>
      <c r="R51" s="18">
        <v>2063</v>
      </c>
      <c r="S51" s="7">
        <v>1298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19">
        <f t="shared" si="1"/>
        <v>3361</v>
      </c>
      <c r="AE51" s="1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0</v>
      </c>
    </row>
    <row r="52" spans="1:43" x14ac:dyDescent="0.25">
      <c r="A52" s="14" t="s">
        <v>137</v>
      </c>
      <c r="B52" s="14" t="s">
        <v>138</v>
      </c>
      <c r="C52" s="14" t="s">
        <v>61</v>
      </c>
      <c r="D52" s="14" t="s">
        <v>105</v>
      </c>
      <c r="E52" s="20">
        <v>4</v>
      </c>
      <c r="F52" s="15">
        <v>4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21">
        <f t="shared" si="0"/>
        <v>8</v>
      </c>
      <c r="R52" s="20">
        <v>145</v>
      </c>
      <c r="S52" s="15">
        <v>103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21">
        <f t="shared" si="1"/>
        <v>248</v>
      </c>
      <c r="AE52" s="20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0</v>
      </c>
    </row>
    <row r="53" spans="1:43" x14ac:dyDescent="0.25">
      <c r="A53" s="1" t="s">
        <v>48</v>
      </c>
      <c r="B53" s="1" t="s">
        <v>105</v>
      </c>
      <c r="C53" s="1" t="s">
        <v>113</v>
      </c>
      <c r="D53" s="1" t="s">
        <v>114</v>
      </c>
      <c r="E53" s="18">
        <v>29</v>
      </c>
      <c r="F53" s="7">
        <v>28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19">
        <f t="shared" si="0"/>
        <v>57</v>
      </c>
      <c r="R53" s="18">
        <v>7685</v>
      </c>
      <c r="S53" s="7">
        <v>7366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19">
        <f t="shared" si="1"/>
        <v>15051</v>
      </c>
      <c r="AE53" s="18">
        <v>88</v>
      </c>
      <c r="AF53" s="7">
        <v>13207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13295</v>
      </c>
    </row>
    <row r="54" spans="1:43" x14ac:dyDescent="0.25">
      <c r="A54" s="14" t="s">
        <v>48</v>
      </c>
      <c r="B54" s="14" t="s">
        <v>105</v>
      </c>
      <c r="C54" s="14" t="s">
        <v>116</v>
      </c>
      <c r="D54" s="14" t="s">
        <v>107</v>
      </c>
      <c r="E54" s="20">
        <v>220</v>
      </c>
      <c r="F54" s="15">
        <v>199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21">
        <f t="shared" si="0"/>
        <v>419</v>
      </c>
      <c r="R54" s="20">
        <v>39235</v>
      </c>
      <c r="S54" s="15">
        <v>35524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21">
        <f t="shared" si="1"/>
        <v>74759</v>
      </c>
      <c r="AE54" s="20">
        <v>27259</v>
      </c>
      <c r="AF54" s="15">
        <v>20925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48184</v>
      </c>
    </row>
    <row r="55" spans="1:43" x14ac:dyDescent="0.25">
      <c r="A55" s="1" t="s">
        <v>48</v>
      </c>
      <c r="B55" s="1" t="s">
        <v>105</v>
      </c>
      <c r="C55" s="1" t="s">
        <v>117</v>
      </c>
      <c r="D55" s="1" t="s">
        <v>107</v>
      </c>
      <c r="E55" s="18">
        <v>31</v>
      </c>
      <c r="F55" s="7">
        <v>28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19">
        <f t="shared" si="0"/>
        <v>59</v>
      </c>
      <c r="R55" s="18">
        <v>4046</v>
      </c>
      <c r="S55" s="7">
        <v>3724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19">
        <f t="shared" si="1"/>
        <v>7770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 x14ac:dyDescent="0.25">
      <c r="A56" s="14" t="s">
        <v>48</v>
      </c>
      <c r="B56" s="14" t="s">
        <v>105</v>
      </c>
      <c r="C56" s="14" t="s">
        <v>118</v>
      </c>
      <c r="D56" s="14" t="s">
        <v>104</v>
      </c>
      <c r="E56" s="20">
        <v>1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21">
        <f t="shared" si="0"/>
        <v>1</v>
      </c>
      <c r="R56" s="20">
        <v>182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21">
        <f t="shared" si="1"/>
        <v>182</v>
      </c>
      <c r="AE56" s="20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0</v>
      </c>
    </row>
    <row r="57" spans="1:43" x14ac:dyDescent="0.25">
      <c r="A57" s="1" t="s">
        <v>48</v>
      </c>
      <c r="B57" s="1" t="s">
        <v>105</v>
      </c>
      <c r="C57" s="1" t="s">
        <v>119</v>
      </c>
      <c r="D57" s="1" t="s">
        <v>107</v>
      </c>
      <c r="E57" s="18">
        <v>101</v>
      </c>
      <c r="F57" s="7">
        <v>91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19">
        <f t="shared" si="0"/>
        <v>192</v>
      </c>
      <c r="R57" s="18">
        <v>15210</v>
      </c>
      <c r="S57" s="7">
        <v>13213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19">
        <f t="shared" si="1"/>
        <v>28423</v>
      </c>
      <c r="AE57" s="18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0</v>
      </c>
    </row>
    <row r="58" spans="1:43" x14ac:dyDescent="0.25">
      <c r="A58" s="14" t="s">
        <v>48</v>
      </c>
      <c r="B58" s="14" t="s">
        <v>105</v>
      </c>
      <c r="C58" s="14" t="s">
        <v>122</v>
      </c>
      <c r="D58" s="14" t="s">
        <v>123</v>
      </c>
      <c r="E58" s="20">
        <v>31</v>
      </c>
      <c r="F58" s="15">
        <v>27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21">
        <f t="shared" si="0"/>
        <v>58</v>
      </c>
      <c r="R58" s="20">
        <v>417</v>
      </c>
      <c r="S58" s="15">
        <v>349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21">
        <f t="shared" si="1"/>
        <v>766</v>
      </c>
      <c r="AE58" s="20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0</v>
      </c>
    </row>
    <row r="59" spans="1:43" x14ac:dyDescent="0.25">
      <c r="A59" s="1" t="s">
        <v>48</v>
      </c>
      <c r="B59" s="1" t="s">
        <v>105</v>
      </c>
      <c r="C59" s="1" t="s">
        <v>124</v>
      </c>
      <c r="D59" s="1" t="s">
        <v>125</v>
      </c>
      <c r="E59" s="18">
        <v>9</v>
      </c>
      <c r="F59" s="7">
        <v>8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19">
        <f t="shared" si="0"/>
        <v>17</v>
      </c>
      <c r="R59" s="18">
        <v>2968</v>
      </c>
      <c r="S59" s="7">
        <v>2638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19">
        <f t="shared" si="1"/>
        <v>5606</v>
      </c>
      <c r="AE59" s="18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0</v>
      </c>
    </row>
    <row r="60" spans="1:43" x14ac:dyDescent="0.25">
      <c r="A60" s="14" t="s">
        <v>48</v>
      </c>
      <c r="B60" s="14" t="s">
        <v>105</v>
      </c>
      <c r="C60" s="14" t="s">
        <v>126</v>
      </c>
      <c r="D60" s="14" t="s">
        <v>127</v>
      </c>
      <c r="E60" s="20">
        <v>194</v>
      </c>
      <c r="F60" s="15">
        <v>155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21">
        <f t="shared" si="0"/>
        <v>349</v>
      </c>
      <c r="R60" s="20">
        <v>24381</v>
      </c>
      <c r="S60" s="15">
        <v>17256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21">
        <f t="shared" si="1"/>
        <v>41637</v>
      </c>
      <c r="AE60" s="20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21">
        <f t="shared" si="2"/>
        <v>0</v>
      </c>
    </row>
    <row r="61" spans="1:43" x14ac:dyDescent="0.25">
      <c r="A61" s="1" t="s">
        <v>48</v>
      </c>
      <c r="B61" s="1" t="s">
        <v>105</v>
      </c>
      <c r="C61" s="1" t="s">
        <v>128</v>
      </c>
      <c r="D61" s="1" t="s">
        <v>107</v>
      </c>
      <c r="E61" s="18">
        <v>68</v>
      </c>
      <c r="F61" s="7">
        <v>62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19">
        <f t="shared" si="0"/>
        <v>130</v>
      </c>
      <c r="R61" s="18">
        <v>10691</v>
      </c>
      <c r="S61" s="7">
        <v>9739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19">
        <f t="shared" si="1"/>
        <v>20430</v>
      </c>
      <c r="AE61" s="18">
        <v>25919</v>
      </c>
      <c r="AF61" s="7">
        <v>27557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53476</v>
      </c>
    </row>
    <row r="62" spans="1:43" x14ac:dyDescent="0.25">
      <c r="A62" s="14" t="s">
        <v>48</v>
      </c>
      <c r="B62" s="14" t="s">
        <v>105</v>
      </c>
      <c r="C62" s="14" t="s">
        <v>129</v>
      </c>
      <c r="D62" s="14" t="s">
        <v>130</v>
      </c>
      <c r="E62" s="20">
        <v>6</v>
      </c>
      <c r="F62" s="15">
        <v>1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21">
        <f t="shared" si="0"/>
        <v>7</v>
      </c>
      <c r="R62" s="20">
        <v>833</v>
      </c>
      <c r="S62" s="15">
        <v>150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983</v>
      </c>
      <c r="AE62" s="20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21">
        <f t="shared" si="2"/>
        <v>0</v>
      </c>
    </row>
    <row r="63" spans="1:43" x14ac:dyDescent="0.25">
      <c r="A63" s="1" t="s">
        <v>48</v>
      </c>
      <c r="B63" s="1" t="s">
        <v>105</v>
      </c>
      <c r="C63" s="1" t="s">
        <v>131</v>
      </c>
      <c r="D63" s="1" t="s">
        <v>132</v>
      </c>
      <c r="E63" s="18">
        <v>10</v>
      </c>
      <c r="F63" s="7">
        <v>8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19">
        <f t="shared" si="0"/>
        <v>18</v>
      </c>
      <c r="R63" s="18">
        <v>2383</v>
      </c>
      <c r="S63" s="7">
        <v>1889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19">
        <f t="shared" si="1"/>
        <v>4272</v>
      </c>
      <c r="AE63" s="18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0</v>
      </c>
    </row>
    <row r="64" spans="1:43" x14ac:dyDescent="0.25">
      <c r="A64" s="14" t="s">
        <v>48</v>
      </c>
      <c r="B64" s="14" t="s">
        <v>105</v>
      </c>
      <c r="C64" s="14" t="s">
        <v>133</v>
      </c>
      <c r="D64" s="14" t="s">
        <v>134</v>
      </c>
      <c r="E64" s="20">
        <v>14</v>
      </c>
      <c r="F64" s="15">
        <v>12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21">
        <f t="shared" si="0"/>
        <v>26</v>
      </c>
      <c r="R64" s="20">
        <v>3114</v>
      </c>
      <c r="S64" s="15">
        <v>3151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21">
        <f t="shared" si="1"/>
        <v>6265</v>
      </c>
      <c r="AE64" s="20">
        <v>12628</v>
      </c>
      <c r="AF64" s="15">
        <v>12069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21">
        <f t="shared" si="2"/>
        <v>24697</v>
      </c>
    </row>
    <row r="65" spans="1:43" x14ac:dyDescent="0.25">
      <c r="A65" s="1" t="s">
        <v>48</v>
      </c>
      <c r="B65" s="1" t="s">
        <v>105</v>
      </c>
      <c r="C65" s="1" t="s">
        <v>135</v>
      </c>
      <c r="D65" s="1" t="s">
        <v>104</v>
      </c>
      <c r="E65" s="18">
        <v>76</v>
      </c>
      <c r="F65" s="7">
        <v>68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19">
        <f t="shared" si="0"/>
        <v>144</v>
      </c>
      <c r="R65" s="18">
        <v>16807</v>
      </c>
      <c r="S65" s="7">
        <v>15303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19">
        <f t="shared" si="1"/>
        <v>32110</v>
      </c>
      <c r="AE65" s="18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19">
        <f t="shared" si="2"/>
        <v>0</v>
      </c>
    </row>
    <row r="66" spans="1:43" x14ac:dyDescent="0.25">
      <c r="A66" s="14" t="s">
        <v>48</v>
      </c>
      <c r="B66" s="14" t="s">
        <v>105</v>
      </c>
      <c r="C66" s="14" t="s">
        <v>136</v>
      </c>
      <c r="D66" s="14" t="s">
        <v>127</v>
      </c>
      <c r="E66" s="20">
        <v>13</v>
      </c>
      <c r="F66" s="15">
        <v>8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21">
        <f t="shared" si="0"/>
        <v>21</v>
      </c>
      <c r="R66" s="20">
        <v>1460</v>
      </c>
      <c r="S66" s="15">
        <v>837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21">
        <f t="shared" si="1"/>
        <v>2297</v>
      </c>
      <c r="AE66" s="20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0</v>
      </c>
    </row>
    <row r="67" spans="1:43" x14ac:dyDescent="0.25">
      <c r="A67" s="1" t="s">
        <v>48</v>
      </c>
      <c r="B67" s="1" t="s">
        <v>105</v>
      </c>
      <c r="C67" s="1" t="s">
        <v>139</v>
      </c>
      <c r="D67" s="1" t="s">
        <v>107</v>
      </c>
      <c r="E67" s="18">
        <v>113</v>
      </c>
      <c r="F67" s="7">
        <v>106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19">
        <f t="shared" si="0"/>
        <v>219</v>
      </c>
      <c r="R67" s="18">
        <v>20734</v>
      </c>
      <c r="S67" s="7">
        <v>19200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19">
        <f t="shared" si="1"/>
        <v>39934</v>
      </c>
      <c r="AE67" s="18">
        <v>1092.7040193299999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1092.7040193299999</v>
      </c>
    </row>
    <row r="68" spans="1:43" x14ac:dyDescent="0.25">
      <c r="A68" s="14" t="s">
        <v>48</v>
      </c>
      <c r="B68" s="14" t="s">
        <v>105</v>
      </c>
      <c r="C68" s="14" t="s">
        <v>111</v>
      </c>
      <c r="D68" s="14" t="s">
        <v>107</v>
      </c>
      <c r="E68" s="20">
        <v>316</v>
      </c>
      <c r="F68" s="15">
        <v>288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21">
        <f t="shared" si="0"/>
        <v>604</v>
      </c>
      <c r="R68" s="20">
        <v>52019</v>
      </c>
      <c r="S68" s="15">
        <v>47278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21">
        <f t="shared" si="1"/>
        <v>99297</v>
      </c>
      <c r="AE68" s="20">
        <v>2582.7795406300002</v>
      </c>
      <c r="AF68" s="15">
        <v>1359.0163475300001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3941.7958881600002</v>
      </c>
    </row>
    <row r="69" spans="1:43" x14ac:dyDescent="0.25">
      <c r="A69" s="1" t="s">
        <v>48</v>
      </c>
      <c r="B69" s="1" t="s">
        <v>105</v>
      </c>
      <c r="C69" s="1" t="s">
        <v>140</v>
      </c>
      <c r="D69" s="1" t="s">
        <v>107</v>
      </c>
      <c r="E69" s="18">
        <v>36</v>
      </c>
      <c r="F69" s="7">
        <v>32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19">
        <f t="shared" si="0"/>
        <v>68</v>
      </c>
      <c r="R69" s="18">
        <v>4872</v>
      </c>
      <c r="S69" s="7">
        <v>4929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19">
        <f t="shared" si="1"/>
        <v>9801</v>
      </c>
      <c r="AE69" s="18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0</v>
      </c>
    </row>
    <row r="70" spans="1:43" x14ac:dyDescent="0.25">
      <c r="A70" s="14" t="s">
        <v>48</v>
      </c>
      <c r="B70" s="14" t="s">
        <v>105</v>
      </c>
      <c r="C70" s="14" t="s">
        <v>141</v>
      </c>
      <c r="D70" s="14" t="s">
        <v>107</v>
      </c>
      <c r="E70" s="20">
        <v>13</v>
      </c>
      <c r="F70" s="15">
        <v>12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21">
        <f t="shared" si="0"/>
        <v>25</v>
      </c>
      <c r="R70" s="20">
        <v>1800</v>
      </c>
      <c r="S70" s="15">
        <v>1805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21">
        <f t="shared" si="1"/>
        <v>3605</v>
      </c>
      <c r="AE70" s="20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0</v>
      </c>
    </row>
    <row r="71" spans="1:43" x14ac:dyDescent="0.25">
      <c r="A71" s="1" t="s">
        <v>48</v>
      </c>
      <c r="B71" s="1" t="s">
        <v>105</v>
      </c>
      <c r="C71" s="1" t="s">
        <v>106</v>
      </c>
      <c r="D71" s="1" t="s">
        <v>107</v>
      </c>
      <c r="E71" s="18">
        <v>281</v>
      </c>
      <c r="F71" s="7">
        <v>217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19">
        <f t="shared" si="0"/>
        <v>498</v>
      </c>
      <c r="R71" s="18">
        <v>49613</v>
      </c>
      <c r="S71" s="7">
        <v>38730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19">
        <f t="shared" si="1"/>
        <v>88343</v>
      </c>
      <c r="AE71" s="18">
        <v>63017.134371730004</v>
      </c>
      <c r="AF71" s="7">
        <v>17742.719144920004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80759.853516650008</v>
      </c>
    </row>
    <row r="72" spans="1:43" x14ac:dyDescent="0.25">
      <c r="A72" s="14" t="s">
        <v>48</v>
      </c>
      <c r="B72" s="14" t="s">
        <v>105</v>
      </c>
      <c r="C72" s="14" t="s">
        <v>142</v>
      </c>
      <c r="D72" s="14" t="s">
        <v>107</v>
      </c>
      <c r="E72" s="20">
        <v>158</v>
      </c>
      <c r="F72" s="15">
        <v>144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21">
        <f t="shared" ref="Q72:Q135" si="3">SUM(E72:P72)</f>
        <v>302</v>
      </c>
      <c r="R72" s="20">
        <v>26103</v>
      </c>
      <c r="S72" s="15">
        <v>24145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21">
        <f t="shared" ref="AD72:AD135" si="4">SUM(R72:AC72)</f>
        <v>50248</v>
      </c>
      <c r="AE72" s="20">
        <v>549</v>
      </c>
      <c r="AF72" s="15">
        <v>647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21">
        <f t="shared" ref="AQ72:AQ135" si="5">SUM(AE72:AP72)</f>
        <v>1196</v>
      </c>
    </row>
    <row r="73" spans="1:43" x14ac:dyDescent="0.25">
      <c r="A73" s="1" t="s">
        <v>48</v>
      </c>
      <c r="B73" s="1" t="s">
        <v>105</v>
      </c>
      <c r="C73" s="1" t="s">
        <v>143</v>
      </c>
      <c r="D73" s="1" t="s">
        <v>107</v>
      </c>
      <c r="E73" s="18">
        <v>124</v>
      </c>
      <c r="F73" s="7">
        <v>115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19">
        <f t="shared" si="3"/>
        <v>239</v>
      </c>
      <c r="R73" s="18">
        <v>20133</v>
      </c>
      <c r="S73" s="7">
        <v>18977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19">
        <f t="shared" si="4"/>
        <v>39110</v>
      </c>
      <c r="AE73" s="1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0</v>
      </c>
    </row>
    <row r="74" spans="1:43" x14ac:dyDescent="0.25">
      <c r="A74" s="14" t="s">
        <v>48</v>
      </c>
      <c r="B74" s="14" t="s">
        <v>105</v>
      </c>
      <c r="C74" s="14" t="s">
        <v>144</v>
      </c>
      <c r="D74" s="14" t="s">
        <v>104</v>
      </c>
      <c r="E74" s="20">
        <v>47</v>
      </c>
      <c r="F74" s="15">
        <v>44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21">
        <f t="shared" si="3"/>
        <v>91</v>
      </c>
      <c r="R74" s="20">
        <v>7708</v>
      </c>
      <c r="S74" s="15">
        <v>7520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21">
        <f t="shared" si="4"/>
        <v>15228</v>
      </c>
      <c r="AE74" s="20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0</v>
      </c>
    </row>
    <row r="75" spans="1:43" x14ac:dyDescent="0.25">
      <c r="A75" s="1" t="s">
        <v>48</v>
      </c>
      <c r="B75" s="1" t="s">
        <v>105</v>
      </c>
      <c r="C75" s="1" t="s">
        <v>145</v>
      </c>
      <c r="D75" s="1" t="s">
        <v>146</v>
      </c>
      <c r="E75" s="18">
        <v>46</v>
      </c>
      <c r="F75" s="7">
        <v>42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19">
        <f t="shared" si="3"/>
        <v>88</v>
      </c>
      <c r="R75" s="18">
        <v>4121</v>
      </c>
      <c r="S75" s="7">
        <v>5679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19">
        <f t="shared" si="4"/>
        <v>9800</v>
      </c>
      <c r="AE75" s="18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0</v>
      </c>
    </row>
    <row r="76" spans="1:43" x14ac:dyDescent="0.25">
      <c r="A76" s="14" t="s">
        <v>48</v>
      </c>
      <c r="B76" s="14" t="s">
        <v>105</v>
      </c>
      <c r="C76" s="14" t="s">
        <v>147</v>
      </c>
      <c r="D76" s="14" t="s">
        <v>148</v>
      </c>
      <c r="E76" s="20">
        <v>17</v>
      </c>
      <c r="F76" s="15">
        <v>15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21">
        <f t="shared" si="3"/>
        <v>32</v>
      </c>
      <c r="R76" s="20">
        <v>167</v>
      </c>
      <c r="S76" s="15">
        <v>113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21">
        <f t="shared" si="4"/>
        <v>280</v>
      </c>
      <c r="AE76" s="20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21">
        <f t="shared" si="5"/>
        <v>0</v>
      </c>
    </row>
    <row r="77" spans="1:43" x14ac:dyDescent="0.25">
      <c r="A77" s="1" t="s">
        <v>48</v>
      </c>
      <c r="B77" s="1" t="s">
        <v>105</v>
      </c>
      <c r="C77" s="1" t="s">
        <v>149</v>
      </c>
      <c r="D77" s="1" t="s">
        <v>107</v>
      </c>
      <c r="E77" s="18">
        <v>155</v>
      </c>
      <c r="F77" s="7">
        <v>127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19">
        <f t="shared" si="3"/>
        <v>282</v>
      </c>
      <c r="R77" s="18">
        <v>23059</v>
      </c>
      <c r="S77" s="7">
        <v>18226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19">
        <f t="shared" si="4"/>
        <v>41285</v>
      </c>
      <c r="AE77" s="18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0</v>
      </c>
    </row>
    <row r="78" spans="1:43" x14ac:dyDescent="0.25">
      <c r="A78" s="14" t="s">
        <v>48</v>
      </c>
      <c r="B78" s="14" t="s">
        <v>105</v>
      </c>
      <c r="C78" s="14" t="s">
        <v>150</v>
      </c>
      <c r="D78" s="14" t="s">
        <v>151</v>
      </c>
      <c r="E78" s="20">
        <v>61</v>
      </c>
      <c r="F78" s="15">
        <v>46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21">
        <f t="shared" si="3"/>
        <v>107</v>
      </c>
      <c r="R78" s="20">
        <v>15094</v>
      </c>
      <c r="S78" s="15">
        <v>11471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21">
        <f t="shared" si="4"/>
        <v>26565</v>
      </c>
      <c r="AE78" s="20">
        <v>199830</v>
      </c>
      <c r="AF78" s="15">
        <v>278409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478239</v>
      </c>
    </row>
    <row r="79" spans="1:43" x14ac:dyDescent="0.25">
      <c r="A79" s="1" t="s">
        <v>48</v>
      </c>
      <c r="B79" s="1" t="s">
        <v>105</v>
      </c>
      <c r="C79" s="1" t="s">
        <v>301</v>
      </c>
      <c r="D79" s="1" t="s">
        <v>104</v>
      </c>
      <c r="E79" s="18">
        <v>0</v>
      </c>
      <c r="F79" s="7">
        <v>2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19">
        <f t="shared" si="3"/>
        <v>2</v>
      </c>
      <c r="R79" s="18">
        <v>0</v>
      </c>
      <c r="S79" s="7">
        <v>315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19">
        <f t="shared" si="4"/>
        <v>315</v>
      </c>
      <c r="AE79" s="1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0</v>
      </c>
    </row>
    <row r="80" spans="1:43" x14ac:dyDescent="0.25">
      <c r="A80" s="14" t="s">
        <v>48</v>
      </c>
      <c r="B80" s="14" t="s">
        <v>105</v>
      </c>
      <c r="C80" s="14" t="s">
        <v>152</v>
      </c>
      <c r="D80" s="14" t="s">
        <v>148</v>
      </c>
      <c r="E80" s="20">
        <v>69</v>
      </c>
      <c r="F80" s="15">
        <v>55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21">
        <f t="shared" si="3"/>
        <v>124</v>
      </c>
      <c r="R80" s="20">
        <v>5105</v>
      </c>
      <c r="S80" s="15">
        <v>2867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21">
        <f t="shared" si="4"/>
        <v>7972</v>
      </c>
      <c r="AE80" s="20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0</v>
      </c>
    </row>
    <row r="81" spans="1:43" x14ac:dyDescent="0.25">
      <c r="A81" s="1" t="s">
        <v>48</v>
      </c>
      <c r="B81" s="1" t="s">
        <v>105</v>
      </c>
      <c r="C81" s="1" t="s">
        <v>153</v>
      </c>
      <c r="D81" s="1" t="s">
        <v>104</v>
      </c>
      <c r="E81" s="18">
        <v>7</v>
      </c>
      <c r="F81" s="7">
        <v>18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9">
        <f t="shared" si="3"/>
        <v>25</v>
      </c>
      <c r="R81" s="18">
        <v>915</v>
      </c>
      <c r="S81" s="7">
        <v>2187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19">
        <f t="shared" si="4"/>
        <v>3102</v>
      </c>
      <c r="AE81" s="18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19">
        <f t="shared" si="5"/>
        <v>0</v>
      </c>
    </row>
    <row r="82" spans="1:43" x14ac:dyDescent="0.25">
      <c r="A82" s="14" t="s">
        <v>48</v>
      </c>
      <c r="B82" s="14" t="s">
        <v>105</v>
      </c>
      <c r="C82" s="14" t="s">
        <v>154</v>
      </c>
      <c r="D82" s="14" t="s">
        <v>104</v>
      </c>
      <c r="E82" s="20">
        <v>18</v>
      </c>
      <c r="F82" s="15">
        <v>20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21">
        <f t="shared" si="3"/>
        <v>38</v>
      </c>
      <c r="R82" s="20">
        <v>2933</v>
      </c>
      <c r="S82" s="15">
        <v>3288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21">
        <f t="shared" si="4"/>
        <v>6221</v>
      </c>
      <c r="AE82" s="20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21">
        <f t="shared" si="5"/>
        <v>0</v>
      </c>
    </row>
    <row r="83" spans="1:43" x14ac:dyDescent="0.25">
      <c r="A83" s="1" t="s">
        <v>48</v>
      </c>
      <c r="B83" s="1" t="s">
        <v>105</v>
      </c>
      <c r="C83" s="1" t="s">
        <v>155</v>
      </c>
      <c r="D83" s="1" t="s">
        <v>107</v>
      </c>
      <c r="E83" s="18">
        <v>2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19">
        <f t="shared" si="3"/>
        <v>2</v>
      </c>
      <c r="R83" s="18">
        <v>303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19">
        <f t="shared" si="4"/>
        <v>303</v>
      </c>
      <c r="AE83" s="1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0</v>
      </c>
    </row>
    <row r="84" spans="1:43" x14ac:dyDescent="0.25">
      <c r="A84" s="14" t="s">
        <v>48</v>
      </c>
      <c r="B84" s="14" t="s">
        <v>105</v>
      </c>
      <c r="C84" s="14" t="s">
        <v>156</v>
      </c>
      <c r="D84" s="14" t="s">
        <v>138</v>
      </c>
      <c r="E84" s="20">
        <v>4</v>
      </c>
      <c r="F84" s="15">
        <v>4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1">
        <f t="shared" si="3"/>
        <v>8</v>
      </c>
      <c r="R84" s="20">
        <v>261</v>
      </c>
      <c r="S84" s="15">
        <v>343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21">
        <f t="shared" si="4"/>
        <v>604</v>
      </c>
      <c r="AE84" s="20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0</v>
      </c>
    </row>
    <row r="85" spans="1:43" x14ac:dyDescent="0.25">
      <c r="A85" s="1" t="s">
        <v>48</v>
      </c>
      <c r="B85" s="1" t="s">
        <v>105</v>
      </c>
      <c r="C85" s="1" t="s">
        <v>108</v>
      </c>
      <c r="D85" s="1" t="s">
        <v>107</v>
      </c>
      <c r="E85" s="18">
        <v>283</v>
      </c>
      <c r="F85" s="7">
        <v>253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19">
        <f t="shared" si="3"/>
        <v>536</v>
      </c>
      <c r="R85" s="18">
        <v>42961</v>
      </c>
      <c r="S85" s="7">
        <v>38441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19">
        <f t="shared" si="4"/>
        <v>81402</v>
      </c>
      <c r="AE85" s="18">
        <v>1863</v>
      </c>
      <c r="AF85" s="7">
        <v>10189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12052</v>
      </c>
    </row>
    <row r="86" spans="1:43" x14ac:dyDescent="0.25">
      <c r="A86" s="14" t="s">
        <v>48</v>
      </c>
      <c r="B86" s="14" t="s">
        <v>105</v>
      </c>
      <c r="C86" s="14" t="s">
        <v>157</v>
      </c>
      <c r="D86" s="14" t="s">
        <v>107</v>
      </c>
      <c r="E86" s="20">
        <v>4</v>
      </c>
      <c r="F86" s="15">
        <v>4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21">
        <f t="shared" si="3"/>
        <v>8</v>
      </c>
      <c r="R86" s="20">
        <v>535</v>
      </c>
      <c r="S86" s="15">
        <v>546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21">
        <f t="shared" si="4"/>
        <v>1081</v>
      </c>
      <c r="AE86" s="20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21">
        <f t="shared" si="5"/>
        <v>0</v>
      </c>
    </row>
    <row r="87" spans="1:43" x14ac:dyDescent="0.25">
      <c r="A87" s="1" t="s">
        <v>48</v>
      </c>
      <c r="B87" s="1" t="s">
        <v>105</v>
      </c>
      <c r="C87" s="1" t="s">
        <v>158</v>
      </c>
      <c r="D87" s="1" t="s">
        <v>107</v>
      </c>
      <c r="E87" s="18">
        <v>26</v>
      </c>
      <c r="F87" s="7">
        <v>24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19">
        <f t="shared" si="3"/>
        <v>50</v>
      </c>
      <c r="R87" s="18">
        <v>3837</v>
      </c>
      <c r="S87" s="7">
        <v>3715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19">
        <f t="shared" si="4"/>
        <v>7552</v>
      </c>
      <c r="AE87" s="18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19">
        <f t="shared" si="5"/>
        <v>0</v>
      </c>
    </row>
    <row r="88" spans="1:43" x14ac:dyDescent="0.25">
      <c r="A88" s="14" t="s">
        <v>48</v>
      </c>
      <c r="B88" s="14" t="s">
        <v>105</v>
      </c>
      <c r="C88" s="14" t="s">
        <v>159</v>
      </c>
      <c r="D88" s="14" t="s">
        <v>104</v>
      </c>
      <c r="E88" s="20">
        <v>14</v>
      </c>
      <c r="F88" s="15">
        <v>11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21">
        <f t="shared" si="3"/>
        <v>25</v>
      </c>
      <c r="R88" s="20">
        <v>2245</v>
      </c>
      <c r="S88" s="15">
        <v>1839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1">
        <f t="shared" si="4"/>
        <v>4084</v>
      </c>
      <c r="AE88" s="20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0</v>
      </c>
    </row>
    <row r="89" spans="1:43" x14ac:dyDescent="0.25">
      <c r="A89" s="1" t="s">
        <v>48</v>
      </c>
      <c r="B89" s="1" t="s">
        <v>105</v>
      </c>
      <c r="C89" s="1" t="s">
        <v>160</v>
      </c>
      <c r="D89" s="1" t="s">
        <v>104</v>
      </c>
      <c r="E89" s="18">
        <v>6</v>
      </c>
      <c r="F89" s="7">
        <v>12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19">
        <f t="shared" si="3"/>
        <v>18</v>
      </c>
      <c r="R89" s="18">
        <v>811</v>
      </c>
      <c r="S89" s="7">
        <v>1683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19">
        <f t="shared" si="4"/>
        <v>2494</v>
      </c>
      <c r="AE89" s="18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0</v>
      </c>
    </row>
    <row r="90" spans="1:43" x14ac:dyDescent="0.25">
      <c r="A90" s="14" t="s">
        <v>48</v>
      </c>
      <c r="B90" s="14" t="s">
        <v>105</v>
      </c>
      <c r="C90" s="14" t="s">
        <v>161</v>
      </c>
      <c r="D90" s="14" t="s">
        <v>138</v>
      </c>
      <c r="E90" s="20">
        <v>30</v>
      </c>
      <c r="F90" s="15">
        <v>28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1">
        <f t="shared" si="3"/>
        <v>58</v>
      </c>
      <c r="R90" s="20">
        <v>2429</v>
      </c>
      <c r="S90" s="15">
        <v>2663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21">
        <f t="shared" si="4"/>
        <v>5092</v>
      </c>
      <c r="AE90" s="20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21">
        <f t="shared" si="5"/>
        <v>0</v>
      </c>
    </row>
    <row r="91" spans="1:43" x14ac:dyDescent="0.25">
      <c r="A91" s="1" t="s">
        <v>48</v>
      </c>
      <c r="B91" s="1" t="s">
        <v>105</v>
      </c>
      <c r="C91" s="1" t="s">
        <v>162</v>
      </c>
      <c r="D91" s="1" t="s">
        <v>163</v>
      </c>
      <c r="E91" s="18">
        <v>137</v>
      </c>
      <c r="F91" s="7">
        <v>124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19">
        <f t="shared" si="3"/>
        <v>261</v>
      </c>
      <c r="R91" s="18">
        <v>18942</v>
      </c>
      <c r="S91" s="7">
        <v>19256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19">
        <f t="shared" si="4"/>
        <v>38198</v>
      </c>
      <c r="AE91" s="18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0</v>
      </c>
    </row>
    <row r="92" spans="1:43" x14ac:dyDescent="0.25">
      <c r="A92" s="14" t="s">
        <v>48</v>
      </c>
      <c r="B92" s="14" t="s">
        <v>105</v>
      </c>
      <c r="C92" s="14" t="s">
        <v>164</v>
      </c>
      <c r="D92" s="14" t="s">
        <v>165</v>
      </c>
      <c r="E92" s="20">
        <v>22</v>
      </c>
      <c r="F92" s="15">
        <v>20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21">
        <f t="shared" si="3"/>
        <v>42</v>
      </c>
      <c r="R92" s="20">
        <v>4847</v>
      </c>
      <c r="S92" s="15">
        <v>4985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21">
        <f t="shared" si="4"/>
        <v>9832</v>
      </c>
      <c r="AE92" s="20">
        <v>9907</v>
      </c>
      <c r="AF92" s="15">
        <v>31601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21">
        <f t="shared" si="5"/>
        <v>41508</v>
      </c>
    </row>
    <row r="93" spans="1:43" x14ac:dyDescent="0.25">
      <c r="A93" s="1" t="s">
        <v>48</v>
      </c>
      <c r="B93" s="1" t="s">
        <v>105</v>
      </c>
      <c r="C93" s="1" t="s">
        <v>166</v>
      </c>
      <c r="D93" s="1" t="s">
        <v>104</v>
      </c>
      <c r="E93" s="18">
        <v>16</v>
      </c>
      <c r="F93" s="7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19">
        <f t="shared" si="3"/>
        <v>32</v>
      </c>
      <c r="R93" s="18">
        <v>2424</v>
      </c>
      <c r="S93" s="7">
        <v>2549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19">
        <f t="shared" si="4"/>
        <v>4973</v>
      </c>
      <c r="AE93" s="18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0</v>
      </c>
    </row>
    <row r="94" spans="1:43" x14ac:dyDescent="0.25">
      <c r="A94" s="14" t="s">
        <v>48</v>
      </c>
      <c r="B94" s="14" t="s">
        <v>105</v>
      </c>
      <c r="C94" s="14" t="s">
        <v>167</v>
      </c>
      <c r="D94" s="14" t="s">
        <v>125</v>
      </c>
      <c r="E94" s="20">
        <v>48</v>
      </c>
      <c r="F94" s="15">
        <v>40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21">
        <f t="shared" si="3"/>
        <v>88</v>
      </c>
      <c r="R94" s="20">
        <v>14942</v>
      </c>
      <c r="S94" s="15">
        <v>12990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21">
        <f t="shared" si="4"/>
        <v>27932</v>
      </c>
      <c r="AE94" s="20">
        <v>250194</v>
      </c>
      <c r="AF94" s="15">
        <v>171471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21">
        <f t="shared" si="5"/>
        <v>421665</v>
      </c>
    </row>
    <row r="95" spans="1:43" x14ac:dyDescent="0.25">
      <c r="A95" s="1" t="s">
        <v>48</v>
      </c>
      <c r="B95" s="1" t="s">
        <v>105</v>
      </c>
      <c r="C95" s="1" t="s">
        <v>112</v>
      </c>
      <c r="D95" s="1" t="s">
        <v>107</v>
      </c>
      <c r="E95" s="18">
        <v>180</v>
      </c>
      <c r="F95" s="7">
        <v>137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19">
        <f t="shared" si="3"/>
        <v>317</v>
      </c>
      <c r="R95" s="18">
        <v>28430</v>
      </c>
      <c r="S95" s="7">
        <v>20639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19">
        <f t="shared" si="4"/>
        <v>49069</v>
      </c>
      <c r="AE95" s="18">
        <v>2969</v>
      </c>
      <c r="AF95" s="7">
        <v>3655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19">
        <f t="shared" si="5"/>
        <v>6624</v>
      </c>
    </row>
    <row r="96" spans="1:43" x14ac:dyDescent="0.25">
      <c r="A96" s="14" t="s">
        <v>48</v>
      </c>
      <c r="B96" s="14" t="s">
        <v>105</v>
      </c>
      <c r="C96" s="14" t="s">
        <v>168</v>
      </c>
      <c r="D96" s="14" t="s">
        <v>121</v>
      </c>
      <c r="E96" s="20">
        <v>39</v>
      </c>
      <c r="F96" s="15">
        <v>32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21">
        <f t="shared" si="3"/>
        <v>71</v>
      </c>
      <c r="R96" s="20">
        <v>13304</v>
      </c>
      <c r="S96" s="15">
        <v>11235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21">
        <f t="shared" si="4"/>
        <v>24539</v>
      </c>
      <c r="AE96" s="20">
        <v>2200</v>
      </c>
      <c r="AF96" s="15">
        <v>2036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21">
        <f t="shared" si="5"/>
        <v>4236</v>
      </c>
    </row>
    <row r="97" spans="1:43" x14ac:dyDescent="0.25">
      <c r="A97" s="1" t="s">
        <v>48</v>
      </c>
      <c r="B97" s="1" t="s">
        <v>105</v>
      </c>
      <c r="C97" s="1" t="s">
        <v>169</v>
      </c>
      <c r="D97" s="1" t="s">
        <v>125</v>
      </c>
      <c r="E97" s="18">
        <v>15</v>
      </c>
      <c r="F97" s="7">
        <v>12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19">
        <f t="shared" si="3"/>
        <v>27</v>
      </c>
      <c r="R97" s="18">
        <v>4730</v>
      </c>
      <c r="S97" s="7">
        <v>3695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19">
        <f t="shared" si="4"/>
        <v>8425</v>
      </c>
      <c r="AE97" s="18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0</v>
      </c>
    </row>
    <row r="98" spans="1:43" x14ac:dyDescent="0.25">
      <c r="A98" s="14" t="s">
        <v>48</v>
      </c>
      <c r="B98" s="14" t="s">
        <v>105</v>
      </c>
      <c r="C98" s="14" t="s">
        <v>170</v>
      </c>
      <c r="D98" s="14" t="s">
        <v>127</v>
      </c>
      <c r="E98" s="20">
        <v>84</v>
      </c>
      <c r="F98" s="15">
        <v>63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21">
        <f t="shared" si="3"/>
        <v>147</v>
      </c>
      <c r="R98" s="20">
        <v>11525</v>
      </c>
      <c r="S98" s="15">
        <v>8051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21">
        <f t="shared" si="4"/>
        <v>19576</v>
      </c>
      <c r="AE98" s="20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0</v>
      </c>
    </row>
    <row r="99" spans="1:43" x14ac:dyDescent="0.25">
      <c r="A99" s="1" t="s">
        <v>48</v>
      </c>
      <c r="B99" s="1" t="s">
        <v>105</v>
      </c>
      <c r="C99" s="1" t="s">
        <v>171</v>
      </c>
      <c r="D99" s="1" t="s">
        <v>107</v>
      </c>
      <c r="E99" s="18">
        <v>169</v>
      </c>
      <c r="F99" s="7">
        <v>156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19">
        <f t="shared" si="3"/>
        <v>325</v>
      </c>
      <c r="R99" s="18">
        <v>25394</v>
      </c>
      <c r="S99" s="7">
        <v>22579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19">
        <f t="shared" si="4"/>
        <v>47973</v>
      </c>
      <c r="AE99" s="18">
        <v>209193.3362887002</v>
      </c>
      <c r="AF99" s="7">
        <v>149064.70793302997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358258.0442217302</v>
      </c>
    </row>
    <row r="100" spans="1:43" x14ac:dyDescent="0.25">
      <c r="A100" s="14" t="s">
        <v>48</v>
      </c>
      <c r="B100" s="14" t="s">
        <v>105</v>
      </c>
      <c r="C100" s="14" t="s">
        <v>172</v>
      </c>
      <c r="D100" s="14" t="s">
        <v>173</v>
      </c>
      <c r="E100" s="20">
        <v>4</v>
      </c>
      <c r="F100" s="15">
        <v>4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21">
        <f t="shared" si="3"/>
        <v>8</v>
      </c>
      <c r="R100" s="20">
        <v>1159</v>
      </c>
      <c r="S100" s="15">
        <v>1143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21">
        <f t="shared" si="4"/>
        <v>2302</v>
      </c>
      <c r="AE100" s="20">
        <v>14900</v>
      </c>
      <c r="AF100" s="15">
        <v>7343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22243</v>
      </c>
    </row>
    <row r="101" spans="1:43" x14ac:dyDescent="0.25">
      <c r="A101" s="1" t="s">
        <v>48</v>
      </c>
      <c r="B101" s="1" t="s">
        <v>105</v>
      </c>
      <c r="C101" s="1" t="s">
        <v>174</v>
      </c>
      <c r="D101" s="1" t="s">
        <v>107</v>
      </c>
      <c r="E101" s="18">
        <v>4</v>
      </c>
      <c r="F101" s="7">
        <v>4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19">
        <f t="shared" si="3"/>
        <v>8</v>
      </c>
      <c r="R101" s="18">
        <v>650</v>
      </c>
      <c r="S101" s="7">
        <v>672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19">
        <f t="shared" si="4"/>
        <v>1322</v>
      </c>
      <c r="AE101" s="1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19">
        <f t="shared" si="5"/>
        <v>0</v>
      </c>
    </row>
    <row r="102" spans="1:43" x14ac:dyDescent="0.25">
      <c r="A102" s="14" t="s">
        <v>48</v>
      </c>
      <c r="B102" s="14" t="s">
        <v>105</v>
      </c>
      <c r="C102" s="14" t="s">
        <v>175</v>
      </c>
      <c r="D102" s="14" t="s">
        <v>107</v>
      </c>
      <c r="E102" s="20">
        <v>164</v>
      </c>
      <c r="F102" s="15">
        <v>189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21">
        <f t="shared" si="3"/>
        <v>353</v>
      </c>
      <c r="R102" s="20">
        <v>27527</v>
      </c>
      <c r="S102" s="15">
        <v>30606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21">
        <f t="shared" si="4"/>
        <v>58133</v>
      </c>
      <c r="AE102" s="20">
        <v>0</v>
      </c>
      <c r="AF102" s="15">
        <v>180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180</v>
      </c>
    </row>
    <row r="103" spans="1:43" x14ac:dyDescent="0.25">
      <c r="A103" s="1" t="s">
        <v>48</v>
      </c>
      <c r="B103" s="1" t="s">
        <v>105</v>
      </c>
      <c r="C103" s="1" t="s">
        <v>302</v>
      </c>
      <c r="D103" s="1" t="s">
        <v>104</v>
      </c>
      <c r="E103" s="18">
        <v>0</v>
      </c>
      <c r="F103" s="7">
        <v>4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19">
        <f t="shared" si="3"/>
        <v>4</v>
      </c>
      <c r="R103" s="18">
        <v>0</v>
      </c>
      <c r="S103" s="7">
        <v>482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19">
        <f t="shared" si="4"/>
        <v>482</v>
      </c>
      <c r="AE103" s="18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19">
        <f t="shared" si="5"/>
        <v>0</v>
      </c>
    </row>
    <row r="104" spans="1:43" x14ac:dyDescent="0.25">
      <c r="A104" s="14" t="s">
        <v>48</v>
      </c>
      <c r="B104" s="14" t="s">
        <v>105</v>
      </c>
      <c r="C104" s="14" t="s">
        <v>109</v>
      </c>
      <c r="D104" s="14" t="s">
        <v>104</v>
      </c>
      <c r="E104" s="20">
        <v>113</v>
      </c>
      <c r="F104" s="15">
        <v>104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21">
        <f t="shared" si="3"/>
        <v>217</v>
      </c>
      <c r="R104" s="20">
        <v>24701</v>
      </c>
      <c r="S104" s="15">
        <v>22707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21">
        <f t="shared" si="4"/>
        <v>47408</v>
      </c>
      <c r="AE104" s="20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0</v>
      </c>
    </row>
    <row r="105" spans="1:43" x14ac:dyDescent="0.25">
      <c r="A105" s="1" t="s">
        <v>48</v>
      </c>
      <c r="B105" s="1" t="s">
        <v>105</v>
      </c>
      <c r="C105" s="1" t="s">
        <v>176</v>
      </c>
      <c r="D105" s="1" t="s">
        <v>107</v>
      </c>
      <c r="E105" s="18">
        <v>8</v>
      </c>
      <c r="F105" s="7">
        <v>8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19">
        <f t="shared" si="3"/>
        <v>16</v>
      </c>
      <c r="R105" s="18">
        <v>1118</v>
      </c>
      <c r="S105" s="7">
        <v>1099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19">
        <f t="shared" si="4"/>
        <v>2217</v>
      </c>
      <c r="AE105" s="18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0</v>
      </c>
    </row>
    <row r="106" spans="1:43" x14ac:dyDescent="0.25">
      <c r="A106" s="14" t="s">
        <v>48</v>
      </c>
      <c r="B106" s="14" t="s">
        <v>105</v>
      </c>
      <c r="C106" s="14" t="s">
        <v>177</v>
      </c>
      <c r="D106" s="14" t="s">
        <v>107</v>
      </c>
      <c r="E106" s="20">
        <v>130</v>
      </c>
      <c r="F106" s="15">
        <v>112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21">
        <f t="shared" si="3"/>
        <v>242</v>
      </c>
      <c r="R106" s="20">
        <v>21726</v>
      </c>
      <c r="S106" s="15">
        <v>17753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21">
        <f t="shared" si="4"/>
        <v>39479</v>
      </c>
      <c r="AE106" s="20">
        <v>86033</v>
      </c>
      <c r="AF106" s="15">
        <v>53975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21">
        <f t="shared" si="5"/>
        <v>140008</v>
      </c>
    </row>
    <row r="107" spans="1:43" x14ac:dyDescent="0.25">
      <c r="A107" s="1" t="s">
        <v>48</v>
      </c>
      <c r="B107" s="1" t="s">
        <v>105</v>
      </c>
      <c r="C107" s="1" t="s">
        <v>178</v>
      </c>
      <c r="D107" s="1" t="s">
        <v>107</v>
      </c>
      <c r="E107" s="18">
        <v>21</v>
      </c>
      <c r="F107" s="7">
        <v>20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19">
        <f t="shared" si="3"/>
        <v>41</v>
      </c>
      <c r="R107" s="18">
        <v>2179</v>
      </c>
      <c r="S107" s="7">
        <v>2143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19">
        <f t="shared" si="4"/>
        <v>4322</v>
      </c>
      <c r="AE107" s="18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19">
        <f t="shared" si="5"/>
        <v>0</v>
      </c>
    </row>
    <row r="108" spans="1:43" x14ac:dyDescent="0.25">
      <c r="A108" s="14" t="s">
        <v>48</v>
      </c>
      <c r="B108" s="14" t="s">
        <v>105</v>
      </c>
      <c r="C108" s="14" t="s">
        <v>179</v>
      </c>
      <c r="D108" s="14" t="s">
        <v>107</v>
      </c>
      <c r="E108" s="20">
        <v>217</v>
      </c>
      <c r="F108" s="15">
        <v>196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21">
        <f t="shared" si="3"/>
        <v>413</v>
      </c>
      <c r="R108" s="20">
        <v>37269</v>
      </c>
      <c r="S108" s="15">
        <v>32083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21">
        <f t="shared" si="4"/>
        <v>69352</v>
      </c>
      <c r="AE108" s="20">
        <v>101967.114084</v>
      </c>
      <c r="AF108" s="15">
        <v>81648.905592759998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183616.01967676001</v>
      </c>
    </row>
    <row r="109" spans="1:43" x14ac:dyDescent="0.25">
      <c r="A109" s="1" t="s">
        <v>48</v>
      </c>
      <c r="B109" s="1" t="s">
        <v>105</v>
      </c>
      <c r="C109" s="1" t="s">
        <v>180</v>
      </c>
      <c r="D109" s="1" t="s">
        <v>107</v>
      </c>
      <c r="E109" s="18">
        <v>122</v>
      </c>
      <c r="F109" s="7">
        <v>113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235</v>
      </c>
      <c r="R109" s="18">
        <v>17490</v>
      </c>
      <c r="S109" s="7">
        <v>15480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32970</v>
      </c>
      <c r="AE109" s="1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0</v>
      </c>
    </row>
    <row r="110" spans="1:43" x14ac:dyDescent="0.25">
      <c r="A110" s="14" t="s">
        <v>48</v>
      </c>
      <c r="B110" s="14" t="s">
        <v>105</v>
      </c>
      <c r="C110" s="14" t="s">
        <v>181</v>
      </c>
      <c r="D110" s="14" t="s">
        <v>104</v>
      </c>
      <c r="E110" s="20">
        <v>47</v>
      </c>
      <c r="F110" s="15">
        <v>44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21">
        <f t="shared" si="3"/>
        <v>91</v>
      </c>
      <c r="R110" s="20">
        <v>7503</v>
      </c>
      <c r="S110" s="15">
        <v>7080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21">
        <f t="shared" si="4"/>
        <v>14583</v>
      </c>
      <c r="AE110" s="20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0</v>
      </c>
    </row>
    <row r="111" spans="1:43" x14ac:dyDescent="0.25">
      <c r="A111" s="1" t="s">
        <v>48</v>
      </c>
      <c r="B111" s="1" t="s">
        <v>105</v>
      </c>
      <c r="C111" s="1" t="s">
        <v>182</v>
      </c>
      <c r="D111" s="1" t="s">
        <v>183</v>
      </c>
      <c r="E111" s="18">
        <v>245</v>
      </c>
      <c r="F111" s="7">
        <v>222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19">
        <f t="shared" si="3"/>
        <v>467</v>
      </c>
      <c r="R111" s="18">
        <v>30981</v>
      </c>
      <c r="S111" s="7">
        <v>31175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19">
        <f t="shared" si="4"/>
        <v>62156</v>
      </c>
      <c r="AE111" s="18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19">
        <f t="shared" si="5"/>
        <v>0</v>
      </c>
    </row>
    <row r="112" spans="1:43" x14ac:dyDescent="0.25">
      <c r="A112" s="14" t="s">
        <v>48</v>
      </c>
      <c r="B112" s="14" t="s">
        <v>105</v>
      </c>
      <c r="C112" s="14" t="s">
        <v>184</v>
      </c>
      <c r="D112" s="14" t="s">
        <v>185</v>
      </c>
      <c r="E112" s="20">
        <v>44</v>
      </c>
      <c r="F112" s="15">
        <v>39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21">
        <f t="shared" si="3"/>
        <v>83</v>
      </c>
      <c r="R112" s="20">
        <v>17488</v>
      </c>
      <c r="S112" s="15">
        <v>15957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21">
        <f t="shared" si="4"/>
        <v>33445</v>
      </c>
      <c r="AE112" s="20">
        <v>15963</v>
      </c>
      <c r="AF112" s="15">
        <v>52139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21">
        <f t="shared" si="5"/>
        <v>68102</v>
      </c>
    </row>
    <row r="113" spans="1:43" x14ac:dyDescent="0.25">
      <c r="A113" s="1" t="s">
        <v>48</v>
      </c>
      <c r="B113" s="1" t="s">
        <v>105</v>
      </c>
      <c r="C113" s="1" t="s">
        <v>186</v>
      </c>
      <c r="D113" s="1" t="s">
        <v>107</v>
      </c>
      <c r="E113" s="18">
        <v>131</v>
      </c>
      <c r="F113" s="7">
        <v>138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19">
        <f t="shared" si="3"/>
        <v>269</v>
      </c>
      <c r="R113" s="18">
        <v>23234</v>
      </c>
      <c r="S113" s="7">
        <v>22696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19">
        <f t="shared" si="4"/>
        <v>45930</v>
      </c>
      <c r="AE113" s="18">
        <v>3288.5446824999999</v>
      </c>
      <c r="AF113" s="7">
        <v>2455.7490911800001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19">
        <f t="shared" si="5"/>
        <v>5744.2937736799995</v>
      </c>
    </row>
    <row r="114" spans="1:43" x14ac:dyDescent="0.25">
      <c r="A114" s="14" t="s">
        <v>48</v>
      </c>
      <c r="B114" s="14" t="s">
        <v>105</v>
      </c>
      <c r="C114" s="14" t="s">
        <v>187</v>
      </c>
      <c r="D114" s="14" t="s">
        <v>107</v>
      </c>
      <c r="E114" s="20">
        <v>61</v>
      </c>
      <c r="F114" s="15">
        <v>56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21">
        <f t="shared" si="3"/>
        <v>117</v>
      </c>
      <c r="R114" s="20">
        <v>9918</v>
      </c>
      <c r="S114" s="15">
        <v>9255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21">
        <f t="shared" si="4"/>
        <v>19173</v>
      </c>
      <c r="AE114" s="20">
        <v>44.905644630000005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21">
        <f t="shared" si="5"/>
        <v>44.905644630000005</v>
      </c>
    </row>
    <row r="115" spans="1:43" x14ac:dyDescent="0.25">
      <c r="A115" s="1" t="s">
        <v>48</v>
      </c>
      <c r="B115" s="1" t="s">
        <v>105</v>
      </c>
      <c r="C115" s="1" t="s">
        <v>188</v>
      </c>
      <c r="D115" s="1" t="s">
        <v>107</v>
      </c>
      <c r="E115" s="18">
        <v>5</v>
      </c>
      <c r="F115" s="7">
        <v>4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19">
        <f t="shared" si="3"/>
        <v>9</v>
      </c>
      <c r="R115" s="18">
        <v>828</v>
      </c>
      <c r="S115" s="7">
        <v>665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19">
        <f t="shared" si="4"/>
        <v>1493</v>
      </c>
      <c r="AE115" s="18">
        <v>112</v>
      </c>
      <c r="AF115" s="7">
        <v>110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19">
        <f t="shared" si="5"/>
        <v>222</v>
      </c>
    </row>
    <row r="116" spans="1:43" x14ac:dyDescent="0.25">
      <c r="A116" s="14" t="s">
        <v>48</v>
      </c>
      <c r="B116" s="14" t="s">
        <v>105</v>
      </c>
      <c r="C116" s="14" t="s">
        <v>189</v>
      </c>
      <c r="D116" s="14" t="s">
        <v>104</v>
      </c>
      <c r="E116" s="20">
        <v>31</v>
      </c>
      <c r="F116" s="15">
        <v>28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21">
        <f t="shared" si="3"/>
        <v>59</v>
      </c>
      <c r="R116" s="20">
        <v>5143</v>
      </c>
      <c r="S116" s="15">
        <v>5004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21">
        <f t="shared" si="4"/>
        <v>10147</v>
      </c>
      <c r="AE116" s="20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0</v>
      </c>
    </row>
    <row r="117" spans="1:43" x14ac:dyDescent="0.25">
      <c r="A117" s="1" t="s">
        <v>48</v>
      </c>
      <c r="B117" s="1" t="s">
        <v>105</v>
      </c>
      <c r="C117" s="1" t="s">
        <v>190</v>
      </c>
      <c r="D117" s="1" t="s">
        <v>107</v>
      </c>
      <c r="E117" s="18">
        <v>7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19">
        <f t="shared" si="3"/>
        <v>7</v>
      </c>
      <c r="R117" s="18">
        <v>719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19">
        <f t="shared" si="4"/>
        <v>719</v>
      </c>
      <c r="AE117" s="18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19">
        <f t="shared" si="5"/>
        <v>0</v>
      </c>
    </row>
    <row r="118" spans="1:43" x14ac:dyDescent="0.25">
      <c r="A118" s="14" t="s">
        <v>48</v>
      </c>
      <c r="B118" s="14" t="s">
        <v>105</v>
      </c>
      <c r="C118" s="14" t="s">
        <v>191</v>
      </c>
      <c r="D118" s="14" t="s">
        <v>104</v>
      </c>
      <c r="E118" s="20">
        <v>10</v>
      </c>
      <c r="F118" s="15">
        <v>10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21">
        <f t="shared" si="3"/>
        <v>20</v>
      </c>
      <c r="R118" s="20">
        <v>1525</v>
      </c>
      <c r="S118" s="15">
        <v>1671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21">
        <f t="shared" si="4"/>
        <v>3196</v>
      </c>
      <c r="AE118" s="20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21">
        <f t="shared" si="5"/>
        <v>0</v>
      </c>
    </row>
    <row r="119" spans="1:43" x14ac:dyDescent="0.25">
      <c r="A119" s="1" t="s">
        <v>48</v>
      </c>
      <c r="B119" s="1" t="s">
        <v>105</v>
      </c>
      <c r="C119" s="1" t="s">
        <v>192</v>
      </c>
      <c r="D119" s="1" t="s">
        <v>173</v>
      </c>
      <c r="E119" s="18">
        <v>5</v>
      </c>
      <c r="F119" s="7">
        <v>4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19">
        <f t="shared" si="3"/>
        <v>9</v>
      </c>
      <c r="R119" s="18">
        <v>767</v>
      </c>
      <c r="S119" s="7">
        <v>544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19">
        <f t="shared" si="4"/>
        <v>1311</v>
      </c>
      <c r="AE119" s="18">
        <v>1753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19">
        <f t="shared" si="5"/>
        <v>1753</v>
      </c>
    </row>
    <row r="120" spans="1:43" x14ac:dyDescent="0.25">
      <c r="A120" s="14" t="s">
        <v>48</v>
      </c>
      <c r="B120" s="14" t="s">
        <v>105</v>
      </c>
      <c r="C120" s="14" t="s">
        <v>193</v>
      </c>
      <c r="D120" s="14" t="s">
        <v>107</v>
      </c>
      <c r="E120" s="20">
        <v>55</v>
      </c>
      <c r="F120" s="15">
        <v>48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21">
        <f t="shared" si="3"/>
        <v>103</v>
      </c>
      <c r="R120" s="20">
        <v>9250</v>
      </c>
      <c r="S120" s="15">
        <v>8081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21">
        <f t="shared" si="4"/>
        <v>17331</v>
      </c>
      <c r="AE120" s="20">
        <v>0</v>
      </c>
      <c r="AF120" s="15">
        <v>160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21">
        <f t="shared" si="5"/>
        <v>160</v>
      </c>
    </row>
    <row r="121" spans="1:43" x14ac:dyDescent="0.25">
      <c r="A121" s="1" t="s">
        <v>48</v>
      </c>
      <c r="B121" s="1" t="s">
        <v>105</v>
      </c>
      <c r="C121" s="1" t="s">
        <v>194</v>
      </c>
      <c r="D121" s="1" t="s">
        <v>107</v>
      </c>
      <c r="E121" s="18">
        <v>4</v>
      </c>
      <c r="F121" s="7">
        <v>4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19">
        <f t="shared" si="3"/>
        <v>8</v>
      </c>
      <c r="R121" s="18">
        <v>369</v>
      </c>
      <c r="S121" s="7">
        <v>305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19">
        <f t="shared" si="4"/>
        <v>674</v>
      </c>
      <c r="AE121" s="18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0</v>
      </c>
    </row>
    <row r="122" spans="1:43" x14ac:dyDescent="0.25">
      <c r="A122" s="14" t="s">
        <v>48</v>
      </c>
      <c r="B122" s="14" t="s">
        <v>105</v>
      </c>
      <c r="C122" s="14" t="s">
        <v>195</v>
      </c>
      <c r="D122" s="14" t="s">
        <v>107</v>
      </c>
      <c r="E122" s="20">
        <v>5</v>
      </c>
      <c r="F122" s="15">
        <v>4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21">
        <f t="shared" si="3"/>
        <v>9</v>
      </c>
      <c r="R122" s="20">
        <v>731</v>
      </c>
      <c r="S122" s="15">
        <v>560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21">
        <f t="shared" si="4"/>
        <v>1291</v>
      </c>
      <c r="AE122" s="20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0</v>
      </c>
    </row>
    <row r="123" spans="1:43" x14ac:dyDescent="0.25">
      <c r="A123" s="1" t="s">
        <v>48</v>
      </c>
      <c r="B123" s="1" t="s">
        <v>105</v>
      </c>
      <c r="C123" s="1" t="s">
        <v>196</v>
      </c>
      <c r="D123" s="1" t="s">
        <v>107</v>
      </c>
      <c r="E123" s="18">
        <v>73</v>
      </c>
      <c r="F123" s="7">
        <v>60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9">
        <f t="shared" si="3"/>
        <v>133</v>
      </c>
      <c r="R123" s="18">
        <v>12192</v>
      </c>
      <c r="S123" s="7">
        <v>9457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19">
        <f t="shared" si="4"/>
        <v>21649</v>
      </c>
      <c r="AE123" s="18">
        <v>504</v>
      </c>
      <c r="AF123" s="7">
        <v>845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1349</v>
      </c>
    </row>
    <row r="124" spans="1:43" x14ac:dyDescent="0.25">
      <c r="A124" s="14" t="s">
        <v>48</v>
      </c>
      <c r="B124" s="14" t="s">
        <v>105</v>
      </c>
      <c r="C124" s="14" t="s">
        <v>197</v>
      </c>
      <c r="D124" s="14" t="s">
        <v>198</v>
      </c>
      <c r="E124" s="20">
        <v>75</v>
      </c>
      <c r="F124" s="15">
        <v>68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21">
        <f t="shared" si="3"/>
        <v>143</v>
      </c>
      <c r="R124" s="20">
        <v>11529</v>
      </c>
      <c r="S124" s="15">
        <v>9564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21">
        <f t="shared" si="4"/>
        <v>21093</v>
      </c>
      <c r="AE124" s="20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21">
        <f t="shared" si="5"/>
        <v>0</v>
      </c>
    </row>
    <row r="125" spans="1:43" x14ac:dyDescent="0.25">
      <c r="A125" s="1" t="s">
        <v>48</v>
      </c>
      <c r="B125" s="1" t="s">
        <v>105</v>
      </c>
      <c r="C125" s="1" t="s">
        <v>199</v>
      </c>
      <c r="D125" s="1" t="s">
        <v>200</v>
      </c>
      <c r="E125" s="18">
        <v>9</v>
      </c>
      <c r="F125" s="7">
        <v>8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19">
        <f t="shared" si="3"/>
        <v>17</v>
      </c>
      <c r="R125" s="18">
        <v>908</v>
      </c>
      <c r="S125" s="7">
        <v>666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19">
        <f t="shared" si="4"/>
        <v>1574</v>
      </c>
      <c r="AE125" s="18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19">
        <f t="shared" si="5"/>
        <v>0</v>
      </c>
    </row>
    <row r="126" spans="1:43" x14ac:dyDescent="0.25">
      <c r="A126" s="14" t="s">
        <v>48</v>
      </c>
      <c r="B126" s="14" t="s">
        <v>105</v>
      </c>
      <c r="C126" s="14" t="s">
        <v>201</v>
      </c>
      <c r="D126" s="14" t="s">
        <v>202</v>
      </c>
      <c r="E126" s="20">
        <v>10</v>
      </c>
      <c r="F126" s="15">
        <v>8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21">
        <f t="shared" si="3"/>
        <v>18</v>
      </c>
      <c r="R126" s="20">
        <v>2656</v>
      </c>
      <c r="S126" s="15">
        <v>2266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21">
        <f t="shared" si="4"/>
        <v>4922</v>
      </c>
      <c r="AE126" s="20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21">
        <f t="shared" si="5"/>
        <v>0</v>
      </c>
    </row>
    <row r="127" spans="1:43" x14ac:dyDescent="0.25">
      <c r="A127" s="1" t="s">
        <v>48</v>
      </c>
      <c r="B127" s="1" t="s">
        <v>105</v>
      </c>
      <c r="C127" s="1" t="s">
        <v>203</v>
      </c>
      <c r="D127" s="1" t="s">
        <v>204</v>
      </c>
      <c r="E127" s="18">
        <v>14</v>
      </c>
      <c r="F127" s="7">
        <v>11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19">
        <f t="shared" si="3"/>
        <v>25</v>
      </c>
      <c r="R127" s="18">
        <v>1107</v>
      </c>
      <c r="S127" s="7">
        <v>846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19">
        <f t="shared" si="4"/>
        <v>1953</v>
      </c>
      <c r="AE127" s="18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19">
        <f t="shared" si="5"/>
        <v>0</v>
      </c>
    </row>
    <row r="128" spans="1:43" x14ac:dyDescent="0.25">
      <c r="A128" s="14" t="s">
        <v>48</v>
      </c>
      <c r="B128" s="14" t="s">
        <v>105</v>
      </c>
      <c r="C128" s="14" t="s">
        <v>205</v>
      </c>
      <c r="D128" s="14" t="s">
        <v>104</v>
      </c>
      <c r="E128" s="20">
        <v>11</v>
      </c>
      <c r="F128" s="15">
        <v>14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21">
        <f t="shared" si="3"/>
        <v>25</v>
      </c>
      <c r="R128" s="20">
        <v>1594</v>
      </c>
      <c r="S128" s="15">
        <v>2373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21">
        <f t="shared" si="4"/>
        <v>3967</v>
      </c>
      <c r="AE128" s="20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0</v>
      </c>
    </row>
    <row r="129" spans="1:43" x14ac:dyDescent="0.25">
      <c r="A129" s="1" t="s">
        <v>48</v>
      </c>
      <c r="B129" s="1" t="s">
        <v>105</v>
      </c>
      <c r="C129" s="1" t="s">
        <v>206</v>
      </c>
      <c r="D129" s="1" t="s">
        <v>107</v>
      </c>
      <c r="E129" s="18">
        <v>64</v>
      </c>
      <c r="F129" s="7">
        <v>57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19">
        <f t="shared" si="3"/>
        <v>121</v>
      </c>
      <c r="R129" s="18">
        <v>11289</v>
      </c>
      <c r="S129" s="7">
        <v>10164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19">
        <f t="shared" si="4"/>
        <v>21453</v>
      </c>
      <c r="AE129" s="18">
        <v>54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19">
        <f t="shared" si="5"/>
        <v>54</v>
      </c>
    </row>
    <row r="130" spans="1:43" x14ac:dyDescent="0.25">
      <c r="A130" s="14" t="s">
        <v>48</v>
      </c>
      <c r="B130" s="14" t="s">
        <v>105</v>
      </c>
      <c r="C130" s="14" t="s">
        <v>207</v>
      </c>
      <c r="D130" s="14" t="s">
        <v>107</v>
      </c>
      <c r="E130" s="20">
        <v>61</v>
      </c>
      <c r="F130" s="15">
        <v>56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21">
        <f t="shared" si="3"/>
        <v>117</v>
      </c>
      <c r="R130" s="20">
        <v>10321</v>
      </c>
      <c r="S130" s="15">
        <v>9904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21">
        <f t="shared" si="4"/>
        <v>20225</v>
      </c>
      <c r="AE130" s="20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0</v>
      </c>
    </row>
    <row r="131" spans="1:43" x14ac:dyDescent="0.25">
      <c r="A131" s="1" t="s">
        <v>48</v>
      </c>
      <c r="B131" s="1" t="s">
        <v>105</v>
      </c>
      <c r="C131" s="1" t="s">
        <v>208</v>
      </c>
      <c r="D131" s="1" t="s">
        <v>107</v>
      </c>
      <c r="E131" s="18">
        <v>22</v>
      </c>
      <c r="F131" s="7">
        <v>23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19">
        <f t="shared" si="3"/>
        <v>45</v>
      </c>
      <c r="R131" s="18">
        <v>2714</v>
      </c>
      <c r="S131" s="7">
        <v>3158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9">
        <f t="shared" si="4"/>
        <v>5872</v>
      </c>
      <c r="AE131" s="18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0</v>
      </c>
    </row>
    <row r="132" spans="1:43" x14ac:dyDescent="0.25">
      <c r="A132" s="14" t="s">
        <v>48</v>
      </c>
      <c r="B132" s="14" t="s">
        <v>105</v>
      </c>
      <c r="C132" s="14" t="s">
        <v>209</v>
      </c>
      <c r="D132" s="14" t="s">
        <v>104</v>
      </c>
      <c r="E132" s="20">
        <v>4</v>
      </c>
      <c r="F132" s="15">
        <v>3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21">
        <f t="shared" si="3"/>
        <v>7</v>
      </c>
      <c r="R132" s="20">
        <v>636</v>
      </c>
      <c r="S132" s="15">
        <v>553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21">
        <f t="shared" si="4"/>
        <v>1189</v>
      </c>
      <c r="AE132" s="20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21">
        <f t="shared" si="5"/>
        <v>0</v>
      </c>
    </row>
    <row r="133" spans="1:43" x14ac:dyDescent="0.25">
      <c r="A133" s="1" t="s">
        <v>48</v>
      </c>
      <c r="B133" s="1" t="s">
        <v>105</v>
      </c>
      <c r="C133" s="1" t="s">
        <v>110</v>
      </c>
      <c r="D133" s="1" t="s">
        <v>104</v>
      </c>
      <c r="E133" s="18">
        <v>202</v>
      </c>
      <c r="F133" s="7">
        <v>201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19">
        <f t="shared" si="3"/>
        <v>403</v>
      </c>
      <c r="R133" s="18">
        <v>42166</v>
      </c>
      <c r="S133" s="7">
        <v>40145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19">
        <f t="shared" si="4"/>
        <v>82311</v>
      </c>
      <c r="AE133" s="18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19">
        <f t="shared" si="5"/>
        <v>0</v>
      </c>
    </row>
    <row r="134" spans="1:43" x14ac:dyDescent="0.25">
      <c r="A134" s="14" t="s">
        <v>48</v>
      </c>
      <c r="B134" s="14" t="s">
        <v>105</v>
      </c>
      <c r="C134" s="14" t="s">
        <v>210</v>
      </c>
      <c r="D134" s="14" t="s">
        <v>104</v>
      </c>
      <c r="E134" s="20">
        <v>74</v>
      </c>
      <c r="F134" s="15">
        <v>66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21">
        <f t="shared" si="3"/>
        <v>140</v>
      </c>
      <c r="R134" s="20">
        <v>11694</v>
      </c>
      <c r="S134" s="15">
        <v>10771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21">
        <f t="shared" si="4"/>
        <v>22465</v>
      </c>
      <c r="AE134" s="20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21">
        <f t="shared" si="5"/>
        <v>0</v>
      </c>
    </row>
    <row r="135" spans="1:43" x14ac:dyDescent="0.25">
      <c r="A135" s="1" t="s">
        <v>48</v>
      </c>
      <c r="B135" s="1" t="s">
        <v>105</v>
      </c>
      <c r="C135" s="1" t="s">
        <v>211</v>
      </c>
      <c r="D135" s="1" t="s">
        <v>104</v>
      </c>
      <c r="E135" s="18">
        <v>4</v>
      </c>
      <c r="F135" s="7">
        <v>4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19">
        <f t="shared" si="3"/>
        <v>8</v>
      </c>
      <c r="R135" s="18">
        <v>524</v>
      </c>
      <c r="S135" s="7">
        <v>611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19">
        <f t="shared" si="4"/>
        <v>1135</v>
      </c>
      <c r="AE135" s="18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19">
        <f t="shared" si="5"/>
        <v>0</v>
      </c>
    </row>
    <row r="136" spans="1:43" x14ac:dyDescent="0.25">
      <c r="A136" s="14" t="s">
        <v>48</v>
      </c>
      <c r="B136" s="14" t="s">
        <v>105</v>
      </c>
      <c r="C136" s="14" t="s">
        <v>212</v>
      </c>
      <c r="D136" s="14" t="s">
        <v>107</v>
      </c>
      <c r="E136" s="20">
        <v>66</v>
      </c>
      <c r="F136" s="15">
        <v>56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21">
        <f t="shared" ref="Q136:Q199" si="6">SUM(E136:P136)</f>
        <v>122</v>
      </c>
      <c r="R136" s="20">
        <v>11267</v>
      </c>
      <c r="S136" s="15">
        <v>9478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21">
        <f t="shared" ref="AD136:AD199" si="7">SUM(R136:AC136)</f>
        <v>20745</v>
      </c>
      <c r="AE136" s="20">
        <v>180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21">
        <f t="shared" ref="AQ136:AQ199" si="8">SUM(AE136:AP136)</f>
        <v>180</v>
      </c>
    </row>
    <row r="137" spans="1:43" x14ac:dyDescent="0.25">
      <c r="A137" s="1" t="s">
        <v>48</v>
      </c>
      <c r="B137" s="1" t="s">
        <v>105</v>
      </c>
      <c r="C137" s="1" t="s">
        <v>213</v>
      </c>
      <c r="D137" s="1" t="s">
        <v>214</v>
      </c>
      <c r="E137" s="18">
        <v>12</v>
      </c>
      <c r="F137" s="7">
        <v>8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19">
        <f t="shared" si="6"/>
        <v>20</v>
      </c>
      <c r="R137" s="18">
        <v>3357</v>
      </c>
      <c r="S137" s="7">
        <v>2294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19">
        <f t="shared" si="7"/>
        <v>5651</v>
      </c>
      <c r="AE137" s="18">
        <v>14159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19">
        <f t="shared" si="8"/>
        <v>14159</v>
      </c>
    </row>
    <row r="138" spans="1:43" x14ac:dyDescent="0.25">
      <c r="A138" s="14" t="s">
        <v>48</v>
      </c>
      <c r="B138" s="14" t="s">
        <v>105</v>
      </c>
      <c r="C138" s="14" t="s">
        <v>215</v>
      </c>
      <c r="D138" s="14" t="s">
        <v>104</v>
      </c>
      <c r="E138" s="20">
        <v>5</v>
      </c>
      <c r="F138" s="15">
        <v>4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21">
        <f t="shared" si="6"/>
        <v>9</v>
      </c>
      <c r="R138" s="20">
        <v>710</v>
      </c>
      <c r="S138" s="15">
        <v>724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21">
        <f t="shared" si="7"/>
        <v>1434</v>
      </c>
      <c r="AE138" s="20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21">
        <f t="shared" si="8"/>
        <v>0</v>
      </c>
    </row>
    <row r="139" spans="1:43" x14ac:dyDescent="0.25">
      <c r="A139" s="1" t="s">
        <v>48</v>
      </c>
      <c r="B139" s="1" t="s">
        <v>105</v>
      </c>
      <c r="C139" s="1" t="s">
        <v>216</v>
      </c>
      <c r="D139" s="1" t="s">
        <v>104</v>
      </c>
      <c r="E139" s="18">
        <v>28</v>
      </c>
      <c r="F139" s="7">
        <v>25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9">
        <f t="shared" si="6"/>
        <v>53</v>
      </c>
      <c r="R139" s="18">
        <v>4617</v>
      </c>
      <c r="S139" s="7">
        <v>4350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19">
        <f t="shared" si="7"/>
        <v>8967</v>
      </c>
      <c r="AE139" s="18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0</v>
      </c>
    </row>
    <row r="140" spans="1:43" x14ac:dyDescent="0.25">
      <c r="A140" s="14" t="s">
        <v>217</v>
      </c>
      <c r="B140" s="14" t="s">
        <v>127</v>
      </c>
      <c r="C140" s="14" t="s">
        <v>50</v>
      </c>
      <c r="D140" s="14" t="s">
        <v>105</v>
      </c>
      <c r="E140" s="20">
        <v>9</v>
      </c>
      <c r="F140" s="15">
        <v>7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21">
        <f t="shared" si="6"/>
        <v>16</v>
      </c>
      <c r="R140" s="20">
        <v>1483</v>
      </c>
      <c r="S140" s="15">
        <v>1081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21">
        <f t="shared" si="7"/>
        <v>2564</v>
      </c>
      <c r="AE140" s="20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21">
        <f t="shared" si="8"/>
        <v>0</v>
      </c>
    </row>
    <row r="141" spans="1:43" x14ac:dyDescent="0.25">
      <c r="A141" s="1" t="s">
        <v>139</v>
      </c>
      <c r="B141" s="1" t="s">
        <v>107</v>
      </c>
      <c r="C141" s="1" t="s">
        <v>48</v>
      </c>
      <c r="D141" s="1" t="s">
        <v>105</v>
      </c>
      <c r="E141" s="18">
        <v>114</v>
      </c>
      <c r="F141" s="7">
        <v>107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19">
        <f t="shared" si="6"/>
        <v>221</v>
      </c>
      <c r="R141" s="18">
        <v>18534</v>
      </c>
      <c r="S141" s="7">
        <v>18584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19">
        <f t="shared" si="7"/>
        <v>37118</v>
      </c>
      <c r="AE141" s="18">
        <v>13.607771100000001</v>
      </c>
      <c r="AF141" s="7">
        <v>3.1751465900000002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19">
        <f t="shared" si="8"/>
        <v>16.782917690000001</v>
      </c>
    </row>
    <row r="142" spans="1:43" x14ac:dyDescent="0.25">
      <c r="A142" s="14" t="s">
        <v>139</v>
      </c>
      <c r="B142" s="14" t="s">
        <v>107</v>
      </c>
      <c r="C142" s="14" t="s">
        <v>84</v>
      </c>
      <c r="D142" s="14" t="s">
        <v>105</v>
      </c>
      <c r="E142" s="20">
        <v>4</v>
      </c>
      <c r="F142" s="15">
        <v>4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21">
        <f t="shared" si="6"/>
        <v>8</v>
      </c>
      <c r="R142" s="20">
        <v>483</v>
      </c>
      <c r="S142" s="15">
        <v>475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21">
        <f t="shared" si="7"/>
        <v>958</v>
      </c>
      <c r="AE142" s="20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21">
        <f t="shared" si="8"/>
        <v>0</v>
      </c>
    </row>
    <row r="143" spans="1:43" x14ac:dyDescent="0.25">
      <c r="A143" s="1" t="s">
        <v>139</v>
      </c>
      <c r="B143" s="1" t="s">
        <v>107</v>
      </c>
      <c r="C143" s="1" t="s">
        <v>49</v>
      </c>
      <c r="D143" s="1" t="s">
        <v>105</v>
      </c>
      <c r="E143" s="18">
        <v>9</v>
      </c>
      <c r="F143" s="7">
        <v>8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19">
        <f t="shared" si="6"/>
        <v>17</v>
      </c>
      <c r="R143" s="18">
        <v>1394</v>
      </c>
      <c r="S143" s="7">
        <v>1039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19">
        <f t="shared" si="7"/>
        <v>2433</v>
      </c>
      <c r="AE143" s="18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0</v>
      </c>
    </row>
    <row r="144" spans="1:43" x14ac:dyDescent="0.25">
      <c r="A144" s="14" t="s">
        <v>139</v>
      </c>
      <c r="B144" s="14" t="s">
        <v>107</v>
      </c>
      <c r="C144" s="14" t="s">
        <v>50</v>
      </c>
      <c r="D144" s="14" t="s">
        <v>105</v>
      </c>
      <c r="E144" s="20">
        <v>31</v>
      </c>
      <c r="F144" s="15">
        <v>28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21">
        <f t="shared" si="6"/>
        <v>59</v>
      </c>
      <c r="R144" s="20">
        <v>3667</v>
      </c>
      <c r="S144" s="15">
        <v>3134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21">
        <f t="shared" si="7"/>
        <v>6801</v>
      </c>
      <c r="AE144" s="20">
        <v>890.85541468000008</v>
      </c>
      <c r="AF144" s="15">
        <v>1266.4298970400002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21">
        <f t="shared" si="8"/>
        <v>2157.2853117200002</v>
      </c>
    </row>
    <row r="145" spans="1:43" x14ac:dyDescent="0.25">
      <c r="A145" s="1" t="s">
        <v>139</v>
      </c>
      <c r="B145" s="1" t="s">
        <v>107</v>
      </c>
      <c r="C145" s="1" t="s">
        <v>86</v>
      </c>
      <c r="D145" s="1" t="s">
        <v>105</v>
      </c>
      <c r="E145" s="18">
        <v>31</v>
      </c>
      <c r="F145" s="7">
        <v>28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19">
        <f t="shared" si="6"/>
        <v>59</v>
      </c>
      <c r="R145" s="18">
        <v>4160</v>
      </c>
      <c r="S145" s="7">
        <v>4452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19">
        <f t="shared" si="7"/>
        <v>8612</v>
      </c>
      <c r="AE145" s="18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19">
        <f t="shared" si="8"/>
        <v>0</v>
      </c>
    </row>
    <row r="146" spans="1:43" x14ac:dyDescent="0.25">
      <c r="A146" s="14" t="s">
        <v>111</v>
      </c>
      <c r="B146" s="14" t="s">
        <v>107</v>
      </c>
      <c r="C146" s="14" t="s">
        <v>54</v>
      </c>
      <c r="D146" s="14" t="s">
        <v>105</v>
      </c>
      <c r="E146" s="20">
        <v>16</v>
      </c>
      <c r="F146" s="15">
        <v>12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21">
        <f t="shared" si="6"/>
        <v>28</v>
      </c>
      <c r="R146" s="20">
        <v>2018</v>
      </c>
      <c r="S146" s="15">
        <v>1246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21">
        <f t="shared" si="7"/>
        <v>3264</v>
      </c>
      <c r="AE146" s="20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21">
        <f t="shared" si="8"/>
        <v>0</v>
      </c>
    </row>
    <row r="147" spans="1:43" x14ac:dyDescent="0.25">
      <c r="A147" s="1" t="s">
        <v>111</v>
      </c>
      <c r="B147" s="1" t="s">
        <v>107</v>
      </c>
      <c r="C147" s="1" t="s">
        <v>48</v>
      </c>
      <c r="D147" s="1" t="s">
        <v>105</v>
      </c>
      <c r="E147" s="18">
        <v>316</v>
      </c>
      <c r="F147" s="7">
        <v>288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19">
        <f t="shared" si="6"/>
        <v>604</v>
      </c>
      <c r="R147" s="18">
        <v>50215</v>
      </c>
      <c r="S147" s="7">
        <v>47458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19">
        <f t="shared" si="7"/>
        <v>97673</v>
      </c>
      <c r="AE147" s="18">
        <v>5411.37066736</v>
      </c>
      <c r="AF147" s="7">
        <v>2382.2661249000002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19">
        <f t="shared" si="8"/>
        <v>7793.6367922600002</v>
      </c>
    </row>
    <row r="148" spans="1:43" x14ac:dyDescent="0.25">
      <c r="A148" s="14" t="s">
        <v>111</v>
      </c>
      <c r="B148" s="14" t="s">
        <v>107</v>
      </c>
      <c r="C148" s="14" t="s">
        <v>84</v>
      </c>
      <c r="D148" s="14" t="s">
        <v>105</v>
      </c>
      <c r="E148" s="20">
        <v>8</v>
      </c>
      <c r="F148" s="15">
        <v>8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21">
        <f t="shared" si="6"/>
        <v>16</v>
      </c>
      <c r="R148" s="20">
        <v>1271</v>
      </c>
      <c r="S148" s="15">
        <v>1299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21">
        <f t="shared" si="7"/>
        <v>2570</v>
      </c>
      <c r="AE148" s="20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21">
        <f t="shared" si="8"/>
        <v>0</v>
      </c>
    </row>
    <row r="149" spans="1:43" x14ac:dyDescent="0.25">
      <c r="A149" s="1" t="s">
        <v>111</v>
      </c>
      <c r="B149" s="1" t="s">
        <v>107</v>
      </c>
      <c r="C149" s="1" t="s">
        <v>60</v>
      </c>
      <c r="D149" s="1" t="s">
        <v>105</v>
      </c>
      <c r="E149" s="18">
        <v>46</v>
      </c>
      <c r="F149" s="7">
        <v>40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19">
        <f t="shared" si="6"/>
        <v>86</v>
      </c>
      <c r="R149" s="18">
        <v>5779</v>
      </c>
      <c r="S149" s="7">
        <v>4121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19">
        <f t="shared" si="7"/>
        <v>9900</v>
      </c>
      <c r="AE149" s="18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19">
        <f t="shared" si="8"/>
        <v>0</v>
      </c>
    </row>
    <row r="150" spans="1:43" x14ac:dyDescent="0.25">
      <c r="A150" s="14" t="s">
        <v>111</v>
      </c>
      <c r="B150" s="14" t="s">
        <v>107</v>
      </c>
      <c r="C150" s="14" t="s">
        <v>80</v>
      </c>
      <c r="D150" s="14" t="s">
        <v>105</v>
      </c>
      <c r="E150" s="20">
        <v>9</v>
      </c>
      <c r="F150" s="15">
        <v>8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21">
        <f t="shared" si="6"/>
        <v>17</v>
      </c>
      <c r="R150" s="20">
        <v>1153</v>
      </c>
      <c r="S150" s="15">
        <v>1047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21">
        <f t="shared" si="7"/>
        <v>2200</v>
      </c>
      <c r="AE150" s="20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21">
        <f t="shared" si="8"/>
        <v>0</v>
      </c>
    </row>
    <row r="151" spans="1:43" x14ac:dyDescent="0.25">
      <c r="A151" s="1" t="s">
        <v>111</v>
      </c>
      <c r="B151" s="1" t="s">
        <v>107</v>
      </c>
      <c r="C151" s="1" t="s">
        <v>49</v>
      </c>
      <c r="D151" s="1" t="s">
        <v>105</v>
      </c>
      <c r="E151" s="18">
        <v>144</v>
      </c>
      <c r="F151" s="7">
        <v>123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19">
        <f t="shared" si="6"/>
        <v>267</v>
      </c>
      <c r="R151" s="18">
        <v>20426</v>
      </c>
      <c r="S151" s="7">
        <v>15821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19">
        <f t="shared" si="7"/>
        <v>36247</v>
      </c>
      <c r="AE151" s="18">
        <v>1713</v>
      </c>
      <c r="AF151" s="7">
        <v>2369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19">
        <f t="shared" si="8"/>
        <v>4082</v>
      </c>
    </row>
    <row r="152" spans="1:43" x14ac:dyDescent="0.25">
      <c r="A152" s="14" t="s">
        <v>111</v>
      </c>
      <c r="B152" s="14" t="s">
        <v>107</v>
      </c>
      <c r="C152" s="14" t="s">
        <v>89</v>
      </c>
      <c r="D152" s="14" t="s">
        <v>105</v>
      </c>
      <c r="E152" s="20">
        <v>4</v>
      </c>
      <c r="F152" s="15">
        <v>4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21">
        <f t="shared" si="6"/>
        <v>8</v>
      </c>
      <c r="R152" s="20">
        <v>623</v>
      </c>
      <c r="S152" s="15">
        <v>680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21">
        <f t="shared" si="7"/>
        <v>1303</v>
      </c>
      <c r="AE152" s="20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21">
        <f t="shared" si="8"/>
        <v>0</v>
      </c>
    </row>
    <row r="153" spans="1:43" x14ac:dyDescent="0.25">
      <c r="A153" s="1" t="s">
        <v>111</v>
      </c>
      <c r="B153" s="1" t="s">
        <v>107</v>
      </c>
      <c r="C153" s="1" t="s">
        <v>90</v>
      </c>
      <c r="D153" s="1" t="s">
        <v>105</v>
      </c>
      <c r="E153" s="18">
        <v>4</v>
      </c>
      <c r="F153" s="7">
        <v>4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19">
        <f t="shared" si="6"/>
        <v>8</v>
      </c>
      <c r="R153" s="18">
        <v>460</v>
      </c>
      <c r="S153" s="7">
        <v>350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19">
        <f t="shared" si="7"/>
        <v>810</v>
      </c>
      <c r="AE153" s="18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19">
        <f t="shared" si="8"/>
        <v>0</v>
      </c>
    </row>
    <row r="154" spans="1:43" x14ac:dyDescent="0.25">
      <c r="A154" s="14" t="s">
        <v>111</v>
      </c>
      <c r="B154" s="14" t="s">
        <v>107</v>
      </c>
      <c r="C154" s="14" t="s">
        <v>50</v>
      </c>
      <c r="D154" s="14" t="s">
        <v>105</v>
      </c>
      <c r="E154" s="20">
        <v>196</v>
      </c>
      <c r="F154" s="15">
        <v>163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21">
        <f t="shared" si="6"/>
        <v>359</v>
      </c>
      <c r="R154" s="20">
        <v>28347</v>
      </c>
      <c r="S154" s="15">
        <v>22980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21">
        <f t="shared" si="7"/>
        <v>51327</v>
      </c>
      <c r="AE154" s="20">
        <v>218532</v>
      </c>
      <c r="AF154" s="15">
        <v>248577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21">
        <f t="shared" si="8"/>
        <v>467109</v>
      </c>
    </row>
    <row r="155" spans="1:43" x14ac:dyDescent="0.25">
      <c r="A155" s="1" t="s">
        <v>111</v>
      </c>
      <c r="B155" s="1" t="s">
        <v>107</v>
      </c>
      <c r="C155" s="1" t="s">
        <v>51</v>
      </c>
      <c r="D155" s="1" t="s">
        <v>105</v>
      </c>
      <c r="E155" s="18">
        <v>44</v>
      </c>
      <c r="F155" s="7">
        <v>40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19">
        <f t="shared" si="6"/>
        <v>84</v>
      </c>
      <c r="R155" s="18">
        <v>2953</v>
      </c>
      <c r="S155" s="7">
        <v>2969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19">
        <f t="shared" si="7"/>
        <v>5922</v>
      </c>
      <c r="AE155" s="18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19">
        <f t="shared" si="8"/>
        <v>0</v>
      </c>
    </row>
    <row r="156" spans="1:43" x14ac:dyDescent="0.25">
      <c r="A156" s="14" t="s">
        <v>111</v>
      </c>
      <c r="B156" s="14" t="s">
        <v>107</v>
      </c>
      <c r="C156" s="14" t="s">
        <v>63</v>
      </c>
      <c r="D156" s="14" t="s">
        <v>105</v>
      </c>
      <c r="E156" s="20">
        <v>62</v>
      </c>
      <c r="F156" s="15">
        <v>52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21">
        <f t="shared" si="6"/>
        <v>114</v>
      </c>
      <c r="R156" s="20">
        <v>8947</v>
      </c>
      <c r="S156" s="15">
        <v>6926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21">
        <f t="shared" si="7"/>
        <v>15873</v>
      </c>
      <c r="AE156" s="20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0</v>
      </c>
    </row>
    <row r="157" spans="1:43" x14ac:dyDescent="0.25">
      <c r="A157" s="1" t="s">
        <v>111</v>
      </c>
      <c r="B157" s="1" t="s">
        <v>107</v>
      </c>
      <c r="C157" s="1" t="s">
        <v>55</v>
      </c>
      <c r="D157" s="1" t="s">
        <v>105</v>
      </c>
      <c r="E157" s="18">
        <v>69</v>
      </c>
      <c r="F157" s="7">
        <v>60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19">
        <f t="shared" si="6"/>
        <v>129</v>
      </c>
      <c r="R157" s="18">
        <v>10212</v>
      </c>
      <c r="S157" s="7">
        <v>9252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19">
        <f t="shared" si="7"/>
        <v>19464</v>
      </c>
      <c r="AE157" s="18">
        <v>468.55505461000001</v>
      </c>
      <c r="AF157" s="7">
        <v>168.92199216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637.47704677000002</v>
      </c>
    </row>
    <row r="158" spans="1:43" x14ac:dyDescent="0.25">
      <c r="A158" s="14" t="s">
        <v>111</v>
      </c>
      <c r="B158" s="14" t="s">
        <v>107</v>
      </c>
      <c r="C158" s="14" t="s">
        <v>66</v>
      </c>
      <c r="D158" s="14" t="s">
        <v>105</v>
      </c>
      <c r="E158" s="20">
        <v>9</v>
      </c>
      <c r="F158" s="15">
        <v>8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21">
        <f t="shared" si="6"/>
        <v>17</v>
      </c>
      <c r="R158" s="20">
        <v>1142</v>
      </c>
      <c r="S158" s="15">
        <v>885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21">
        <f t="shared" si="7"/>
        <v>2027</v>
      </c>
      <c r="AE158" s="20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0</v>
      </c>
    </row>
    <row r="159" spans="1:43" x14ac:dyDescent="0.25">
      <c r="A159" s="1" t="s">
        <v>111</v>
      </c>
      <c r="B159" s="1" t="s">
        <v>107</v>
      </c>
      <c r="C159" s="1" t="s">
        <v>86</v>
      </c>
      <c r="D159" s="1" t="s">
        <v>105</v>
      </c>
      <c r="E159" s="18">
        <v>101</v>
      </c>
      <c r="F159" s="7">
        <v>92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19">
        <f t="shared" si="6"/>
        <v>193</v>
      </c>
      <c r="R159" s="18">
        <v>12630</v>
      </c>
      <c r="S159" s="7">
        <v>13262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19">
        <f t="shared" si="7"/>
        <v>25892</v>
      </c>
      <c r="AE159" s="18">
        <v>399.18995401000001</v>
      </c>
      <c r="AF159" s="7">
        <v>857.87235589000011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19">
        <f t="shared" si="8"/>
        <v>1257.0623099000002</v>
      </c>
    </row>
    <row r="160" spans="1:43" x14ac:dyDescent="0.25">
      <c r="A160" s="14" t="s">
        <v>111</v>
      </c>
      <c r="B160" s="14" t="s">
        <v>107</v>
      </c>
      <c r="C160" s="14" t="s">
        <v>100</v>
      </c>
      <c r="D160" s="14" t="s">
        <v>105</v>
      </c>
      <c r="E160" s="20">
        <v>29</v>
      </c>
      <c r="F160" s="15">
        <v>24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21">
        <f t="shared" si="6"/>
        <v>53</v>
      </c>
      <c r="R160" s="20">
        <v>2505</v>
      </c>
      <c r="S160" s="15">
        <v>1744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21">
        <f t="shared" si="7"/>
        <v>4249</v>
      </c>
      <c r="AE160" s="20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21">
        <f t="shared" si="8"/>
        <v>0</v>
      </c>
    </row>
    <row r="161" spans="1:43" x14ac:dyDescent="0.25">
      <c r="A161" s="1" t="s">
        <v>57</v>
      </c>
      <c r="B161" s="1" t="s">
        <v>105</v>
      </c>
      <c r="C161" s="1" t="s">
        <v>106</v>
      </c>
      <c r="D161" s="1" t="s">
        <v>107</v>
      </c>
      <c r="E161" s="18">
        <v>60</v>
      </c>
      <c r="F161" s="7">
        <v>54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19">
        <f t="shared" si="6"/>
        <v>114</v>
      </c>
      <c r="R161" s="18">
        <v>3509</v>
      </c>
      <c r="S161" s="7">
        <v>2819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19">
        <f t="shared" si="7"/>
        <v>6328</v>
      </c>
      <c r="AE161" s="18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19">
        <f t="shared" si="8"/>
        <v>0</v>
      </c>
    </row>
    <row r="162" spans="1:43" x14ac:dyDescent="0.25">
      <c r="A162" s="14" t="s">
        <v>57</v>
      </c>
      <c r="B162" s="14" t="s">
        <v>105</v>
      </c>
      <c r="C162" s="14" t="s">
        <v>142</v>
      </c>
      <c r="D162" s="14" t="s">
        <v>107</v>
      </c>
      <c r="E162" s="20">
        <v>9</v>
      </c>
      <c r="F162" s="15">
        <v>8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21">
        <f t="shared" si="6"/>
        <v>17</v>
      </c>
      <c r="R162" s="20">
        <v>1145</v>
      </c>
      <c r="S162" s="15">
        <v>895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21">
        <f t="shared" si="7"/>
        <v>2040</v>
      </c>
      <c r="AE162" s="20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21">
        <f t="shared" si="8"/>
        <v>0</v>
      </c>
    </row>
    <row r="163" spans="1:43" x14ac:dyDescent="0.25">
      <c r="A163" s="1" t="s">
        <v>140</v>
      </c>
      <c r="B163" s="1" t="s">
        <v>107</v>
      </c>
      <c r="C163" s="1" t="s">
        <v>48</v>
      </c>
      <c r="D163" s="1" t="s">
        <v>105</v>
      </c>
      <c r="E163" s="18">
        <v>36</v>
      </c>
      <c r="F163" s="7">
        <v>32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19">
        <f t="shared" si="6"/>
        <v>68</v>
      </c>
      <c r="R163" s="18">
        <v>4023</v>
      </c>
      <c r="S163" s="7">
        <v>4995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19">
        <f t="shared" si="7"/>
        <v>9018</v>
      </c>
      <c r="AE163" s="18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19">
        <f t="shared" si="8"/>
        <v>0</v>
      </c>
    </row>
    <row r="164" spans="1:43" x14ac:dyDescent="0.25">
      <c r="A164" s="14" t="s">
        <v>218</v>
      </c>
      <c r="B164" s="14" t="s">
        <v>219</v>
      </c>
      <c r="C164" s="14" t="s">
        <v>50</v>
      </c>
      <c r="D164" s="14" t="s">
        <v>105</v>
      </c>
      <c r="E164" s="20">
        <v>13</v>
      </c>
      <c r="F164" s="15">
        <v>12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21">
        <f t="shared" si="6"/>
        <v>25</v>
      </c>
      <c r="R164" s="20">
        <v>523</v>
      </c>
      <c r="S164" s="15">
        <v>335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21">
        <f t="shared" si="7"/>
        <v>858</v>
      </c>
      <c r="AE164" s="20">
        <v>19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21">
        <f t="shared" si="8"/>
        <v>19</v>
      </c>
    </row>
    <row r="165" spans="1:43" x14ac:dyDescent="0.25">
      <c r="A165" s="1" t="s">
        <v>220</v>
      </c>
      <c r="B165" s="1" t="s">
        <v>104</v>
      </c>
      <c r="C165" s="1" t="s">
        <v>55</v>
      </c>
      <c r="D165" s="1" t="s">
        <v>105</v>
      </c>
      <c r="E165" s="18">
        <v>4</v>
      </c>
      <c r="F165" s="7">
        <v>4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19">
        <f t="shared" si="6"/>
        <v>8</v>
      </c>
      <c r="R165" s="18">
        <v>678</v>
      </c>
      <c r="S165" s="7">
        <v>642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19">
        <f t="shared" si="7"/>
        <v>1320</v>
      </c>
      <c r="AE165" s="18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19">
        <f t="shared" si="8"/>
        <v>0</v>
      </c>
    </row>
    <row r="166" spans="1:43" x14ac:dyDescent="0.25">
      <c r="A166" s="14" t="s">
        <v>141</v>
      </c>
      <c r="B166" s="14" t="s">
        <v>107</v>
      </c>
      <c r="C166" s="14" t="s">
        <v>48</v>
      </c>
      <c r="D166" s="14" t="s">
        <v>105</v>
      </c>
      <c r="E166" s="20">
        <v>13</v>
      </c>
      <c r="F166" s="15">
        <v>12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21">
        <f t="shared" si="6"/>
        <v>25</v>
      </c>
      <c r="R166" s="20">
        <v>1474</v>
      </c>
      <c r="S166" s="15">
        <v>1889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21">
        <f t="shared" si="7"/>
        <v>3363</v>
      </c>
      <c r="AE166" s="20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0</v>
      </c>
    </row>
    <row r="167" spans="1:43" x14ac:dyDescent="0.25">
      <c r="A167" s="1" t="s">
        <v>141</v>
      </c>
      <c r="B167" s="1" t="s">
        <v>107</v>
      </c>
      <c r="C167" s="1" t="s">
        <v>49</v>
      </c>
      <c r="D167" s="1" t="s">
        <v>105</v>
      </c>
      <c r="E167" s="18">
        <v>20</v>
      </c>
      <c r="F167" s="7">
        <v>6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9">
        <f t="shared" si="6"/>
        <v>26</v>
      </c>
      <c r="R167" s="18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19">
        <f t="shared" si="7"/>
        <v>0</v>
      </c>
      <c r="AE167" s="18">
        <v>633690</v>
      </c>
      <c r="AF167" s="7">
        <v>185174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818864</v>
      </c>
    </row>
    <row r="168" spans="1:43" x14ac:dyDescent="0.25">
      <c r="A168" s="14" t="s">
        <v>141</v>
      </c>
      <c r="B168" s="14" t="s">
        <v>107</v>
      </c>
      <c r="C168" s="14" t="s">
        <v>50</v>
      </c>
      <c r="D168" s="14" t="s">
        <v>105</v>
      </c>
      <c r="E168" s="20">
        <v>1</v>
      </c>
      <c r="F168" s="15">
        <v>5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21">
        <f t="shared" si="6"/>
        <v>6</v>
      </c>
      <c r="R168" s="20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21">
        <f t="shared" si="7"/>
        <v>0</v>
      </c>
      <c r="AE168" s="20">
        <v>31828</v>
      </c>
      <c r="AF168" s="15">
        <v>137055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21">
        <f t="shared" si="8"/>
        <v>168883</v>
      </c>
    </row>
    <row r="169" spans="1:43" x14ac:dyDescent="0.25">
      <c r="A169" s="1" t="s">
        <v>141</v>
      </c>
      <c r="B169" s="1" t="s">
        <v>107</v>
      </c>
      <c r="C169" s="1" t="s">
        <v>51</v>
      </c>
      <c r="D169" s="1" t="s">
        <v>105</v>
      </c>
      <c r="E169" s="18">
        <v>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19">
        <f t="shared" si="6"/>
        <v>1</v>
      </c>
      <c r="R169" s="18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19">
        <f t="shared" si="7"/>
        <v>0</v>
      </c>
      <c r="AE169" s="18">
        <v>30100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30100</v>
      </c>
    </row>
    <row r="170" spans="1:43" x14ac:dyDescent="0.25">
      <c r="A170" s="14" t="s">
        <v>84</v>
      </c>
      <c r="B170" s="14" t="s">
        <v>105</v>
      </c>
      <c r="C170" s="14" t="s">
        <v>139</v>
      </c>
      <c r="D170" s="14" t="s">
        <v>107</v>
      </c>
      <c r="E170" s="20">
        <v>4</v>
      </c>
      <c r="F170" s="15">
        <v>4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21">
        <f t="shared" si="6"/>
        <v>8</v>
      </c>
      <c r="R170" s="20">
        <v>508</v>
      </c>
      <c r="S170" s="15">
        <v>506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21">
        <f t="shared" si="7"/>
        <v>1014</v>
      </c>
      <c r="AE170" s="20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0</v>
      </c>
    </row>
    <row r="171" spans="1:43" x14ac:dyDescent="0.25">
      <c r="A171" s="1" t="s">
        <v>84</v>
      </c>
      <c r="B171" s="1" t="s">
        <v>105</v>
      </c>
      <c r="C171" s="1" t="s">
        <v>111</v>
      </c>
      <c r="D171" s="1" t="s">
        <v>107</v>
      </c>
      <c r="E171" s="18">
        <v>8</v>
      </c>
      <c r="F171" s="7">
        <v>8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9">
        <f t="shared" si="6"/>
        <v>16</v>
      </c>
      <c r="R171" s="18">
        <v>1291</v>
      </c>
      <c r="S171" s="7">
        <v>1323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19">
        <f t="shared" si="7"/>
        <v>2614</v>
      </c>
      <c r="AE171" s="18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0</v>
      </c>
    </row>
    <row r="172" spans="1:43" x14ac:dyDescent="0.25">
      <c r="A172" s="14" t="s">
        <v>84</v>
      </c>
      <c r="B172" s="14" t="s">
        <v>105</v>
      </c>
      <c r="C172" s="14" t="s">
        <v>106</v>
      </c>
      <c r="D172" s="14" t="s">
        <v>107</v>
      </c>
      <c r="E172" s="20">
        <v>40</v>
      </c>
      <c r="F172" s="15">
        <v>27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21">
        <f t="shared" si="6"/>
        <v>67</v>
      </c>
      <c r="R172" s="20">
        <v>6472</v>
      </c>
      <c r="S172" s="15">
        <v>4345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21">
        <f t="shared" si="7"/>
        <v>10817</v>
      </c>
      <c r="AE172" s="20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0</v>
      </c>
    </row>
    <row r="173" spans="1:43" x14ac:dyDescent="0.25">
      <c r="A173" s="1" t="s">
        <v>84</v>
      </c>
      <c r="B173" s="1" t="s">
        <v>105</v>
      </c>
      <c r="C173" s="1" t="s">
        <v>142</v>
      </c>
      <c r="D173" s="1" t="s">
        <v>107</v>
      </c>
      <c r="E173" s="18">
        <v>4</v>
      </c>
      <c r="F173" s="7">
        <v>4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19">
        <f t="shared" si="6"/>
        <v>8</v>
      </c>
      <c r="R173" s="18">
        <v>621</v>
      </c>
      <c r="S173" s="7">
        <v>642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19">
        <f t="shared" si="7"/>
        <v>1263</v>
      </c>
      <c r="AE173" s="18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19">
        <f t="shared" si="8"/>
        <v>0</v>
      </c>
    </row>
    <row r="174" spans="1:43" x14ac:dyDescent="0.25">
      <c r="A174" s="14" t="s">
        <v>84</v>
      </c>
      <c r="B174" s="14" t="s">
        <v>105</v>
      </c>
      <c r="C174" s="14" t="s">
        <v>108</v>
      </c>
      <c r="D174" s="14" t="s">
        <v>107</v>
      </c>
      <c r="E174" s="20">
        <v>55</v>
      </c>
      <c r="F174" s="15">
        <v>48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21">
        <f t="shared" si="6"/>
        <v>103</v>
      </c>
      <c r="R174" s="20">
        <v>8074</v>
      </c>
      <c r="S174" s="15">
        <v>6972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21">
        <f t="shared" si="7"/>
        <v>15046</v>
      </c>
      <c r="AE174" s="20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21">
        <f t="shared" si="8"/>
        <v>0</v>
      </c>
    </row>
    <row r="175" spans="1:43" x14ac:dyDescent="0.25">
      <c r="A175" s="1" t="s">
        <v>84</v>
      </c>
      <c r="B175" s="1" t="s">
        <v>105</v>
      </c>
      <c r="C175" s="1" t="s">
        <v>171</v>
      </c>
      <c r="D175" s="1" t="s">
        <v>107</v>
      </c>
      <c r="E175" s="18">
        <v>31</v>
      </c>
      <c r="F175" s="7">
        <v>28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19">
        <f t="shared" si="6"/>
        <v>59</v>
      </c>
      <c r="R175" s="18">
        <v>4582</v>
      </c>
      <c r="S175" s="7">
        <v>4256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19">
        <f t="shared" si="7"/>
        <v>8838</v>
      </c>
      <c r="AE175" s="18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19">
        <f t="shared" si="8"/>
        <v>0</v>
      </c>
    </row>
    <row r="176" spans="1:43" x14ac:dyDescent="0.25">
      <c r="A176" s="14" t="s">
        <v>84</v>
      </c>
      <c r="B176" s="14" t="s">
        <v>105</v>
      </c>
      <c r="C176" s="14" t="s">
        <v>175</v>
      </c>
      <c r="D176" s="14" t="s">
        <v>107</v>
      </c>
      <c r="E176" s="20">
        <v>8</v>
      </c>
      <c r="F176" s="15">
        <v>12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21">
        <f t="shared" si="6"/>
        <v>20</v>
      </c>
      <c r="R176" s="20">
        <v>1284</v>
      </c>
      <c r="S176" s="15">
        <v>1929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21">
        <f t="shared" si="7"/>
        <v>3213</v>
      </c>
      <c r="AE176" s="20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21">
        <f t="shared" si="8"/>
        <v>0</v>
      </c>
    </row>
    <row r="177" spans="1:43" x14ac:dyDescent="0.25">
      <c r="A177" s="1" t="s">
        <v>84</v>
      </c>
      <c r="B177" s="1" t="s">
        <v>105</v>
      </c>
      <c r="C177" s="1" t="s">
        <v>110</v>
      </c>
      <c r="D177" s="1" t="s">
        <v>104</v>
      </c>
      <c r="E177" s="18">
        <v>4</v>
      </c>
      <c r="F177" s="7">
        <v>4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19">
        <f t="shared" si="6"/>
        <v>8</v>
      </c>
      <c r="R177" s="18">
        <v>613</v>
      </c>
      <c r="S177" s="7">
        <v>649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19">
        <f t="shared" si="7"/>
        <v>1262</v>
      </c>
      <c r="AE177" s="18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19">
        <f t="shared" si="8"/>
        <v>0</v>
      </c>
    </row>
    <row r="178" spans="1:43" x14ac:dyDescent="0.25">
      <c r="A178" s="14" t="s">
        <v>59</v>
      </c>
      <c r="B178" s="14" t="s">
        <v>105</v>
      </c>
      <c r="C178" s="14" t="s">
        <v>187</v>
      </c>
      <c r="D178" s="14" t="s">
        <v>107</v>
      </c>
      <c r="E178" s="20">
        <v>11</v>
      </c>
      <c r="F178" s="15">
        <v>12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21">
        <f t="shared" si="6"/>
        <v>23</v>
      </c>
      <c r="R178" s="20">
        <v>825</v>
      </c>
      <c r="S178" s="15">
        <v>674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21">
        <f t="shared" si="7"/>
        <v>1499</v>
      </c>
      <c r="AE178" s="20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21">
        <f t="shared" si="8"/>
        <v>0</v>
      </c>
    </row>
    <row r="179" spans="1:43" x14ac:dyDescent="0.25">
      <c r="A179" s="1" t="s">
        <v>106</v>
      </c>
      <c r="B179" s="1" t="s">
        <v>107</v>
      </c>
      <c r="C179" s="1" t="s">
        <v>47</v>
      </c>
      <c r="D179" s="1" t="s">
        <v>105</v>
      </c>
      <c r="E179" s="18">
        <v>9</v>
      </c>
      <c r="F179" s="7">
        <v>7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19">
        <f t="shared" si="6"/>
        <v>16</v>
      </c>
      <c r="R179" s="18">
        <v>570</v>
      </c>
      <c r="S179" s="7">
        <v>462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19">
        <f t="shared" si="7"/>
        <v>1032</v>
      </c>
      <c r="AE179" s="18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19">
        <f t="shared" si="8"/>
        <v>0</v>
      </c>
    </row>
    <row r="180" spans="1:43" x14ac:dyDescent="0.25">
      <c r="A180" s="14" t="s">
        <v>106</v>
      </c>
      <c r="B180" s="14" t="s">
        <v>107</v>
      </c>
      <c r="C180" s="14" t="s">
        <v>54</v>
      </c>
      <c r="D180" s="14" t="s">
        <v>105</v>
      </c>
      <c r="E180" s="20">
        <v>62</v>
      </c>
      <c r="F180" s="15">
        <v>55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21">
        <f t="shared" si="6"/>
        <v>117</v>
      </c>
      <c r="R180" s="20">
        <v>3642</v>
      </c>
      <c r="S180" s="15">
        <v>3010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21">
        <f t="shared" si="7"/>
        <v>6652</v>
      </c>
      <c r="AE180" s="20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21">
        <f t="shared" si="8"/>
        <v>0</v>
      </c>
    </row>
    <row r="181" spans="1:43" x14ac:dyDescent="0.25">
      <c r="A181" s="1" t="s">
        <v>106</v>
      </c>
      <c r="B181" s="1" t="s">
        <v>107</v>
      </c>
      <c r="C181" s="1" t="s">
        <v>48</v>
      </c>
      <c r="D181" s="1" t="s">
        <v>105</v>
      </c>
      <c r="E181" s="18">
        <v>281</v>
      </c>
      <c r="F181" s="7">
        <v>217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19">
        <f t="shared" si="6"/>
        <v>498</v>
      </c>
      <c r="R181" s="18">
        <v>43295</v>
      </c>
      <c r="S181" s="7">
        <v>39075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19">
        <f t="shared" si="7"/>
        <v>82370</v>
      </c>
      <c r="AE181" s="18">
        <v>16925.34569418</v>
      </c>
      <c r="AF181" s="7">
        <v>8688.108254980003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19">
        <f t="shared" si="8"/>
        <v>25613.453949160001</v>
      </c>
    </row>
    <row r="182" spans="1:43" x14ac:dyDescent="0.25">
      <c r="A182" s="14" t="s">
        <v>106</v>
      </c>
      <c r="B182" s="14" t="s">
        <v>107</v>
      </c>
      <c r="C182" s="14" t="s">
        <v>57</v>
      </c>
      <c r="D182" s="14" t="s">
        <v>105</v>
      </c>
      <c r="E182" s="20">
        <v>59</v>
      </c>
      <c r="F182" s="15">
        <v>55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21">
        <f t="shared" si="6"/>
        <v>114</v>
      </c>
      <c r="R182" s="20">
        <v>3107</v>
      </c>
      <c r="S182" s="15">
        <v>2932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21">
        <f t="shared" si="7"/>
        <v>6039</v>
      </c>
      <c r="AE182" s="20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21">
        <f t="shared" si="8"/>
        <v>0</v>
      </c>
    </row>
    <row r="183" spans="1:43" x14ac:dyDescent="0.25">
      <c r="A183" s="1" t="s">
        <v>106</v>
      </c>
      <c r="B183" s="1" t="s">
        <v>107</v>
      </c>
      <c r="C183" s="1" t="s">
        <v>84</v>
      </c>
      <c r="D183" s="1" t="s">
        <v>105</v>
      </c>
      <c r="E183" s="18">
        <v>40</v>
      </c>
      <c r="F183" s="7">
        <v>26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19">
        <f t="shared" si="6"/>
        <v>66</v>
      </c>
      <c r="R183" s="18">
        <v>5910</v>
      </c>
      <c r="S183" s="7">
        <v>4211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19">
        <f t="shared" si="7"/>
        <v>10121</v>
      </c>
      <c r="AE183" s="18">
        <v>380.11040606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19">
        <f t="shared" si="8"/>
        <v>380.11040606</v>
      </c>
    </row>
    <row r="184" spans="1:43" x14ac:dyDescent="0.25">
      <c r="A184" s="14" t="s">
        <v>106</v>
      </c>
      <c r="B184" s="14" t="s">
        <v>107</v>
      </c>
      <c r="C184" s="14" t="s">
        <v>60</v>
      </c>
      <c r="D184" s="14" t="s">
        <v>105</v>
      </c>
      <c r="E184" s="20">
        <v>86</v>
      </c>
      <c r="F184" s="15">
        <v>81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21">
        <f t="shared" si="6"/>
        <v>167</v>
      </c>
      <c r="R184" s="20">
        <v>9077</v>
      </c>
      <c r="S184" s="15">
        <v>7570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21">
        <f t="shared" si="7"/>
        <v>16647</v>
      </c>
      <c r="AE184" s="20">
        <v>0</v>
      </c>
      <c r="AF184" s="15">
        <v>34.473020120000008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21">
        <f t="shared" si="8"/>
        <v>34.473020120000008</v>
      </c>
    </row>
    <row r="185" spans="1:43" x14ac:dyDescent="0.25">
      <c r="A185" s="1" t="s">
        <v>106</v>
      </c>
      <c r="B185" s="1" t="s">
        <v>107</v>
      </c>
      <c r="C185" s="1" t="s">
        <v>80</v>
      </c>
      <c r="D185" s="1" t="s">
        <v>105</v>
      </c>
      <c r="E185" s="18">
        <v>30</v>
      </c>
      <c r="F185" s="7">
        <v>26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19">
        <f t="shared" si="6"/>
        <v>56</v>
      </c>
      <c r="R185" s="18">
        <v>1943</v>
      </c>
      <c r="S185" s="7">
        <v>1470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19">
        <f t="shared" si="7"/>
        <v>3413</v>
      </c>
      <c r="AE185" s="18">
        <v>0</v>
      </c>
      <c r="AF185" s="7">
        <v>117.9340162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19">
        <f t="shared" si="8"/>
        <v>117.9340162</v>
      </c>
    </row>
    <row r="186" spans="1:43" x14ac:dyDescent="0.25">
      <c r="A186" s="14" t="s">
        <v>106</v>
      </c>
      <c r="B186" s="14" t="s">
        <v>107</v>
      </c>
      <c r="C186" s="14" t="s">
        <v>49</v>
      </c>
      <c r="D186" s="14" t="s">
        <v>105</v>
      </c>
      <c r="E186" s="20">
        <v>117</v>
      </c>
      <c r="F186" s="15">
        <v>107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21">
        <f t="shared" si="6"/>
        <v>224</v>
      </c>
      <c r="R186" s="20">
        <v>16248</v>
      </c>
      <c r="S186" s="15">
        <v>12798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21">
        <f t="shared" si="7"/>
        <v>29046</v>
      </c>
      <c r="AE186" s="20">
        <v>4290.0766354600019</v>
      </c>
      <c r="AF186" s="15">
        <v>5629.0813117000007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21">
        <f t="shared" si="8"/>
        <v>9919.1579471600016</v>
      </c>
    </row>
    <row r="187" spans="1:43" x14ac:dyDescent="0.25">
      <c r="A187" s="1" t="s">
        <v>106</v>
      </c>
      <c r="B187" s="1" t="s">
        <v>107</v>
      </c>
      <c r="C187" s="1" t="s">
        <v>89</v>
      </c>
      <c r="D187" s="1" t="s">
        <v>105</v>
      </c>
      <c r="E187" s="18">
        <v>9</v>
      </c>
      <c r="F187" s="7">
        <v>7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19">
        <f t="shared" si="6"/>
        <v>16</v>
      </c>
      <c r="R187" s="18">
        <v>606</v>
      </c>
      <c r="S187" s="7">
        <v>484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19">
        <f t="shared" si="7"/>
        <v>1090</v>
      </c>
      <c r="AE187" s="1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19">
        <f t="shared" si="8"/>
        <v>0</v>
      </c>
    </row>
    <row r="188" spans="1:43" x14ac:dyDescent="0.25">
      <c r="A188" s="14" t="s">
        <v>106</v>
      </c>
      <c r="B188" s="14" t="s">
        <v>107</v>
      </c>
      <c r="C188" s="14" t="s">
        <v>90</v>
      </c>
      <c r="D188" s="14" t="s">
        <v>105</v>
      </c>
      <c r="E188" s="20">
        <v>4</v>
      </c>
      <c r="F188" s="15">
        <v>7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21">
        <f t="shared" si="6"/>
        <v>11</v>
      </c>
      <c r="R188" s="20">
        <v>623</v>
      </c>
      <c r="S188" s="15">
        <v>889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21">
        <f t="shared" si="7"/>
        <v>1512</v>
      </c>
      <c r="AE188" s="20">
        <v>0</v>
      </c>
      <c r="AF188" s="15">
        <v>146.96392788000003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21">
        <f t="shared" si="8"/>
        <v>146.96392788000003</v>
      </c>
    </row>
    <row r="189" spans="1:43" x14ac:dyDescent="0.25">
      <c r="A189" s="1" t="s">
        <v>106</v>
      </c>
      <c r="B189" s="1" t="s">
        <v>107</v>
      </c>
      <c r="C189" s="1" t="s">
        <v>92</v>
      </c>
      <c r="D189" s="1" t="s">
        <v>105</v>
      </c>
      <c r="E189" s="18">
        <v>4</v>
      </c>
      <c r="F189" s="7">
        <v>4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19">
        <f t="shared" si="6"/>
        <v>8</v>
      </c>
      <c r="R189" s="18">
        <v>230</v>
      </c>
      <c r="S189" s="7">
        <v>247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19">
        <f t="shared" si="7"/>
        <v>477</v>
      </c>
      <c r="AE189" s="18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19">
        <f t="shared" si="8"/>
        <v>0</v>
      </c>
    </row>
    <row r="190" spans="1:43" x14ac:dyDescent="0.25">
      <c r="A190" s="14" t="s">
        <v>106</v>
      </c>
      <c r="B190" s="14" t="s">
        <v>107</v>
      </c>
      <c r="C190" s="14" t="s">
        <v>94</v>
      </c>
      <c r="D190" s="14" t="s">
        <v>105</v>
      </c>
      <c r="E190" s="20">
        <v>4</v>
      </c>
      <c r="F190" s="15">
        <v>7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21">
        <f t="shared" si="6"/>
        <v>11</v>
      </c>
      <c r="R190" s="20">
        <v>281</v>
      </c>
      <c r="S190" s="15">
        <v>438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21">
        <f t="shared" si="7"/>
        <v>719</v>
      </c>
      <c r="AE190" s="20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21">
        <f t="shared" si="8"/>
        <v>0</v>
      </c>
    </row>
    <row r="191" spans="1:43" x14ac:dyDescent="0.25">
      <c r="A191" s="1" t="s">
        <v>106</v>
      </c>
      <c r="B191" s="1" t="s">
        <v>107</v>
      </c>
      <c r="C191" s="1" t="s">
        <v>78</v>
      </c>
      <c r="D191" s="1" t="s">
        <v>105</v>
      </c>
      <c r="E191" s="18">
        <v>28</v>
      </c>
      <c r="F191" s="7">
        <v>26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19">
        <f t="shared" si="6"/>
        <v>54</v>
      </c>
      <c r="R191" s="18">
        <v>3220</v>
      </c>
      <c r="S191" s="7">
        <v>3606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19">
        <f t="shared" si="7"/>
        <v>6826</v>
      </c>
      <c r="AE191" s="18">
        <v>58.967008100000001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19">
        <f t="shared" si="8"/>
        <v>58.967008100000001</v>
      </c>
    </row>
    <row r="192" spans="1:43" x14ac:dyDescent="0.25">
      <c r="A192" s="14" t="s">
        <v>106</v>
      </c>
      <c r="B192" s="14" t="s">
        <v>107</v>
      </c>
      <c r="C192" s="14" t="s">
        <v>61</v>
      </c>
      <c r="D192" s="14" t="s">
        <v>105</v>
      </c>
      <c r="E192" s="20">
        <v>20</v>
      </c>
      <c r="F192" s="15">
        <v>26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21">
        <f t="shared" si="6"/>
        <v>46</v>
      </c>
      <c r="R192" s="20">
        <v>1703</v>
      </c>
      <c r="S192" s="15">
        <v>2537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21">
        <f t="shared" si="7"/>
        <v>4240</v>
      </c>
      <c r="AE192" s="20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21">
        <f t="shared" si="8"/>
        <v>0</v>
      </c>
    </row>
    <row r="193" spans="1:43" x14ac:dyDescent="0.25">
      <c r="A193" s="1" t="s">
        <v>106</v>
      </c>
      <c r="B193" s="1" t="s">
        <v>107</v>
      </c>
      <c r="C193" s="1" t="s">
        <v>50</v>
      </c>
      <c r="D193" s="1" t="s">
        <v>105</v>
      </c>
      <c r="E193" s="18">
        <v>161</v>
      </c>
      <c r="F193" s="7">
        <v>145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19">
        <f t="shared" si="6"/>
        <v>306</v>
      </c>
      <c r="R193" s="18">
        <v>21885</v>
      </c>
      <c r="S193" s="7">
        <v>19928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19">
        <f t="shared" si="7"/>
        <v>41813</v>
      </c>
      <c r="AE193" s="18">
        <v>7343.2068779300007</v>
      </c>
      <c r="AF193" s="7">
        <v>12061.928303039993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19">
        <f t="shared" si="8"/>
        <v>19405.135180969992</v>
      </c>
    </row>
    <row r="194" spans="1:43" x14ac:dyDescent="0.25">
      <c r="A194" s="14" t="s">
        <v>106</v>
      </c>
      <c r="B194" s="14" t="s">
        <v>107</v>
      </c>
      <c r="C194" s="14" t="s">
        <v>51</v>
      </c>
      <c r="D194" s="14" t="s">
        <v>105</v>
      </c>
      <c r="E194" s="20">
        <v>160</v>
      </c>
      <c r="F194" s="15">
        <v>133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21">
        <f t="shared" si="6"/>
        <v>293</v>
      </c>
      <c r="R194" s="20">
        <v>14249</v>
      </c>
      <c r="S194" s="15">
        <v>13205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21">
        <f t="shared" si="7"/>
        <v>27454</v>
      </c>
      <c r="AE194" s="20">
        <v>53.977492029999993</v>
      </c>
      <c r="AF194" s="15">
        <v>736.18041650999999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21">
        <f t="shared" si="8"/>
        <v>790.15790853999999</v>
      </c>
    </row>
    <row r="195" spans="1:43" x14ac:dyDescent="0.25">
      <c r="A195" s="1" t="s">
        <v>106</v>
      </c>
      <c r="B195" s="1" t="s">
        <v>107</v>
      </c>
      <c r="C195" s="1" t="s">
        <v>63</v>
      </c>
      <c r="D195" s="1" t="s">
        <v>105</v>
      </c>
      <c r="E195" s="18">
        <v>31</v>
      </c>
      <c r="F195" s="7">
        <v>26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19">
        <f t="shared" si="6"/>
        <v>57</v>
      </c>
      <c r="R195" s="18">
        <v>2916</v>
      </c>
      <c r="S195" s="7">
        <v>2293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19">
        <f t="shared" si="7"/>
        <v>5209</v>
      </c>
      <c r="AE195" s="18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19">
        <f t="shared" si="8"/>
        <v>0</v>
      </c>
    </row>
    <row r="196" spans="1:43" x14ac:dyDescent="0.25">
      <c r="A196" s="14" t="s">
        <v>106</v>
      </c>
      <c r="B196" s="14" t="s">
        <v>107</v>
      </c>
      <c r="C196" s="14" t="s">
        <v>64</v>
      </c>
      <c r="D196" s="14" t="s">
        <v>105</v>
      </c>
      <c r="E196" s="20">
        <v>31</v>
      </c>
      <c r="F196" s="15">
        <v>26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21">
        <f t="shared" si="6"/>
        <v>57</v>
      </c>
      <c r="R196" s="20">
        <v>3417</v>
      </c>
      <c r="S196" s="15">
        <v>3015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21">
        <f t="shared" si="7"/>
        <v>6432</v>
      </c>
      <c r="AE196" s="20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21">
        <f t="shared" si="8"/>
        <v>0</v>
      </c>
    </row>
    <row r="197" spans="1:43" x14ac:dyDescent="0.25">
      <c r="A197" s="1" t="s">
        <v>106</v>
      </c>
      <c r="B197" s="1" t="s">
        <v>107</v>
      </c>
      <c r="C197" s="1" t="s">
        <v>55</v>
      </c>
      <c r="D197" s="1" t="s">
        <v>105</v>
      </c>
      <c r="E197" s="18">
        <v>89</v>
      </c>
      <c r="F197" s="7">
        <v>79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19">
        <f t="shared" si="6"/>
        <v>168</v>
      </c>
      <c r="R197" s="18">
        <v>14375</v>
      </c>
      <c r="S197" s="7">
        <v>13988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19">
        <f t="shared" si="7"/>
        <v>28363</v>
      </c>
      <c r="AE197" s="18">
        <v>1724.5581907400001</v>
      </c>
      <c r="AF197" s="7">
        <v>1838.8634679800002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19">
        <f t="shared" si="8"/>
        <v>3563.4216587200003</v>
      </c>
    </row>
    <row r="198" spans="1:43" x14ac:dyDescent="0.25">
      <c r="A198" s="14" t="s">
        <v>106</v>
      </c>
      <c r="B198" s="14" t="s">
        <v>107</v>
      </c>
      <c r="C198" s="14" t="s">
        <v>66</v>
      </c>
      <c r="D198" s="14" t="s">
        <v>105</v>
      </c>
      <c r="E198" s="20">
        <v>61</v>
      </c>
      <c r="F198" s="15">
        <v>54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21">
        <f t="shared" si="6"/>
        <v>115</v>
      </c>
      <c r="R198" s="20">
        <v>8321</v>
      </c>
      <c r="S198" s="15">
        <v>7549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21">
        <f t="shared" si="7"/>
        <v>15870</v>
      </c>
      <c r="AE198" s="20">
        <v>744.34507917000008</v>
      </c>
      <c r="AF198" s="15">
        <v>160.57169898000001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21">
        <f t="shared" si="8"/>
        <v>904.91677815000003</v>
      </c>
    </row>
    <row r="199" spans="1:43" x14ac:dyDescent="0.25">
      <c r="A199" s="1" t="s">
        <v>106</v>
      </c>
      <c r="B199" s="1" t="s">
        <v>107</v>
      </c>
      <c r="C199" s="1" t="s">
        <v>86</v>
      </c>
      <c r="D199" s="1" t="s">
        <v>105</v>
      </c>
      <c r="E199" s="18">
        <v>119</v>
      </c>
      <c r="F199" s="7">
        <v>105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19">
        <f t="shared" si="6"/>
        <v>224</v>
      </c>
      <c r="R199" s="18">
        <v>16749</v>
      </c>
      <c r="S199" s="7">
        <v>16890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19">
        <f t="shared" si="7"/>
        <v>33639</v>
      </c>
      <c r="AE199" s="18">
        <v>2030.7330404899999</v>
      </c>
      <c r="AF199" s="7">
        <v>5793.7353420100007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19">
        <f t="shared" si="8"/>
        <v>7824.4683825000011</v>
      </c>
    </row>
    <row r="200" spans="1:43" x14ac:dyDescent="0.25">
      <c r="A200" s="14" t="s">
        <v>106</v>
      </c>
      <c r="B200" s="14" t="s">
        <v>107</v>
      </c>
      <c r="C200" s="14" t="s">
        <v>68</v>
      </c>
      <c r="D200" s="14" t="s">
        <v>105</v>
      </c>
      <c r="E200" s="20">
        <v>61</v>
      </c>
      <c r="F200" s="15">
        <v>53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21">
        <f t="shared" ref="Q200:Q263" si="9">SUM(E200:P200)</f>
        <v>114</v>
      </c>
      <c r="R200" s="20">
        <v>4791</v>
      </c>
      <c r="S200" s="15">
        <v>3661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21">
        <f t="shared" ref="AD200:AD263" si="10">SUM(R200:AC200)</f>
        <v>8452</v>
      </c>
      <c r="AE200" s="20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21">
        <f t="shared" ref="AQ200:AQ263" si="11">SUM(AE200:AP200)</f>
        <v>0</v>
      </c>
    </row>
    <row r="201" spans="1:43" x14ac:dyDescent="0.25">
      <c r="A201" s="1" t="s">
        <v>106</v>
      </c>
      <c r="B201" s="1" t="s">
        <v>107</v>
      </c>
      <c r="C201" s="1" t="s">
        <v>71</v>
      </c>
      <c r="D201" s="1" t="s">
        <v>105</v>
      </c>
      <c r="E201" s="18">
        <v>31</v>
      </c>
      <c r="F201" s="7">
        <v>27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19">
        <f t="shared" si="9"/>
        <v>58</v>
      </c>
      <c r="R201" s="18">
        <v>1622</v>
      </c>
      <c r="S201" s="7">
        <v>1513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19">
        <f t="shared" si="10"/>
        <v>3135</v>
      </c>
      <c r="AE201" s="18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19">
        <f t="shared" si="11"/>
        <v>0</v>
      </c>
    </row>
    <row r="202" spans="1:43" x14ac:dyDescent="0.25">
      <c r="A202" s="14" t="s">
        <v>106</v>
      </c>
      <c r="B202" s="14" t="s">
        <v>107</v>
      </c>
      <c r="C202" s="14" t="s">
        <v>100</v>
      </c>
      <c r="D202" s="14" t="s">
        <v>105</v>
      </c>
      <c r="E202" s="20">
        <v>8</v>
      </c>
      <c r="F202" s="15">
        <v>7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21">
        <f t="shared" si="9"/>
        <v>15</v>
      </c>
      <c r="R202" s="20">
        <v>382</v>
      </c>
      <c r="S202" s="15">
        <v>296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21">
        <f t="shared" si="10"/>
        <v>678</v>
      </c>
      <c r="AE202" s="20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21">
        <f t="shared" si="11"/>
        <v>0</v>
      </c>
    </row>
    <row r="203" spans="1:43" x14ac:dyDescent="0.25">
      <c r="A203" s="1" t="s">
        <v>60</v>
      </c>
      <c r="B203" s="1" t="s">
        <v>105</v>
      </c>
      <c r="C203" s="1" t="s">
        <v>111</v>
      </c>
      <c r="D203" s="1" t="s">
        <v>107</v>
      </c>
      <c r="E203" s="18">
        <v>45</v>
      </c>
      <c r="F203" s="7">
        <v>40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19">
        <f t="shared" si="9"/>
        <v>85</v>
      </c>
      <c r="R203" s="18">
        <v>7743</v>
      </c>
      <c r="S203" s="7">
        <v>5309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19">
        <f t="shared" si="10"/>
        <v>13052</v>
      </c>
      <c r="AE203" s="18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19">
        <f t="shared" si="11"/>
        <v>0</v>
      </c>
    </row>
    <row r="204" spans="1:43" x14ac:dyDescent="0.25">
      <c r="A204" s="14" t="s">
        <v>60</v>
      </c>
      <c r="B204" s="14" t="s">
        <v>105</v>
      </c>
      <c r="C204" s="14" t="s">
        <v>106</v>
      </c>
      <c r="D204" s="14" t="s">
        <v>107</v>
      </c>
      <c r="E204" s="20">
        <v>87</v>
      </c>
      <c r="F204" s="15">
        <v>79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21">
        <f t="shared" si="9"/>
        <v>166</v>
      </c>
      <c r="R204" s="20">
        <v>10412</v>
      </c>
      <c r="S204" s="15">
        <v>8183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21">
        <f t="shared" si="10"/>
        <v>18595</v>
      </c>
      <c r="AE204" s="20">
        <v>16.782917690000001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21">
        <f t="shared" si="11"/>
        <v>16.782917690000001</v>
      </c>
    </row>
    <row r="205" spans="1:43" x14ac:dyDescent="0.25">
      <c r="A205" s="1" t="s">
        <v>60</v>
      </c>
      <c r="B205" s="1" t="s">
        <v>105</v>
      </c>
      <c r="C205" s="1" t="s">
        <v>221</v>
      </c>
      <c r="D205" s="1" t="s">
        <v>107</v>
      </c>
      <c r="E205" s="18">
        <v>4</v>
      </c>
      <c r="F205" s="7">
        <v>4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19">
        <f t="shared" si="9"/>
        <v>8</v>
      </c>
      <c r="R205" s="18">
        <v>713</v>
      </c>
      <c r="S205" s="7">
        <v>658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19">
        <f t="shared" si="10"/>
        <v>1371</v>
      </c>
      <c r="AE205" s="18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19">
        <f t="shared" si="11"/>
        <v>0</v>
      </c>
    </row>
    <row r="206" spans="1:43" x14ac:dyDescent="0.25">
      <c r="A206" s="14" t="s">
        <v>60</v>
      </c>
      <c r="B206" s="14" t="s">
        <v>105</v>
      </c>
      <c r="C206" s="14" t="s">
        <v>108</v>
      </c>
      <c r="D206" s="14" t="s">
        <v>107</v>
      </c>
      <c r="E206" s="20">
        <v>75</v>
      </c>
      <c r="F206" s="15">
        <v>67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21">
        <f t="shared" si="9"/>
        <v>142</v>
      </c>
      <c r="R206" s="20">
        <v>7885</v>
      </c>
      <c r="S206" s="15">
        <v>6277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21">
        <f t="shared" si="10"/>
        <v>14162</v>
      </c>
      <c r="AE206" s="20">
        <v>1394</v>
      </c>
      <c r="AF206" s="15">
        <v>2739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4133</v>
      </c>
    </row>
    <row r="207" spans="1:43" x14ac:dyDescent="0.25">
      <c r="A207" s="1" t="s">
        <v>60</v>
      </c>
      <c r="B207" s="1" t="s">
        <v>105</v>
      </c>
      <c r="C207" s="1" t="s">
        <v>112</v>
      </c>
      <c r="D207" s="1" t="s">
        <v>107</v>
      </c>
      <c r="E207" s="18">
        <v>18</v>
      </c>
      <c r="F207" s="7">
        <v>16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19">
        <f t="shared" si="9"/>
        <v>34</v>
      </c>
      <c r="R207" s="18">
        <v>3164</v>
      </c>
      <c r="S207" s="7">
        <v>2482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19">
        <f t="shared" si="10"/>
        <v>5646</v>
      </c>
      <c r="AE207" s="18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19">
        <f t="shared" si="11"/>
        <v>0</v>
      </c>
    </row>
    <row r="208" spans="1:43" x14ac:dyDescent="0.25">
      <c r="A208" s="14" t="s">
        <v>60</v>
      </c>
      <c r="B208" s="14" t="s">
        <v>105</v>
      </c>
      <c r="C208" s="14" t="s">
        <v>222</v>
      </c>
      <c r="D208" s="14" t="s">
        <v>107</v>
      </c>
      <c r="E208" s="20">
        <v>22</v>
      </c>
      <c r="F208" s="15">
        <v>20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21">
        <f t="shared" si="9"/>
        <v>42</v>
      </c>
      <c r="R208" s="20">
        <v>3878</v>
      </c>
      <c r="S208" s="15">
        <v>3141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21">
        <f t="shared" si="10"/>
        <v>7019</v>
      </c>
      <c r="AE208" s="20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21">
        <f t="shared" si="11"/>
        <v>0</v>
      </c>
    </row>
    <row r="209" spans="1:43" x14ac:dyDescent="0.25">
      <c r="A209" s="1" t="s">
        <v>60</v>
      </c>
      <c r="B209" s="1" t="s">
        <v>105</v>
      </c>
      <c r="C209" s="1" t="s">
        <v>223</v>
      </c>
      <c r="D209" s="1" t="s">
        <v>107</v>
      </c>
      <c r="E209" s="18">
        <v>9</v>
      </c>
      <c r="F209" s="7">
        <v>8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19">
        <f t="shared" si="9"/>
        <v>17</v>
      </c>
      <c r="R209" s="18">
        <v>1621</v>
      </c>
      <c r="S209" s="7">
        <v>1363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19">
        <f t="shared" si="10"/>
        <v>2984</v>
      </c>
      <c r="AE209" s="18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19">
        <f t="shared" si="11"/>
        <v>0</v>
      </c>
    </row>
    <row r="210" spans="1:43" x14ac:dyDescent="0.25">
      <c r="A210" s="14" t="s">
        <v>60</v>
      </c>
      <c r="B210" s="14" t="s">
        <v>105</v>
      </c>
      <c r="C210" s="14" t="s">
        <v>194</v>
      </c>
      <c r="D210" s="14" t="s">
        <v>107</v>
      </c>
      <c r="E210" s="20">
        <v>9</v>
      </c>
      <c r="F210" s="15">
        <v>8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21">
        <f t="shared" si="9"/>
        <v>17</v>
      </c>
      <c r="R210" s="20">
        <v>1094</v>
      </c>
      <c r="S210" s="15">
        <v>788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21">
        <f t="shared" si="10"/>
        <v>1882</v>
      </c>
      <c r="AE210" s="20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0</v>
      </c>
    </row>
    <row r="211" spans="1:43" x14ac:dyDescent="0.25">
      <c r="A211" s="1" t="s">
        <v>60</v>
      </c>
      <c r="B211" s="1" t="s">
        <v>105</v>
      </c>
      <c r="C211" s="1" t="s">
        <v>224</v>
      </c>
      <c r="D211" s="1" t="s">
        <v>107</v>
      </c>
      <c r="E211" s="18">
        <v>9</v>
      </c>
      <c r="F211" s="7">
        <v>8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19">
        <f t="shared" si="9"/>
        <v>17</v>
      </c>
      <c r="R211" s="18">
        <v>1586</v>
      </c>
      <c r="S211" s="7">
        <v>1313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19">
        <f t="shared" si="10"/>
        <v>2899</v>
      </c>
      <c r="AE211" s="18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0</v>
      </c>
    </row>
    <row r="212" spans="1:43" x14ac:dyDescent="0.25">
      <c r="A212" s="14" t="s">
        <v>142</v>
      </c>
      <c r="B212" s="14" t="s">
        <v>107</v>
      </c>
      <c r="C212" s="14" t="s">
        <v>48</v>
      </c>
      <c r="D212" s="14" t="s">
        <v>105</v>
      </c>
      <c r="E212" s="20">
        <v>159</v>
      </c>
      <c r="F212" s="15">
        <v>143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21">
        <f t="shared" si="9"/>
        <v>302</v>
      </c>
      <c r="R212" s="20">
        <v>25145</v>
      </c>
      <c r="S212" s="15">
        <v>23699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21">
        <f t="shared" si="10"/>
        <v>48844</v>
      </c>
      <c r="AE212" s="20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21">
        <f t="shared" si="11"/>
        <v>0</v>
      </c>
    </row>
    <row r="213" spans="1:43" x14ac:dyDescent="0.25">
      <c r="A213" s="1" t="s">
        <v>142</v>
      </c>
      <c r="B213" s="1" t="s">
        <v>107</v>
      </c>
      <c r="C213" s="1" t="s">
        <v>57</v>
      </c>
      <c r="D213" s="1" t="s">
        <v>105</v>
      </c>
      <c r="E213" s="18">
        <v>9</v>
      </c>
      <c r="F213" s="7">
        <v>8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19">
        <f t="shared" si="9"/>
        <v>17</v>
      </c>
      <c r="R213" s="18">
        <v>1052</v>
      </c>
      <c r="S213" s="7">
        <v>812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19">
        <f t="shared" si="10"/>
        <v>1864</v>
      </c>
      <c r="AE213" s="18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19">
        <f t="shared" si="11"/>
        <v>0</v>
      </c>
    </row>
    <row r="214" spans="1:43" x14ac:dyDescent="0.25">
      <c r="A214" s="14" t="s">
        <v>142</v>
      </c>
      <c r="B214" s="14" t="s">
        <v>107</v>
      </c>
      <c r="C214" s="14" t="s">
        <v>84</v>
      </c>
      <c r="D214" s="14" t="s">
        <v>105</v>
      </c>
      <c r="E214" s="20">
        <v>4</v>
      </c>
      <c r="F214" s="15">
        <v>4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21">
        <f t="shared" si="9"/>
        <v>8</v>
      </c>
      <c r="R214" s="20">
        <v>629</v>
      </c>
      <c r="S214" s="15">
        <v>647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21">
        <f t="shared" si="10"/>
        <v>1276</v>
      </c>
      <c r="AE214" s="20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21">
        <f t="shared" si="11"/>
        <v>0</v>
      </c>
    </row>
    <row r="215" spans="1:43" x14ac:dyDescent="0.25">
      <c r="A215" s="1" t="s">
        <v>142</v>
      </c>
      <c r="B215" s="1" t="s">
        <v>107</v>
      </c>
      <c r="C215" s="1" t="s">
        <v>49</v>
      </c>
      <c r="D215" s="1" t="s">
        <v>105</v>
      </c>
      <c r="E215" s="18">
        <v>22</v>
      </c>
      <c r="F215" s="7">
        <v>20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19">
        <f t="shared" si="9"/>
        <v>42</v>
      </c>
      <c r="R215" s="18">
        <v>3175</v>
      </c>
      <c r="S215" s="7">
        <v>2494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19">
        <f t="shared" si="10"/>
        <v>5669</v>
      </c>
      <c r="AE215" s="18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19">
        <f t="shared" si="11"/>
        <v>0</v>
      </c>
    </row>
    <row r="216" spans="1:43" x14ac:dyDescent="0.25">
      <c r="A216" s="14" t="s">
        <v>142</v>
      </c>
      <c r="B216" s="14" t="s">
        <v>107</v>
      </c>
      <c r="C216" s="14" t="s">
        <v>50</v>
      </c>
      <c r="D216" s="14" t="s">
        <v>105</v>
      </c>
      <c r="E216" s="20">
        <v>77</v>
      </c>
      <c r="F216" s="15">
        <v>51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21">
        <f t="shared" si="9"/>
        <v>128</v>
      </c>
      <c r="R216" s="20">
        <v>10397</v>
      </c>
      <c r="S216" s="15">
        <v>7269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21">
        <f t="shared" si="10"/>
        <v>17666</v>
      </c>
      <c r="AE216" s="20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21">
        <f t="shared" si="11"/>
        <v>0</v>
      </c>
    </row>
    <row r="217" spans="1:43" x14ac:dyDescent="0.25">
      <c r="A217" s="1" t="s">
        <v>142</v>
      </c>
      <c r="B217" s="1" t="s">
        <v>107</v>
      </c>
      <c r="C217" s="1" t="s">
        <v>55</v>
      </c>
      <c r="D217" s="1" t="s">
        <v>105</v>
      </c>
      <c r="E217" s="18">
        <v>69</v>
      </c>
      <c r="F217" s="7">
        <v>60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19">
        <f t="shared" si="9"/>
        <v>129</v>
      </c>
      <c r="R217" s="18">
        <v>9803</v>
      </c>
      <c r="S217" s="7">
        <v>8986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19">
        <f t="shared" si="10"/>
        <v>18789</v>
      </c>
      <c r="AE217" s="18">
        <v>0</v>
      </c>
      <c r="AF217" s="7">
        <v>114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19">
        <f t="shared" si="11"/>
        <v>114</v>
      </c>
    </row>
    <row r="218" spans="1:43" x14ac:dyDescent="0.25">
      <c r="A218" s="14" t="s">
        <v>142</v>
      </c>
      <c r="B218" s="14" t="s">
        <v>107</v>
      </c>
      <c r="C218" s="14" t="s">
        <v>86</v>
      </c>
      <c r="D218" s="14" t="s">
        <v>105</v>
      </c>
      <c r="E218" s="20">
        <v>102</v>
      </c>
      <c r="F218" s="15">
        <v>90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21">
        <f t="shared" si="9"/>
        <v>192</v>
      </c>
      <c r="R218" s="20">
        <v>12984</v>
      </c>
      <c r="S218" s="15">
        <v>12721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21">
        <f t="shared" si="10"/>
        <v>25705</v>
      </c>
      <c r="AE218" s="20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21">
        <f t="shared" si="11"/>
        <v>0</v>
      </c>
    </row>
    <row r="219" spans="1:43" x14ac:dyDescent="0.25">
      <c r="A219" s="1" t="s">
        <v>143</v>
      </c>
      <c r="B219" s="1" t="s">
        <v>107</v>
      </c>
      <c r="C219" s="1" t="s">
        <v>48</v>
      </c>
      <c r="D219" s="1" t="s">
        <v>105</v>
      </c>
      <c r="E219" s="18">
        <v>124</v>
      </c>
      <c r="F219" s="7">
        <v>115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19">
        <f t="shared" si="9"/>
        <v>239</v>
      </c>
      <c r="R219" s="18">
        <v>19196</v>
      </c>
      <c r="S219" s="7">
        <v>19809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19">
        <f t="shared" si="10"/>
        <v>39005</v>
      </c>
      <c r="AE219" s="18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19">
        <f t="shared" si="11"/>
        <v>0</v>
      </c>
    </row>
    <row r="220" spans="1:43" x14ac:dyDescent="0.25">
      <c r="A220" s="14" t="s">
        <v>143</v>
      </c>
      <c r="B220" s="14" t="s">
        <v>107</v>
      </c>
      <c r="C220" s="14" t="s">
        <v>50</v>
      </c>
      <c r="D220" s="14" t="s">
        <v>105</v>
      </c>
      <c r="E220" s="20">
        <v>30</v>
      </c>
      <c r="F220" s="15">
        <v>28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21">
        <f t="shared" si="9"/>
        <v>58</v>
      </c>
      <c r="R220" s="20">
        <v>3498</v>
      </c>
      <c r="S220" s="15">
        <v>3274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21">
        <f t="shared" si="10"/>
        <v>6772</v>
      </c>
      <c r="AE220" s="20">
        <v>890</v>
      </c>
      <c r="AF220" s="15">
        <v>3198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21">
        <f t="shared" si="11"/>
        <v>4088</v>
      </c>
    </row>
    <row r="221" spans="1:43" x14ac:dyDescent="0.25">
      <c r="A221" s="1" t="s">
        <v>143</v>
      </c>
      <c r="B221" s="1" t="s">
        <v>107</v>
      </c>
      <c r="C221" s="1" t="s">
        <v>51</v>
      </c>
      <c r="D221" s="1" t="s">
        <v>105</v>
      </c>
      <c r="E221" s="18">
        <v>27</v>
      </c>
      <c r="F221" s="7">
        <v>23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19">
        <f t="shared" si="9"/>
        <v>50</v>
      </c>
      <c r="R221" s="18">
        <v>1552</v>
      </c>
      <c r="S221" s="7">
        <v>1523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3075</v>
      </c>
      <c r="AE221" s="18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19">
        <f t="shared" si="11"/>
        <v>0</v>
      </c>
    </row>
    <row r="222" spans="1:43" x14ac:dyDescent="0.25">
      <c r="A222" s="14" t="s">
        <v>143</v>
      </c>
      <c r="B222" s="14" t="s">
        <v>107</v>
      </c>
      <c r="C222" s="14" t="s">
        <v>55</v>
      </c>
      <c r="D222" s="14" t="s">
        <v>105</v>
      </c>
      <c r="E222" s="20">
        <v>31</v>
      </c>
      <c r="F222" s="15">
        <v>23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21">
        <f t="shared" si="9"/>
        <v>54</v>
      </c>
      <c r="R222" s="20">
        <v>4484</v>
      </c>
      <c r="S222" s="15">
        <v>3579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21">
        <f t="shared" si="10"/>
        <v>8063</v>
      </c>
      <c r="AE222" s="20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21">
        <f t="shared" si="11"/>
        <v>0</v>
      </c>
    </row>
    <row r="223" spans="1:43" x14ac:dyDescent="0.25">
      <c r="A223" s="1" t="s">
        <v>143</v>
      </c>
      <c r="B223" s="1" t="s">
        <v>107</v>
      </c>
      <c r="C223" s="1" t="s">
        <v>86</v>
      </c>
      <c r="D223" s="1" t="s">
        <v>105</v>
      </c>
      <c r="E223" s="18">
        <v>31</v>
      </c>
      <c r="F223" s="7">
        <v>24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19">
        <f t="shared" si="9"/>
        <v>55</v>
      </c>
      <c r="R223" s="18">
        <v>3489</v>
      </c>
      <c r="S223" s="7">
        <v>3010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19">
        <f t="shared" si="10"/>
        <v>6499</v>
      </c>
      <c r="AE223" s="18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19">
        <f t="shared" si="11"/>
        <v>0</v>
      </c>
    </row>
    <row r="224" spans="1:43" x14ac:dyDescent="0.25">
      <c r="A224" s="14" t="s">
        <v>225</v>
      </c>
      <c r="B224" s="14" t="s">
        <v>226</v>
      </c>
      <c r="C224" s="14" t="s">
        <v>50</v>
      </c>
      <c r="D224" s="14" t="s">
        <v>105</v>
      </c>
      <c r="E224" s="20">
        <v>20</v>
      </c>
      <c r="F224" s="15">
        <v>20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21">
        <f t="shared" si="9"/>
        <v>40</v>
      </c>
      <c r="R224" s="20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21">
        <f t="shared" si="10"/>
        <v>0</v>
      </c>
      <c r="AE224" s="20">
        <v>910146</v>
      </c>
      <c r="AF224" s="15">
        <v>1047693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21">
        <f t="shared" si="11"/>
        <v>1957839</v>
      </c>
    </row>
    <row r="225" spans="1:43" x14ac:dyDescent="0.25">
      <c r="A225" s="1" t="s">
        <v>227</v>
      </c>
      <c r="B225" s="1" t="s">
        <v>228</v>
      </c>
      <c r="C225" s="1" t="s">
        <v>50</v>
      </c>
      <c r="D225" s="1" t="s">
        <v>105</v>
      </c>
      <c r="E225" s="18">
        <v>30</v>
      </c>
      <c r="F225" s="7">
        <v>28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19">
        <f t="shared" si="9"/>
        <v>58</v>
      </c>
      <c r="R225" s="18">
        <v>3364</v>
      </c>
      <c r="S225" s="7">
        <v>3126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19">
        <f t="shared" si="10"/>
        <v>6490</v>
      </c>
      <c r="AE225" s="18">
        <v>140111.07999999999</v>
      </c>
      <c r="AF225" s="7">
        <v>182916.66999999998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19">
        <f t="shared" si="11"/>
        <v>323027.75</v>
      </c>
    </row>
    <row r="226" spans="1:43" x14ac:dyDescent="0.25">
      <c r="A226" s="14" t="s">
        <v>80</v>
      </c>
      <c r="B226" s="14" t="s">
        <v>105</v>
      </c>
      <c r="C226" s="14" t="s">
        <v>111</v>
      </c>
      <c r="D226" s="14" t="s">
        <v>107</v>
      </c>
      <c r="E226" s="20">
        <v>9</v>
      </c>
      <c r="F226" s="15">
        <v>8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21">
        <f t="shared" si="9"/>
        <v>17</v>
      </c>
      <c r="R226" s="20">
        <v>1524</v>
      </c>
      <c r="S226" s="15">
        <v>1226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21">
        <f t="shared" si="10"/>
        <v>2750</v>
      </c>
      <c r="AE226" s="20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21">
        <f t="shared" si="11"/>
        <v>0</v>
      </c>
    </row>
    <row r="227" spans="1:43" x14ac:dyDescent="0.25">
      <c r="A227" s="1" t="s">
        <v>80</v>
      </c>
      <c r="B227" s="1" t="s">
        <v>105</v>
      </c>
      <c r="C227" s="1" t="s">
        <v>106</v>
      </c>
      <c r="D227" s="1" t="s">
        <v>107</v>
      </c>
      <c r="E227" s="18">
        <v>29</v>
      </c>
      <c r="F227" s="7">
        <v>26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19">
        <f t="shared" si="9"/>
        <v>55</v>
      </c>
      <c r="R227" s="18">
        <v>2693</v>
      </c>
      <c r="S227" s="7">
        <v>1666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19">
        <f t="shared" si="10"/>
        <v>4359</v>
      </c>
      <c r="AE227" s="18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19">
        <f t="shared" si="11"/>
        <v>0</v>
      </c>
    </row>
    <row r="228" spans="1:43" x14ac:dyDescent="0.25">
      <c r="A228" s="14" t="s">
        <v>144</v>
      </c>
      <c r="B228" s="14" t="s">
        <v>104</v>
      </c>
      <c r="C228" s="14" t="s">
        <v>48</v>
      </c>
      <c r="D228" s="14" t="s">
        <v>105</v>
      </c>
      <c r="E228" s="20">
        <v>48</v>
      </c>
      <c r="F228" s="15">
        <v>44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21">
        <f t="shared" si="9"/>
        <v>92</v>
      </c>
      <c r="R228" s="20">
        <v>8147</v>
      </c>
      <c r="S228" s="15">
        <v>7559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21">
        <f t="shared" si="10"/>
        <v>15706</v>
      </c>
      <c r="AE228" s="20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21">
        <f t="shared" si="11"/>
        <v>0</v>
      </c>
    </row>
    <row r="229" spans="1:43" x14ac:dyDescent="0.25">
      <c r="A229" s="1" t="s">
        <v>144</v>
      </c>
      <c r="B229" s="1" t="s">
        <v>104</v>
      </c>
      <c r="C229" s="1" t="s">
        <v>89</v>
      </c>
      <c r="D229" s="1" t="s">
        <v>105</v>
      </c>
      <c r="E229" s="18">
        <v>4</v>
      </c>
      <c r="F229" s="7">
        <v>4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19">
        <f t="shared" si="9"/>
        <v>8</v>
      </c>
      <c r="R229" s="18">
        <v>676</v>
      </c>
      <c r="S229" s="7">
        <v>662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19">
        <f t="shared" si="10"/>
        <v>1338</v>
      </c>
      <c r="AE229" s="18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19">
        <f t="shared" si="11"/>
        <v>0</v>
      </c>
    </row>
    <row r="230" spans="1:43" x14ac:dyDescent="0.25">
      <c r="A230" s="14" t="s">
        <v>144</v>
      </c>
      <c r="B230" s="14" t="s">
        <v>104</v>
      </c>
      <c r="C230" s="14" t="s">
        <v>78</v>
      </c>
      <c r="D230" s="14" t="s">
        <v>105</v>
      </c>
      <c r="E230" s="20">
        <v>14</v>
      </c>
      <c r="F230" s="15">
        <v>16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21">
        <f t="shared" si="9"/>
        <v>30</v>
      </c>
      <c r="R230" s="20">
        <v>2088</v>
      </c>
      <c r="S230" s="15">
        <v>2416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21">
        <f t="shared" si="10"/>
        <v>4504</v>
      </c>
      <c r="AE230" s="20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21">
        <f t="shared" si="11"/>
        <v>0</v>
      </c>
    </row>
    <row r="231" spans="1:43" x14ac:dyDescent="0.25">
      <c r="A231" s="1" t="s">
        <v>144</v>
      </c>
      <c r="B231" s="1" t="s">
        <v>104</v>
      </c>
      <c r="C231" s="1" t="s">
        <v>55</v>
      </c>
      <c r="D231" s="1" t="s">
        <v>105</v>
      </c>
      <c r="E231" s="18">
        <v>54</v>
      </c>
      <c r="F231" s="7">
        <v>55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19">
        <f t="shared" si="9"/>
        <v>109</v>
      </c>
      <c r="R231" s="18">
        <v>8749</v>
      </c>
      <c r="S231" s="7">
        <v>8342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19">
        <f t="shared" si="10"/>
        <v>17091</v>
      </c>
      <c r="AE231" s="18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19">
        <f t="shared" si="11"/>
        <v>0</v>
      </c>
    </row>
    <row r="232" spans="1:43" x14ac:dyDescent="0.25">
      <c r="A232" s="14" t="s">
        <v>144</v>
      </c>
      <c r="B232" s="14" t="s">
        <v>104</v>
      </c>
      <c r="C232" s="14" t="s">
        <v>86</v>
      </c>
      <c r="D232" s="14" t="s">
        <v>105</v>
      </c>
      <c r="E232" s="20">
        <v>24</v>
      </c>
      <c r="F232" s="15">
        <v>27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21">
        <f t="shared" si="9"/>
        <v>51</v>
      </c>
      <c r="R232" s="20">
        <v>3407</v>
      </c>
      <c r="S232" s="15">
        <v>3873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21">
        <f t="shared" si="10"/>
        <v>7280</v>
      </c>
      <c r="AE232" s="20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21">
        <f t="shared" si="11"/>
        <v>0</v>
      </c>
    </row>
    <row r="233" spans="1:43" x14ac:dyDescent="0.25">
      <c r="A233" s="1" t="s">
        <v>145</v>
      </c>
      <c r="B233" s="1" t="s">
        <v>146</v>
      </c>
      <c r="C233" s="1" t="s">
        <v>48</v>
      </c>
      <c r="D233" s="1" t="s">
        <v>105</v>
      </c>
      <c r="E233" s="18">
        <v>46</v>
      </c>
      <c r="F233" s="7">
        <v>42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19">
        <f t="shared" si="9"/>
        <v>88</v>
      </c>
      <c r="R233" s="18">
        <v>6407</v>
      </c>
      <c r="S233" s="7">
        <v>6775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19">
        <f t="shared" si="10"/>
        <v>13182</v>
      </c>
      <c r="AE233" s="18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19">
        <f t="shared" si="11"/>
        <v>0</v>
      </c>
    </row>
    <row r="234" spans="1:43" x14ac:dyDescent="0.25">
      <c r="A234" s="14" t="s">
        <v>145</v>
      </c>
      <c r="B234" s="14" t="s">
        <v>146</v>
      </c>
      <c r="C234" s="14" t="s">
        <v>50</v>
      </c>
      <c r="D234" s="14" t="s">
        <v>105</v>
      </c>
      <c r="E234" s="20">
        <v>46</v>
      </c>
      <c r="F234" s="15">
        <v>42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21">
        <f t="shared" si="9"/>
        <v>88</v>
      </c>
      <c r="R234" s="20">
        <v>7974</v>
      </c>
      <c r="S234" s="15">
        <v>6257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21">
        <f t="shared" si="10"/>
        <v>14231</v>
      </c>
      <c r="AE234" s="20">
        <v>340600</v>
      </c>
      <c r="AF234" s="15">
        <v>311082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21">
        <f t="shared" si="11"/>
        <v>651682</v>
      </c>
    </row>
    <row r="235" spans="1:43" x14ac:dyDescent="0.25">
      <c r="A235" s="1" t="s">
        <v>229</v>
      </c>
      <c r="B235" s="1" t="s">
        <v>146</v>
      </c>
      <c r="C235" s="1" t="s">
        <v>50</v>
      </c>
      <c r="D235" s="1" t="s">
        <v>105</v>
      </c>
      <c r="E235" s="18">
        <v>9</v>
      </c>
      <c r="F235" s="7">
        <v>6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19">
        <f t="shared" si="9"/>
        <v>15</v>
      </c>
      <c r="R235" s="18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19">
        <f t="shared" si="10"/>
        <v>0</v>
      </c>
      <c r="AE235" s="18">
        <v>350956</v>
      </c>
      <c r="AF235" s="7">
        <v>237700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19">
        <f t="shared" si="11"/>
        <v>588656</v>
      </c>
    </row>
    <row r="236" spans="1:43" x14ac:dyDescent="0.25">
      <c r="A236" s="14" t="s">
        <v>147</v>
      </c>
      <c r="B236" s="14" t="s">
        <v>148</v>
      </c>
      <c r="C236" s="14" t="s">
        <v>48</v>
      </c>
      <c r="D236" s="14" t="s">
        <v>105</v>
      </c>
      <c r="E236" s="20">
        <v>17</v>
      </c>
      <c r="F236" s="15">
        <v>15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21">
        <f t="shared" si="9"/>
        <v>32</v>
      </c>
      <c r="R236" s="20">
        <v>176</v>
      </c>
      <c r="S236" s="15">
        <v>202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21">
        <f t="shared" si="10"/>
        <v>378</v>
      </c>
      <c r="AE236" s="20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21">
        <f t="shared" si="11"/>
        <v>0</v>
      </c>
    </row>
    <row r="237" spans="1:43" x14ac:dyDescent="0.25">
      <c r="A237" s="1" t="s">
        <v>147</v>
      </c>
      <c r="B237" s="1" t="s">
        <v>148</v>
      </c>
      <c r="C237" s="1" t="s">
        <v>61</v>
      </c>
      <c r="D237" s="1" t="s">
        <v>105</v>
      </c>
      <c r="E237" s="18">
        <v>7</v>
      </c>
      <c r="F237" s="7">
        <v>10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19">
        <f t="shared" si="9"/>
        <v>17</v>
      </c>
      <c r="R237" s="18">
        <v>53</v>
      </c>
      <c r="S237" s="7">
        <v>49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19">
        <f t="shared" si="10"/>
        <v>102</v>
      </c>
      <c r="AE237" s="18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19">
        <f t="shared" si="11"/>
        <v>0</v>
      </c>
    </row>
    <row r="238" spans="1:43" x14ac:dyDescent="0.25">
      <c r="A238" s="14" t="s">
        <v>149</v>
      </c>
      <c r="B238" s="14" t="s">
        <v>107</v>
      </c>
      <c r="C238" s="14" t="s">
        <v>48</v>
      </c>
      <c r="D238" s="14" t="s">
        <v>105</v>
      </c>
      <c r="E238" s="20">
        <v>155</v>
      </c>
      <c r="F238" s="15">
        <v>127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21">
        <f t="shared" si="9"/>
        <v>282</v>
      </c>
      <c r="R238" s="20">
        <v>20204</v>
      </c>
      <c r="S238" s="15">
        <v>18997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21">
        <f t="shared" si="10"/>
        <v>39201</v>
      </c>
      <c r="AE238" s="20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21">
        <f t="shared" si="11"/>
        <v>0</v>
      </c>
    </row>
    <row r="239" spans="1:43" x14ac:dyDescent="0.25">
      <c r="A239" s="1" t="s">
        <v>150</v>
      </c>
      <c r="B239" s="1" t="s">
        <v>151</v>
      </c>
      <c r="C239" s="1" t="s">
        <v>48</v>
      </c>
      <c r="D239" s="1" t="s">
        <v>105</v>
      </c>
      <c r="E239" s="18">
        <v>61</v>
      </c>
      <c r="F239" s="7">
        <v>46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19">
        <f t="shared" si="9"/>
        <v>107</v>
      </c>
      <c r="R239" s="18">
        <v>15449</v>
      </c>
      <c r="S239" s="7">
        <v>11536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19">
        <f t="shared" si="10"/>
        <v>26985</v>
      </c>
      <c r="AE239" s="18">
        <v>133307</v>
      </c>
      <c r="AF239" s="7">
        <v>169638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19">
        <f t="shared" si="11"/>
        <v>302945</v>
      </c>
    </row>
    <row r="240" spans="1:43" x14ac:dyDescent="0.25">
      <c r="A240" s="14" t="s">
        <v>150</v>
      </c>
      <c r="B240" s="14" t="s">
        <v>151</v>
      </c>
      <c r="C240" s="14" t="s">
        <v>50</v>
      </c>
      <c r="D240" s="14" t="s">
        <v>105</v>
      </c>
      <c r="E240" s="20">
        <v>59</v>
      </c>
      <c r="F240" s="15">
        <v>54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21">
        <f t="shared" si="9"/>
        <v>113</v>
      </c>
      <c r="R240" s="20">
        <v>10202</v>
      </c>
      <c r="S240" s="15">
        <v>8806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21">
        <f t="shared" si="10"/>
        <v>19008</v>
      </c>
      <c r="AE240" s="20">
        <v>1753186.79</v>
      </c>
      <c r="AF240" s="15">
        <v>1815071.1299999997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21">
        <f t="shared" si="11"/>
        <v>3568257.92</v>
      </c>
    </row>
    <row r="241" spans="1:43" x14ac:dyDescent="0.25">
      <c r="A241" s="1" t="s">
        <v>301</v>
      </c>
      <c r="B241" s="1" t="s">
        <v>104</v>
      </c>
      <c r="C241" s="1" t="s">
        <v>48</v>
      </c>
      <c r="D241" s="1" t="s">
        <v>105</v>
      </c>
      <c r="E241" s="18">
        <v>0</v>
      </c>
      <c r="F241" s="7">
        <v>6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19">
        <f t="shared" si="9"/>
        <v>6</v>
      </c>
      <c r="R241" s="18">
        <v>0</v>
      </c>
      <c r="S241" s="7">
        <v>1032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19">
        <f t="shared" si="10"/>
        <v>1032</v>
      </c>
      <c r="AE241" s="18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0</v>
      </c>
    </row>
    <row r="242" spans="1:43" x14ac:dyDescent="0.25">
      <c r="A242" s="14" t="s">
        <v>221</v>
      </c>
      <c r="B242" s="14" t="s">
        <v>107</v>
      </c>
      <c r="C242" s="14" t="s">
        <v>60</v>
      </c>
      <c r="D242" s="14" t="s">
        <v>105</v>
      </c>
      <c r="E242" s="20">
        <v>4</v>
      </c>
      <c r="F242" s="15">
        <v>4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21">
        <f t="shared" si="9"/>
        <v>8</v>
      </c>
      <c r="R242" s="20">
        <v>619</v>
      </c>
      <c r="S242" s="15">
        <v>599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21">
        <f t="shared" si="10"/>
        <v>1218</v>
      </c>
      <c r="AE242" s="20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21">
        <f t="shared" si="11"/>
        <v>0</v>
      </c>
    </row>
    <row r="243" spans="1:43" x14ac:dyDescent="0.25">
      <c r="A243" s="1" t="s">
        <v>221</v>
      </c>
      <c r="B243" s="1" t="s">
        <v>107</v>
      </c>
      <c r="C243" s="1" t="s">
        <v>49</v>
      </c>
      <c r="D243" s="1" t="s">
        <v>105</v>
      </c>
      <c r="E243" s="18">
        <v>77</v>
      </c>
      <c r="F243" s="7">
        <v>64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19">
        <f t="shared" si="9"/>
        <v>141</v>
      </c>
      <c r="R243" s="18">
        <v>11641</v>
      </c>
      <c r="S243" s="7">
        <v>8858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19">
        <f t="shared" si="10"/>
        <v>20499</v>
      </c>
      <c r="AE243" s="18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19">
        <f t="shared" si="11"/>
        <v>0</v>
      </c>
    </row>
    <row r="244" spans="1:43" x14ac:dyDescent="0.25">
      <c r="A244" s="14" t="s">
        <v>221</v>
      </c>
      <c r="B244" s="14" t="s">
        <v>107</v>
      </c>
      <c r="C244" s="14" t="s">
        <v>63</v>
      </c>
      <c r="D244" s="14" t="s">
        <v>105</v>
      </c>
      <c r="E244" s="20">
        <v>15</v>
      </c>
      <c r="F244" s="15">
        <v>12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21">
        <f t="shared" si="9"/>
        <v>27</v>
      </c>
      <c r="R244" s="20">
        <v>2306</v>
      </c>
      <c r="S244" s="15">
        <v>1798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21">
        <f t="shared" si="10"/>
        <v>4104</v>
      </c>
      <c r="AE244" s="20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21">
        <f t="shared" si="11"/>
        <v>0</v>
      </c>
    </row>
    <row r="245" spans="1:43" x14ac:dyDescent="0.25">
      <c r="A245" s="1" t="s">
        <v>49</v>
      </c>
      <c r="B245" s="1" t="s">
        <v>105</v>
      </c>
      <c r="C245" s="1" t="s">
        <v>116</v>
      </c>
      <c r="D245" s="1" t="s">
        <v>107</v>
      </c>
      <c r="E245" s="18">
        <v>27</v>
      </c>
      <c r="F245" s="7">
        <v>25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19">
        <f t="shared" si="9"/>
        <v>52</v>
      </c>
      <c r="R245" s="18">
        <v>4049</v>
      </c>
      <c r="S245" s="7">
        <v>3468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19">
        <f t="shared" si="10"/>
        <v>7517</v>
      </c>
      <c r="AE245" s="18">
        <v>1143</v>
      </c>
      <c r="AF245" s="7">
        <v>1532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19">
        <f t="shared" si="11"/>
        <v>2675</v>
      </c>
    </row>
    <row r="246" spans="1:43" x14ac:dyDescent="0.25">
      <c r="A246" s="14" t="s">
        <v>49</v>
      </c>
      <c r="B246" s="14" t="s">
        <v>105</v>
      </c>
      <c r="C246" s="14" t="s">
        <v>126</v>
      </c>
      <c r="D246" s="14" t="s">
        <v>127</v>
      </c>
      <c r="E246" s="20">
        <v>8</v>
      </c>
      <c r="F246" s="15">
        <v>8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21">
        <f t="shared" si="9"/>
        <v>16</v>
      </c>
      <c r="R246" s="20">
        <v>800</v>
      </c>
      <c r="S246" s="15">
        <v>761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21">
        <f t="shared" si="10"/>
        <v>1561</v>
      </c>
      <c r="AE246" s="20">
        <v>0</v>
      </c>
      <c r="AF246" s="15">
        <v>76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21">
        <f t="shared" si="11"/>
        <v>76</v>
      </c>
    </row>
    <row r="247" spans="1:43" x14ac:dyDescent="0.25">
      <c r="A247" s="1" t="s">
        <v>49</v>
      </c>
      <c r="B247" s="1" t="s">
        <v>105</v>
      </c>
      <c r="C247" s="1" t="s">
        <v>139</v>
      </c>
      <c r="D247" s="1" t="s">
        <v>107</v>
      </c>
      <c r="E247" s="18">
        <v>9</v>
      </c>
      <c r="F247" s="7">
        <v>8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19">
        <f t="shared" si="9"/>
        <v>17</v>
      </c>
      <c r="R247" s="18">
        <v>1566</v>
      </c>
      <c r="S247" s="7">
        <v>1355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19">
        <f t="shared" si="10"/>
        <v>2921</v>
      </c>
      <c r="AE247" s="18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19">
        <f t="shared" si="11"/>
        <v>0</v>
      </c>
    </row>
    <row r="248" spans="1:43" x14ac:dyDescent="0.25">
      <c r="A248" s="14" t="s">
        <v>49</v>
      </c>
      <c r="B248" s="14" t="s">
        <v>105</v>
      </c>
      <c r="C248" s="14" t="s">
        <v>111</v>
      </c>
      <c r="D248" s="14" t="s">
        <v>107</v>
      </c>
      <c r="E248" s="20">
        <v>145</v>
      </c>
      <c r="F248" s="15">
        <v>124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21">
        <f t="shared" si="9"/>
        <v>269</v>
      </c>
      <c r="R248" s="20">
        <v>23870</v>
      </c>
      <c r="S248" s="15">
        <v>18101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21">
        <f t="shared" si="10"/>
        <v>41971</v>
      </c>
      <c r="AE248" s="20">
        <v>507</v>
      </c>
      <c r="AF248" s="15">
        <v>2148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21">
        <f t="shared" si="11"/>
        <v>2655</v>
      </c>
    </row>
    <row r="249" spans="1:43" x14ac:dyDescent="0.25">
      <c r="A249" s="1" t="s">
        <v>49</v>
      </c>
      <c r="B249" s="1" t="s">
        <v>105</v>
      </c>
      <c r="C249" s="1" t="s">
        <v>106</v>
      </c>
      <c r="D249" s="1" t="s">
        <v>107</v>
      </c>
      <c r="E249" s="18">
        <v>117</v>
      </c>
      <c r="F249" s="7">
        <v>107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19">
        <f t="shared" si="9"/>
        <v>224</v>
      </c>
      <c r="R249" s="18">
        <v>18438</v>
      </c>
      <c r="S249" s="7">
        <v>14923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19">
        <f t="shared" si="10"/>
        <v>33361</v>
      </c>
      <c r="AE249" s="18">
        <v>5046.6687086200009</v>
      </c>
      <c r="AF249" s="7">
        <v>6202.422067380001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19">
        <f t="shared" si="11"/>
        <v>11249.090776000001</v>
      </c>
    </row>
    <row r="250" spans="1:43" x14ac:dyDescent="0.25">
      <c r="A250" s="14" t="s">
        <v>49</v>
      </c>
      <c r="B250" s="14" t="s">
        <v>105</v>
      </c>
      <c r="C250" s="14" t="s">
        <v>142</v>
      </c>
      <c r="D250" s="14" t="s">
        <v>107</v>
      </c>
      <c r="E250" s="20">
        <v>22</v>
      </c>
      <c r="F250" s="15">
        <v>20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21">
        <f t="shared" si="9"/>
        <v>42</v>
      </c>
      <c r="R250" s="20">
        <v>3675</v>
      </c>
      <c r="S250" s="15">
        <v>3045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21">
        <f t="shared" si="10"/>
        <v>6720</v>
      </c>
      <c r="AE250" s="20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21">
        <f t="shared" si="11"/>
        <v>0</v>
      </c>
    </row>
    <row r="251" spans="1:43" x14ac:dyDescent="0.25">
      <c r="A251" s="1" t="s">
        <v>49</v>
      </c>
      <c r="B251" s="1" t="s">
        <v>105</v>
      </c>
      <c r="C251" s="1" t="s">
        <v>221</v>
      </c>
      <c r="D251" s="1" t="s">
        <v>107</v>
      </c>
      <c r="E251" s="18">
        <v>77</v>
      </c>
      <c r="F251" s="7">
        <v>64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19">
        <f t="shared" si="9"/>
        <v>141</v>
      </c>
      <c r="R251" s="18">
        <v>12916</v>
      </c>
      <c r="S251" s="7">
        <v>10448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19">
        <f t="shared" si="10"/>
        <v>23364</v>
      </c>
      <c r="AE251" s="18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19">
        <f t="shared" si="11"/>
        <v>0</v>
      </c>
    </row>
    <row r="252" spans="1:43" x14ac:dyDescent="0.25">
      <c r="A252" s="14" t="s">
        <v>49</v>
      </c>
      <c r="B252" s="14" t="s">
        <v>105</v>
      </c>
      <c r="C252" s="14" t="s">
        <v>230</v>
      </c>
      <c r="D252" s="14" t="s">
        <v>231</v>
      </c>
      <c r="E252" s="20">
        <v>28</v>
      </c>
      <c r="F252" s="15">
        <v>27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21">
        <f t="shared" si="9"/>
        <v>55</v>
      </c>
      <c r="R252" s="20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21">
        <f t="shared" si="10"/>
        <v>0</v>
      </c>
      <c r="AE252" s="20">
        <v>614083.49999999988</v>
      </c>
      <c r="AF252" s="15">
        <v>725938.5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21">
        <f t="shared" si="11"/>
        <v>1340022</v>
      </c>
    </row>
    <row r="253" spans="1:43" x14ac:dyDescent="0.25">
      <c r="A253" s="1" t="s">
        <v>49</v>
      </c>
      <c r="B253" s="1" t="s">
        <v>105</v>
      </c>
      <c r="C253" s="1" t="s">
        <v>108</v>
      </c>
      <c r="D253" s="1" t="s">
        <v>107</v>
      </c>
      <c r="E253" s="18">
        <v>115</v>
      </c>
      <c r="F253" s="7">
        <v>96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19">
        <f t="shared" si="9"/>
        <v>211</v>
      </c>
      <c r="R253" s="18">
        <v>15217</v>
      </c>
      <c r="S253" s="7">
        <v>10947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19">
        <f t="shared" si="10"/>
        <v>26164</v>
      </c>
      <c r="AE253" s="18">
        <v>2273</v>
      </c>
      <c r="AF253" s="7">
        <v>3587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19">
        <f t="shared" si="11"/>
        <v>5860</v>
      </c>
    </row>
    <row r="254" spans="1:43" x14ac:dyDescent="0.25">
      <c r="A254" s="14" t="s">
        <v>49</v>
      </c>
      <c r="B254" s="14" t="s">
        <v>105</v>
      </c>
      <c r="C254" s="14" t="s">
        <v>232</v>
      </c>
      <c r="D254" s="14" t="s">
        <v>107</v>
      </c>
      <c r="E254" s="20">
        <v>57</v>
      </c>
      <c r="F254" s="15">
        <v>49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21">
        <f t="shared" si="9"/>
        <v>106</v>
      </c>
      <c r="R254" s="20">
        <v>9654</v>
      </c>
      <c r="S254" s="15">
        <v>8075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21">
        <f t="shared" si="10"/>
        <v>17729</v>
      </c>
      <c r="AE254" s="20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21">
        <f t="shared" si="11"/>
        <v>0</v>
      </c>
    </row>
    <row r="255" spans="1:43" x14ac:dyDescent="0.25">
      <c r="A255" s="1" t="s">
        <v>49</v>
      </c>
      <c r="B255" s="1" t="s">
        <v>105</v>
      </c>
      <c r="C255" s="1" t="s">
        <v>112</v>
      </c>
      <c r="D255" s="1" t="s">
        <v>107</v>
      </c>
      <c r="E255" s="18">
        <v>307</v>
      </c>
      <c r="F255" s="7">
        <v>264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19">
        <f t="shared" si="9"/>
        <v>571</v>
      </c>
      <c r="R255" s="18">
        <v>47350</v>
      </c>
      <c r="S255" s="7">
        <v>35001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19">
        <f t="shared" si="10"/>
        <v>82351</v>
      </c>
      <c r="AE255" s="18">
        <v>443039</v>
      </c>
      <c r="AF255" s="7">
        <v>346559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19">
        <f t="shared" si="11"/>
        <v>789598</v>
      </c>
    </row>
    <row r="256" spans="1:43" x14ac:dyDescent="0.25">
      <c r="A256" s="14" t="s">
        <v>49</v>
      </c>
      <c r="B256" s="14" t="s">
        <v>105</v>
      </c>
      <c r="C256" s="14" t="s">
        <v>233</v>
      </c>
      <c r="D256" s="14" t="s">
        <v>107</v>
      </c>
      <c r="E256" s="20">
        <v>22</v>
      </c>
      <c r="F256" s="15">
        <v>20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21">
        <f t="shared" si="9"/>
        <v>42</v>
      </c>
      <c r="R256" s="20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21">
        <f t="shared" si="10"/>
        <v>0</v>
      </c>
      <c r="AE256" s="20">
        <v>560482</v>
      </c>
      <c r="AF256" s="15">
        <v>676772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21">
        <f t="shared" si="11"/>
        <v>1237254</v>
      </c>
    </row>
    <row r="257" spans="1:43" x14ac:dyDescent="0.25">
      <c r="A257" s="1" t="s">
        <v>49</v>
      </c>
      <c r="B257" s="1" t="s">
        <v>105</v>
      </c>
      <c r="C257" s="1" t="s">
        <v>234</v>
      </c>
      <c r="D257" s="1" t="s">
        <v>235</v>
      </c>
      <c r="E257" s="18">
        <v>16</v>
      </c>
      <c r="F257" s="7">
        <v>15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19">
        <f t="shared" si="9"/>
        <v>31</v>
      </c>
      <c r="R257" s="18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19">
        <f t="shared" si="10"/>
        <v>0</v>
      </c>
      <c r="AE257" s="18">
        <v>618952.69999999995</v>
      </c>
      <c r="AF257" s="7">
        <v>528532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19">
        <f t="shared" si="11"/>
        <v>1147484.7</v>
      </c>
    </row>
    <row r="258" spans="1:43" x14ac:dyDescent="0.25">
      <c r="A258" s="14" t="s">
        <v>49</v>
      </c>
      <c r="B258" s="14" t="s">
        <v>105</v>
      </c>
      <c r="C258" s="14" t="s">
        <v>168</v>
      </c>
      <c r="D258" s="14" t="s">
        <v>121</v>
      </c>
      <c r="E258" s="20">
        <v>17</v>
      </c>
      <c r="F258" s="15">
        <v>12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21">
        <f t="shared" si="9"/>
        <v>29</v>
      </c>
      <c r="R258" s="20">
        <v>2751</v>
      </c>
      <c r="S258" s="15">
        <v>2401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21">
        <f t="shared" si="10"/>
        <v>5152</v>
      </c>
      <c r="AE258" s="20">
        <v>122602</v>
      </c>
      <c r="AF258" s="15">
        <v>103766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21">
        <f t="shared" si="11"/>
        <v>226368</v>
      </c>
    </row>
    <row r="259" spans="1:43" x14ac:dyDescent="0.25">
      <c r="A259" s="1" t="s">
        <v>49</v>
      </c>
      <c r="B259" s="1" t="s">
        <v>105</v>
      </c>
      <c r="C259" s="1" t="s">
        <v>236</v>
      </c>
      <c r="D259" s="1" t="s">
        <v>107</v>
      </c>
      <c r="E259" s="18">
        <v>34</v>
      </c>
      <c r="F259" s="7">
        <v>35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19">
        <f t="shared" si="9"/>
        <v>69</v>
      </c>
      <c r="R259" s="18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19">
        <f t="shared" si="10"/>
        <v>0</v>
      </c>
      <c r="AE259" s="18">
        <v>1491192</v>
      </c>
      <c r="AF259" s="7">
        <v>1316232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19">
        <f t="shared" si="11"/>
        <v>2807424</v>
      </c>
    </row>
    <row r="260" spans="1:43" x14ac:dyDescent="0.25">
      <c r="A260" s="14" t="s">
        <v>49</v>
      </c>
      <c r="B260" s="14" t="s">
        <v>105</v>
      </c>
      <c r="C260" s="14" t="s">
        <v>171</v>
      </c>
      <c r="D260" s="14" t="s">
        <v>107</v>
      </c>
      <c r="E260" s="20">
        <v>9</v>
      </c>
      <c r="F260" s="15">
        <v>8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21">
        <f t="shared" si="9"/>
        <v>17</v>
      </c>
      <c r="R260" s="20">
        <v>1357</v>
      </c>
      <c r="S260" s="15">
        <v>1255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21">
        <f t="shared" si="10"/>
        <v>2612</v>
      </c>
      <c r="AE260" s="20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21">
        <f t="shared" si="11"/>
        <v>0</v>
      </c>
    </row>
    <row r="261" spans="1:43" x14ac:dyDescent="0.25">
      <c r="A261" s="1" t="s">
        <v>49</v>
      </c>
      <c r="B261" s="1" t="s">
        <v>105</v>
      </c>
      <c r="C261" s="1" t="s">
        <v>179</v>
      </c>
      <c r="D261" s="1" t="s">
        <v>107</v>
      </c>
      <c r="E261" s="18">
        <v>18</v>
      </c>
      <c r="F261" s="7">
        <v>15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19">
        <f t="shared" si="9"/>
        <v>33</v>
      </c>
      <c r="R261" s="18">
        <v>3048</v>
      </c>
      <c r="S261" s="7">
        <v>2595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19">
        <f t="shared" si="10"/>
        <v>5643</v>
      </c>
      <c r="AE261" s="18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19">
        <f t="shared" si="11"/>
        <v>0</v>
      </c>
    </row>
    <row r="262" spans="1:43" x14ac:dyDescent="0.25">
      <c r="A262" s="14" t="s">
        <v>49</v>
      </c>
      <c r="B262" s="14" t="s">
        <v>105</v>
      </c>
      <c r="C262" s="14" t="s">
        <v>222</v>
      </c>
      <c r="D262" s="14" t="s">
        <v>107</v>
      </c>
      <c r="E262" s="20">
        <v>58</v>
      </c>
      <c r="F262" s="15">
        <v>52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21">
        <f t="shared" si="9"/>
        <v>110</v>
      </c>
      <c r="R262" s="20">
        <v>10202</v>
      </c>
      <c r="S262" s="15">
        <v>8819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21">
        <f t="shared" si="10"/>
        <v>19021</v>
      </c>
      <c r="AE262" s="20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21">
        <f t="shared" si="11"/>
        <v>0</v>
      </c>
    </row>
    <row r="263" spans="1:43" x14ac:dyDescent="0.25">
      <c r="A263" s="1" t="s">
        <v>49</v>
      </c>
      <c r="B263" s="1" t="s">
        <v>105</v>
      </c>
      <c r="C263" s="1" t="s">
        <v>237</v>
      </c>
      <c r="D263" s="1" t="s">
        <v>107</v>
      </c>
      <c r="E263" s="18">
        <v>35</v>
      </c>
      <c r="F263" s="7">
        <v>32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19">
        <f t="shared" si="9"/>
        <v>67</v>
      </c>
      <c r="R263" s="18">
        <v>5969</v>
      </c>
      <c r="S263" s="7">
        <v>5244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19">
        <f t="shared" si="10"/>
        <v>11213</v>
      </c>
      <c r="AE263" s="18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19">
        <f t="shared" si="11"/>
        <v>0</v>
      </c>
    </row>
    <row r="264" spans="1:43" x14ac:dyDescent="0.25">
      <c r="A264" s="14" t="s">
        <v>49</v>
      </c>
      <c r="B264" s="14" t="s">
        <v>105</v>
      </c>
      <c r="C264" s="14" t="s">
        <v>180</v>
      </c>
      <c r="D264" s="14" t="s">
        <v>107</v>
      </c>
      <c r="E264" s="20">
        <v>22</v>
      </c>
      <c r="F264" s="15">
        <v>20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21">
        <f t="shared" ref="Q264:Q327" si="12">SUM(E264:P264)</f>
        <v>42</v>
      </c>
      <c r="R264" s="20">
        <v>3535</v>
      </c>
      <c r="S264" s="15">
        <v>2969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21">
        <f t="shared" ref="AD264:AD327" si="13">SUM(R264:AC264)</f>
        <v>6504</v>
      </c>
      <c r="AE264" s="20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21">
        <f t="shared" ref="AQ264:AQ327" si="14">SUM(AE264:AP264)</f>
        <v>0</v>
      </c>
    </row>
    <row r="265" spans="1:43" x14ac:dyDescent="0.25">
      <c r="A265" s="1" t="s">
        <v>49</v>
      </c>
      <c r="B265" s="1" t="s">
        <v>105</v>
      </c>
      <c r="C265" s="1" t="s">
        <v>182</v>
      </c>
      <c r="D265" s="1" t="s">
        <v>183</v>
      </c>
      <c r="E265" s="18">
        <v>21</v>
      </c>
      <c r="F265" s="7">
        <v>16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19">
        <f t="shared" si="12"/>
        <v>37</v>
      </c>
      <c r="R265" s="18">
        <v>2033</v>
      </c>
      <c r="S265" s="7">
        <v>1601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19">
        <f t="shared" si="13"/>
        <v>3634</v>
      </c>
      <c r="AE265" s="18">
        <v>8939</v>
      </c>
      <c r="AF265" s="7">
        <v>9818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19">
        <f t="shared" si="14"/>
        <v>18757</v>
      </c>
    </row>
    <row r="266" spans="1:43" x14ac:dyDescent="0.25">
      <c r="A266" s="14" t="s">
        <v>49</v>
      </c>
      <c r="B266" s="14" t="s">
        <v>105</v>
      </c>
      <c r="C266" s="14" t="s">
        <v>184</v>
      </c>
      <c r="D266" s="14" t="s">
        <v>185</v>
      </c>
      <c r="E266" s="20">
        <v>1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21">
        <f t="shared" si="12"/>
        <v>1</v>
      </c>
      <c r="R266" s="20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21">
        <f t="shared" si="13"/>
        <v>0</v>
      </c>
      <c r="AE266" s="20">
        <v>54700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21">
        <f t="shared" si="14"/>
        <v>54700</v>
      </c>
    </row>
    <row r="267" spans="1:43" x14ac:dyDescent="0.25">
      <c r="A267" s="1" t="s">
        <v>49</v>
      </c>
      <c r="B267" s="1" t="s">
        <v>105</v>
      </c>
      <c r="C267" s="1" t="s">
        <v>187</v>
      </c>
      <c r="D267" s="1" t="s">
        <v>107</v>
      </c>
      <c r="E267" s="18">
        <v>59</v>
      </c>
      <c r="F267" s="7">
        <v>52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19">
        <f t="shared" si="12"/>
        <v>111</v>
      </c>
      <c r="R267" s="18">
        <v>9068</v>
      </c>
      <c r="S267" s="7">
        <v>6981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19">
        <f t="shared" si="13"/>
        <v>16049</v>
      </c>
      <c r="AE267" s="18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19">
        <f t="shared" si="14"/>
        <v>0</v>
      </c>
    </row>
    <row r="268" spans="1:43" x14ac:dyDescent="0.25">
      <c r="A268" s="14" t="s">
        <v>49</v>
      </c>
      <c r="B268" s="14" t="s">
        <v>105</v>
      </c>
      <c r="C268" s="14" t="s">
        <v>188</v>
      </c>
      <c r="D268" s="14" t="s">
        <v>107</v>
      </c>
      <c r="E268" s="20">
        <v>30</v>
      </c>
      <c r="F268" s="15">
        <v>28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21">
        <f t="shared" si="12"/>
        <v>58</v>
      </c>
      <c r="R268" s="20">
        <v>5239</v>
      </c>
      <c r="S268" s="15">
        <v>4861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21">
        <f t="shared" si="13"/>
        <v>10100</v>
      </c>
      <c r="AE268" s="20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21">
        <f t="shared" si="14"/>
        <v>0</v>
      </c>
    </row>
    <row r="269" spans="1:43" x14ac:dyDescent="0.25">
      <c r="A269" s="1" t="s">
        <v>49</v>
      </c>
      <c r="B269" s="1" t="s">
        <v>105</v>
      </c>
      <c r="C269" s="1" t="s">
        <v>238</v>
      </c>
      <c r="D269" s="1" t="s">
        <v>107</v>
      </c>
      <c r="E269" s="18">
        <v>22</v>
      </c>
      <c r="F269" s="7">
        <v>17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19">
        <f t="shared" si="12"/>
        <v>39</v>
      </c>
      <c r="R269" s="18">
        <v>3764</v>
      </c>
      <c r="S269" s="7">
        <v>2631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19">
        <f t="shared" si="13"/>
        <v>6395</v>
      </c>
      <c r="AE269" s="18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19">
        <f t="shared" si="14"/>
        <v>0</v>
      </c>
    </row>
    <row r="270" spans="1:43" x14ac:dyDescent="0.25">
      <c r="A270" s="14" t="s">
        <v>49</v>
      </c>
      <c r="B270" s="14" t="s">
        <v>105</v>
      </c>
      <c r="C270" s="14" t="s">
        <v>223</v>
      </c>
      <c r="D270" s="14" t="s">
        <v>107</v>
      </c>
      <c r="E270" s="20">
        <v>78</v>
      </c>
      <c r="F270" s="15">
        <v>64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21">
        <f t="shared" si="12"/>
        <v>142</v>
      </c>
      <c r="R270" s="20">
        <v>12997</v>
      </c>
      <c r="S270" s="15">
        <v>10567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21">
        <f t="shared" si="13"/>
        <v>23564</v>
      </c>
      <c r="AE270" s="20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21">
        <f t="shared" si="14"/>
        <v>0</v>
      </c>
    </row>
    <row r="271" spans="1:43" x14ac:dyDescent="0.25">
      <c r="A271" s="1" t="s">
        <v>49</v>
      </c>
      <c r="B271" s="1" t="s">
        <v>105</v>
      </c>
      <c r="C271" s="1" t="s">
        <v>193</v>
      </c>
      <c r="D271" s="1" t="s">
        <v>107</v>
      </c>
      <c r="E271" s="18">
        <v>24</v>
      </c>
      <c r="F271" s="7">
        <v>28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19">
        <f t="shared" si="12"/>
        <v>52</v>
      </c>
      <c r="R271" s="18">
        <v>2313</v>
      </c>
      <c r="S271" s="7">
        <v>2528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19">
        <f t="shared" si="13"/>
        <v>4841</v>
      </c>
      <c r="AE271" s="18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19">
        <f t="shared" si="14"/>
        <v>0</v>
      </c>
    </row>
    <row r="272" spans="1:43" x14ac:dyDescent="0.25">
      <c r="A272" s="14" t="s">
        <v>49</v>
      </c>
      <c r="B272" s="14" t="s">
        <v>105</v>
      </c>
      <c r="C272" s="14" t="s">
        <v>194</v>
      </c>
      <c r="D272" s="14" t="s">
        <v>107</v>
      </c>
      <c r="E272" s="20">
        <v>30</v>
      </c>
      <c r="F272" s="15">
        <v>27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21">
        <f t="shared" si="12"/>
        <v>57</v>
      </c>
      <c r="R272" s="20">
        <v>4099</v>
      </c>
      <c r="S272" s="15">
        <v>3615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21">
        <f t="shared" si="13"/>
        <v>7714</v>
      </c>
      <c r="AE272" s="20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21">
        <f t="shared" si="14"/>
        <v>0</v>
      </c>
    </row>
    <row r="273" spans="1:43" x14ac:dyDescent="0.25">
      <c r="A273" s="1" t="s">
        <v>49</v>
      </c>
      <c r="B273" s="1" t="s">
        <v>105</v>
      </c>
      <c r="C273" s="1" t="s">
        <v>196</v>
      </c>
      <c r="D273" s="1" t="s">
        <v>107</v>
      </c>
      <c r="E273" s="18">
        <v>26</v>
      </c>
      <c r="F273" s="7">
        <v>20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19">
        <f t="shared" si="12"/>
        <v>46</v>
      </c>
      <c r="R273" s="18">
        <v>3980</v>
      </c>
      <c r="S273" s="7">
        <v>2593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19">
        <f t="shared" si="13"/>
        <v>6573</v>
      </c>
      <c r="AE273" s="18">
        <v>13</v>
      </c>
      <c r="AF273" s="7">
        <v>175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19">
        <f t="shared" si="14"/>
        <v>188</v>
      </c>
    </row>
    <row r="274" spans="1:43" x14ac:dyDescent="0.25">
      <c r="A274" s="14" t="s">
        <v>49</v>
      </c>
      <c r="B274" s="14" t="s">
        <v>105</v>
      </c>
      <c r="C274" s="14" t="s">
        <v>224</v>
      </c>
      <c r="D274" s="14" t="s">
        <v>107</v>
      </c>
      <c r="E274" s="20">
        <v>90</v>
      </c>
      <c r="F274" s="15">
        <v>82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21">
        <f t="shared" si="12"/>
        <v>172</v>
      </c>
      <c r="R274" s="20">
        <v>15414</v>
      </c>
      <c r="S274" s="15">
        <v>13350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21">
        <f t="shared" si="13"/>
        <v>28764</v>
      </c>
      <c r="AE274" s="20">
        <v>146</v>
      </c>
      <c r="AF274" s="15">
        <v>196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21">
        <f t="shared" si="14"/>
        <v>342</v>
      </c>
    </row>
    <row r="275" spans="1:43" x14ac:dyDescent="0.25">
      <c r="A275" s="1" t="s">
        <v>49</v>
      </c>
      <c r="B275" s="1" t="s">
        <v>105</v>
      </c>
      <c r="C275" s="1" t="s">
        <v>206</v>
      </c>
      <c r="D275" s="1" t="s">
        <v>107</v>
      </c>
      <c r="E275" s="18">
        <v>35</v>
      </c>
      <c r="F275" s="7">
        <v>32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19">
        <f t="shared" si="12"/>
        <v>67</v>
      </c>
      <c r="R275" s="18">
        <v>6109</v>
      </c>
      <c r="S275" s="7">
        <v>5443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19">
        <f t="shared" si="13"/>
        <v>11552</v>
      </c>
      <c r="AE275" s="18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19">
        <f t="shared" si="14"/>
        <v>0</v>
      </c>
    </row>
    <row r="276" spans="1:43" x14ac:dyDescent="0.25">
      <c r="A276" s="14" t="s">
        <v>49</v>
      </c>
      <c r="B276" s="14" t="s">
        <v>105</v>
      </c>
      <c r="C276" s="14" t="s">
        <v>239</v>
      </c>
      <c r="D276" s="14" t="s">
        <v>240</v>
      </c>
      <c r="E276" s="20">
        <v>12</v>
      </c>
      <c r="F276" s="15">
        <v>12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21">
        <f t="shared" si="12"/>
        <v>24</v>
      </c>
      <c r="R276" s="20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21">
        <f t="shared" si="13"/>
        <v>0</v>
      </c>
      <c r="AE276" s="20">
        <v>287465.29999999993</v>
      </c>
      <c r="AF276" s="15">
        <v>249377.19999999998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21">
        <f t="shared" si="14"/>
        <v>536842.49999999988</v>
      </c>
    </row>
    <row r="277" spans="1:43" x14ac:dyDescent="0.25">
      <c r="A277" s="1" t="s">
        <v>152</v>
      </c>
      <c r="B277" s="1" t="s">
        <v>148</v>
      </c>
      <c r="C277" s="1" t="s">
        <v>48</v>
      </c>
      <c r="D277" s="1" t="s">
        <v>105</v>
      </c>
      <c r="E277" s="18">
        <v>69</v>
      </c>
      <c r="F277" s="7">
        <v>55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19">
        <f t="shared" si="12"/>
        <v>124</v>
      </c>
      <c r="R277" s="18">
        <v>4973</v>
      </c>
      <c r="S277" s="7">
        <v>3436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19">
        <f t="shared" si="13"/>
        <v>8409</v>
      </c>
      <c r="AE277" s="18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19">
        <f t="shared" si="14"/>
        <v>0</v>
      </c>
    </row>
    <row r="278" spans="1:43" x14ac:dyDescent="0.25">
      <c r="A278" s="14" t="s">
        <v>152</v>
      </c>
      <c r="B278" s="14" t="s">
        <v>148</v>
      </c>
      <c r="C278" s="14" t="s">
        <v>61</v>
      </c>
      <c r="D278" s="14" t="s">
        <v>105</v>
      </c>
      <c r="E278" s="20">
        <v>21</v>
      </c>
      <c r="F278" s="15">
        <v>16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21">
        <f t="shared" si="12"/>
        <v>37</v>
      </c>
      <c r="R278" s="20">
        <v>337</v>
      </c>
      <c r="S278" s="15">
        <v>246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21">
        <f t="shared" si="13"/>
        <v>583</v>
      </c>
      <c r="AE278" s="20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21">
        <f t="shared" si="14"/>
        <v>0</v>
      </c>
    </row>
    <row r="279" spans="1:43" x14ac:dyDescent="0.25">
      <c r="A279" s="1" t="s">
        <v>152</v>
      </c>
      <c r="B279" s="1" t="s">
        <v>148</v>
      </c>
      <c r="C279" s="1" t="s">
        <v>50</v>
      </c>
      <c r="D279" s="1" t="s">
        <v>105</v>
      </c>
      <c r="E279" s="18">
        <v>156</v>
      </c>
      <c r="F279" s="7">
        <v>136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19">
        <f t="shared" si="12"/>
        <v>292</v>
      </c>
      <c r="R279" s="18">
        <v>20341</v>
      </c>
      <c r="S279" s="7">
        <v>16409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19">
        <f t="shared" si="13"/>
        <v>36750</v>
      </c>
      <c r="AE279" s="18">
        <v>397443</v>
      </c>
      <c r="AF279" s="7">
        <v>395680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19">
        <f t="shared" si="14"/>
        <v>793123</v>
      </c>
    </row>
    <row r="280" spans="1:43" x14ac:dyDescent="0.25">
      <c r="A280" s="14" t="s">
        <v>152</v>
      </c>
      <c r="B280" s="14" t="s">
        <v>148</v>
      </c>
      <c r="C280" s="14" t="s">
        <v>64</v>
      </c>
      <c r="D280" s="14" t="s">
        <v>105</v>
      </c>
      <c r="E280" s="20">
        <v>14</v>
      </c>
      <c r="F280" s="15">
        <v>14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21">
        <f t="shared" si="12"/>
        <v>28</v>
      </c>
      <c r="R280" s="20">
        <v>205</v>
      </c>
      <c r="S280" s="15">
        <v>142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21">
        <f t="shared" si="13"/>
        <v>347</v>
      </c>
      <c r="AE280" s="20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21">
        <f t="shared" si="14"/>
        <v>0</v>
      </c>
    </row>
    <row r="281" spans="1:43" x14ac:dyDescent="0.25">
      <c r="A281" s="1" t="s">
        <v>152</v>
      </c>
      <c r="B281" s="1" t="s">
        <v>148</v>
      </c>
      <c r="C281" s="1" t="s">
        <v>72</v>
      </c>
      <c r="D281" s="1" t="s">
        <v>105</v>
      </c>
      <c r="E281" s="18">
        <v>16</v>
      </c>
      <c r="F281" s="7">
        <v>16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19">
        <f t="shared" si="12"/>
        <v>32</v>
      </c>
      <c r="R281" s="18">
        <v>182</v>
      </c>
      <c r="S281" s="7">
        <v>175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19">
        <f t="shared" si="13"/>
        <v>357</v>
      </c>
      <c r="AE281" s="18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19">
        <f t="shared" si="14"/>
        <v>0</v>
      </c>
    </row>
    <row r="282" spans="1:43" x14ac:dyDescent="0.25">
      <c r="A282" s="14" t="s">
        <v>153</v>
      </c>
      <c r="B282" s="14" t="s">
        <v>104</v>
      </c>
      <c r="C282" s="14" t="s">
        <v>48</v>
      </c>
      <c r="D282" s="14" t="s">
        <v>105</v>
      </c>
      <c r="E282" s="20">
        <v>8</v>
      </c>
      <c r="F282" s="15">
        <v>18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21">
        <f t="shared" si="12"/>
        <v>26</v>
      </c>
      <c r="R282" s="20">
        <v>1167</v>
      </c>
      <c r="S282" s="15">
        <v>2833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21">
        <f t="shared" si="13"/>
        <v>4000</v>
      </c>
      <c r="AE282" s="20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21">
        <f t="shared" si="14"/>
        <v>0</v>
      </c>
    </row>
    <row r="283" spans="1:43" x14ac:dyDescent="0.25">
      <c r="A283" s="1" t="s">
        <v>154</v>
      </c>
      <c r="B283" s="1" t="s">
        <v>104</v>
      </c>
      <c r="C283" s="1" t="s">
        <v>48</v>
      </c>
      <c r="D283" s="1" t="s">
        <v>105</v>
      </c>
      <c r="E283" s="18">
        <v>18</v>
      </c>
      <c r="F283" s="7">
        <v>24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19">
        <f t="shared" si="12"/>
        <v>42</v>
      </c>
      <c r="R283" s="18">
        <v>2850</v>
      </c>
      <c r="S283" s="7">
        <v>3950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19">
        <f t="shared" si="13"/>
        <v>6800</v>
      </c>
      <c r="AE283" s="18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19">
        <f t="shared" si="14"/>
        <v>0</v>
      </c>
    </row>
    <row r="284" spans="1:43" x14ac:dyDescent="0.25">
      <c r="A284" s="14" t="s">
        <v>154</v>
      </c>
      <c r="B284" s="14" t="s">
        <v>104</v>
      </c>
      <c r="C284" s="14" t="s">
        <v>55</v>
      </c>
      <c r="D284" s="14" t="s">
        <v>105</v>
      </c>
      <c r="E284" s="20">
        <v>8</v>
      </c>
      <c r="F284" s="15">
        <v>7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21">
        <f t="shared" si="12"/>
        <v>15</v>
      </c>
      <c r="R284" s="20">
        <v>1241</v>
      </c>
      <c r="S284" s="15">
        <v>1038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21">
        <f t="shared" si="13"/>
        <v>2279</v>
      </c>
      <c r="AE284" s="20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21">
        <f t="shared" si="14"/>
        <v>0</v>
      </c>
    </row>
    <row r="285" spans="1:43" x14ac:dyDescent="0.25">
      <c r="A285" s="1" t="s">
        <v>155</v>
      </c>
      <c r="B285" s="1" t="s">
        <v>107</v>
      </c>
      <c r="C285" s="1" t="s">
        <v>48</v>
      </c>
      <c r="D285" s="1" t="s">
        <v>105</v>
      </c>
      <c r="E285" s="18">
        <v>2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19">
        <f t="shared" si="12"/>
        <v>2</v>
      </c>
      <c r="R285" s="18">
        <v>90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19">
        <f t="shared" si="13"/>
        <v>90</v>
      </c>
      <c r="AE285" s="18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19">
        <f t="shared" si="14"/>
        <v>0</v>
      </c>
    </row>
    <row r="286" spans="1:43" x14ac:dyDescent="0.25">
      <c r="A286" s="14" t="s">
        <v>76</v>
      </c>
      <c r="B286" s="14" t="s">
        <v>105</v>
      </c>
      <c r="C286" s="14" t="s">
        <v>187</v>
      </c>
      <c r="D286" s="14" t="s">
        <v>107</v>
      </c>
      <c r="E286" s="20">
        <v>32</v>
      </c>
      <c r="F286" s="15">
        <v>28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21">
        <f t="shared" si="12"/>
        <v>60</v>
      </c>
      <c r="R286" s="20">
        <v>1920</v>
      </c>
      <c r="S286" s="15">
        <v>1536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21">
        <f t="shared" si="13"/>
        <v>3456</v>
      </c>
      <c r="AE286" s="20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15">
        <v>0</v>
      </c>
      <c r="AP286" s="15">
        <v>0</v>
      </c>
      <c r="AQ286" s="21">
        <f t="shared" si="14"/>
        <v>0</v>
      </c>
    </row>
    <row r="287" spans="1:43" x14ac:dyDescent="0.25">
      <c r="A287" s="1" t="s">
        <v>156</v>
      </c>
      <c r="B287" s="1" t="s">
        <v>138</v>
      </c>
      <c r="C287" s="1" t="s">
        <v>48</v>
      </c>
      <c r="D287" s="1" t="s">
        <v>105</v>
      </c>
      <c r="E287" s="18">
        <v>4</v>
      </c>
      <c r="F287" s="7">
        <v>4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19">
        <f t="shared" si="12"/>
        <v>8</v>
      </c>
      <c r="R287" s="18">
        <v>420</v>
      </c>
      <c r="S287" s="7">
        <v>295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19">
        <f t="shared" si="13"/>
        <v>715</v>
      </c>
      <c r="AE287" s="18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19">
        <f t="shared" si="14"/>
        <v>0</v>
      </c>
    </row>
    <row r="288" spans="1:43" x14ac:dyDescent="0.25">
      <c r="A288" s="14" t="s">
        <v>230</v>
      </c>
      <c r="B288" s="14" t="s">
        <v>231</v>
      </c>
      <c r="C288" s="14" t="s">
        <v>49</v>
      </c>
      <c r="D288" s="14" t="s">
        <v>105</v>
      </c>
      <c r="E288" s="20">
        <v>38</v>
      </c>
      <c r="F288" s="15">
        <v>35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21">
        <f t="shared" si="12"/>
        <v>73</v>
      </c>
      <c r="R288" s="20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21">
        <f t="shared" si="13"/>
        <v>0</v>
      </c>
      <c r="AE288" s="20">
        <v>1426421.2</v>
      </c>
      <c r="AF288" s="15">
        <v>990305.3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21">
        <f t="shared" si="14"/>
        <v>2416726.5</v>
      </c>
    </row>
    <row r="289" spans="1:43" x14ac:dyDescent="0.25">
      <c r="A289" s="1" t="s">
        <v>230</v>
      </c>
      <c r="B289" s="1" t="s">
        <v>231</v>
      </c>
      <c r="C289" s="1" t="s">
        <v>50</v>
      </c>
      <c r="D289" s="1" t="s">
        <v>105</v>
      </c>
      <c r="E289" s="18">
        <v>28</v>
      </c>
      <c r="F289" s="7">
        <v>26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19">
        <f t="shared" si="12"/>
        <v>54</v>
      </c>
      <c r="R289" s="18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19">
        <f t="shared" si="13"/>
        <v>0</v>
      </c>
      <c r="AE289" s="18">
        <v>2278188.9</v>
      </c>
      <c r="AF289" s="7">
        <v>2143495.6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19">
        <f t="shared" si="14"/>
        <v>4421684.5</v>
      </c>
    </row>
    <row r="290" spans="1:43" x14ac:dyDescent="0.25">
      <c r="A290" s="14" t="s">
        <v>108</v>
      </c>
      <c r="B290" s="14" t="s">
        <v>107</v>
      </c>
      <c r="C290" s="14" t="s">
        <v>47</v>
      </c>
      <c r="D290" s="14" t="s">
        <v>105</v>
      </c>
      <c r="E290" s="20">
        <v>11</v>
      </c>
      <c r="F290" s="15">
        <v>8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21">
        <f t="shared" si="12"/>
        <v>19</v>
      </c>
      <c r="R290" s="20">
        <v>620</v>
      </c>
      <c r="S290" s="15">
        <v>465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21">
        <f t="shared" si="13"/>
        <v>1085</v>
      </c>
      <c r="AE290" s="20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21">
        <f t="shared" si="14"/>
        <v>0</v>
      </c>
    </row>
    <row r="291" spans="1:43" x14ac:dyDescent="0.25">
      <c r="A291" s="1" t="s">
        <v>108</v>
      </c>
      <c r="B291" s="1" t="s">
        <v>107</v>
      </c>
      <c r="C291" s="1" t="s">
        <v>54</v>
      </c>
      <c r="D291" s="1" t="s">
        <v>105</v>
      </c>
      <c r="E291" s="18">
        <v>31</v>
      </c>
      <c r="F291" s="7">
        <v>28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19">
        <f t="shared" si="12"/>
        <v>59</v>
      </c>
      <c r="R291" s="18">
        <v>1499</v>
      </c>
      <c r="S291" s="7">
        <v>1286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19">
        <f t="shared" si="13"/>
        <v>2785</v>
      </c>
      <c r="AE291" s="18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19">
        <f t="shared" si="14"/>
        <v>0</v>
      </c>
    </row>
    <row r="292" spans="1:43" x14ac:dyDescent="0.25">
      <c r="A292" s="14" t="s">
        <v>108</v>
      </c>
      <c r="B292" s="14" t="s">
        <v>107</v>
      </c>
      <c r="C292" s="14" t="s">
        <v>48</v>
      </c>
      <c r="D292" s="14" t="s">
        <v>105</v>
      </c>
      <c r="E292" s="20">
        <v>282</v>
      </c>
      <c r="F292" s="15">
        <v>253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21">
        <f t="shared" si="12"/>
        <v>535</v>
      </c>
      <c r="R292" s="20">
        <v>38266</v>
      </c>
      <c r="S292" s="15">
        <v>38580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21">
        <f t="shared" si="13"/>
        <v>76846</v>
      </c>
      <c r="AE292" s="20">
        <v>18</v>
      </c>
      <c r="AF292" s="15">
        <v>1985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15">
        <v>0</v>
      </c>
      <c r="AP292" s="15">
        <v>0</v>
      </c>
      <c r="AQ292" s="21">
        <f t="shared" si="14"/>
        <v>2003</v>
      </c>
    </row>
    <row r="293" spans="1:43" x14ac:dyDescent="0.25">
      <c r="A293" s="1" t="s">
        <v>108</v>
      </c>
      <c r="B293" s="1" t="s">
        <v>107</v>
      </c>
      <c r="C293" s="1" t="s">
        <v>84</v>
      </c>
      <c r="D293" s="1" t="s">
        <v>105</v>
      </c>
      <c r="E293" s="18">
        <v>55</v>
      </c>
      <c r="F293" s="7">
        <v>48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19">
        <f t="shared" si="12"/>
        <v>103</v>
      </c>
      <c r="R293" s="18">
        <v>6879</v>
      </c>
      <c r="S293" s="7">
        <v>6964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19">
        <f t="shared" si="13"/>
        <v>13843</v>
      </c>
      <c r="AE293" s="18">
        <v>85</v>
      </c>
      <c r="AF293" s="7">
        <v>257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19">
        <f t="shared" si="14"/>
        <v>342</v>
      </c>
    </row>
    <row r="294" spans="1:43" x14ac:dyDescent="0.25">
      <c r="A294" s="14" t="s">
        <v>108</v>
      </c>
      <c r="B294" s="14" t="s">
        <v>107</v>
      </c>
      <c r="C294" s="14" t="s">
        <v>60</v>
      </c>
      <c r="D294" s="14" t="s">
        <v>105</v>
      </c>
      <c r="E294" s="20">
        <v>76</v>
      </c>
      <c r="F294" s="15">
        <v>68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21">
        <f t="shared" si="12"/>
        <v>144</v>
      </c>
      <c r="R294" s="20">
        <v>6287</v>
      </c>
      <c r="S294" s="15">
        <v>5331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21">
        <f t="shared" si="13"/>
        <v>11618</v>
      </c>
      <c r="AE294" s="20">
        <v>692</v>
      </c>
      <c r="AF294" s="15">
        <v>1538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0</v>
      </c>
      <c r="AP294" s="15">
        <v>0</v>
      </c>
      <c r="AQ294" s="21">
        <f t="shared" si="14"/>
        <v>2230</v>
      </c>
    </row>
    <row r="295" spans="1:43" x14ac:dyDescent="0.25">
      <c r="A295" s="1" t="s">
        <v>108</v>
      </c>
      <c r="B295" s="1" t="s">
        <v>107</v>
      </c>
      <c r="C295" s="1" t="s">
        <v>49</v>
      </c>
      <c r="D295" s="1" t="s">
        <v>105</v>
      </c>
      <c r="E295" s="18">
        <v>114</v>
      </c>
      <c r="F295" s="7">
        <v>96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19">
        <f t="shared" si="12"/>
        <v>210</v>
      </c>
      <c r="R295" s="18">
        <v>13171</v>
      </c>
      <c r="S295" s="7">
        <v>9844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19">
        <f t="shared" si="13"/>
        <v>23015</v>
      </c>
      <c r="AE295" s="18">
        <v>6080</v>
      </c>
      <c r="AF295" s="7">
        <v>5210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19">
        <f t="shared" si="14"/>
        <v>11290</v>
      </c>
    </row>
    <row r="296" spans="1:43" x14ac:dyDescent="0.25">
      <c r="A296" s="14" t="s">
        <v>108</v>
      </c>
      <c r="B296" s="14" t="s">
        <v>107</v>
      </c>
      <c r="C296" s="14" t="s">
        <v>90</v>
      </c>
      <c r="D296" s="14" t="s">
        <v>105</v>
      </c>
      <c r="E296" s="20">
        <v>31</v>
      </c>
      <c r="F296" s="15">
        <v>28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21">
        <f t="shared" si="12"/>
        <v>59</v>
      </c>
      <c r="R296" s="20">
        <v>1698</v>
      </c>
      <c r="S296" s="15">
        <v>1450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21">
        <f t="shared" si="13"/>
        <v>3148</v>
      </c>
      <c r="AE296" s="20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21">
        <f t="shared" si="14"/>
        <v>0</v>
      </c>
    </row>
    <row r="297" spans="1:43" x14ac:dyDescent="0.25">
      <c r="A297" s="1" t="s">
        <v>108</v>
      </c>
      <c r="B297" s="1" t="s">
        <v>107</v>
      </c>
      <c r="C297" s="1" t="s">
        <v>94</v>
      </c>
      <c r="D297" s="1" t="s">
        <v>105</v>
      </c>
      <c r="E297" s="18">
        <v>4</v>
      </c>
      <c r="F297" s="7">
        <v>4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19">
        <f t="shared" si="12"/>
        <v>8</v>
      </c>
      <c r="R297" s="18">
        <v>243</v>
      </c>
      <c r="S297" s="7">
        <v>213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19">
        <f t="shared" si="13"/>
        <v>456</v>
      </c>
      <c r="AE297" s="18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19">
        <f t="shared" si="14"/>
        <v>0</v>
      </c>
    </row>
    <row r="298" spans="1:43" x14ac:dyDescent="0.25">
      <c r="A298" s="14" t="s">
        <v>108</v>
      </c>
      <c r="B298" s="14" t="s">
        <v>107</v>
      </c>
      <c r="C298" s="14" t="s">
        <v>78</v>
      </c>
      <c r="D298" s="14" t="s">
        <v>105</v>
      </c>
      <c r="E298" s="20">
        <v>7</v>
      </c>
      <c r="F298" s="15">
        <v>8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21">
        <f t="shared" si="12"/>
        <v>15</v>
      </c>
      <c r="R298" s="20">
        <v>218</v>
      </c>
      <c r="S298" s="15">
        <v>385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21">
        <f t="shared" si="13"/>
        <v>603</v>
      </c>
      <c r="AE298" s="20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21">
        <f t="shared" si="14"/>
        <v>0</v>
      </c>
    </row>
    <row r="299" spans="1:43" x14ac:dyDescent="0.25">
      <c r="A299" s="1" t="s">
        <v>108</v>
      </c>
      <c r="B299" s="1" t="s">
        <v>107</v>
      </c>
      <c r="C299" s="1" t="s">
        <v>61</v>
      </c>
      <c r="D299" s="1" t="s">
        <v>105</v>
      </c>
      <c r="E299" s="18">
        <v>31</v>
      </c>
      <c r="F299" s="7">
        <v>28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19">
        <f t="shared" si="12"/>
        <v>59</v>
      </c>
      <c r="R299" s="18">
        <v>4377</v>
      </c>
      <c r="S299" s="7">
        <v>4139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19">
        <f t="shared" si="13"/>
        <v>8516</v>
      </c>
      <c r="AE299" s="18">
        <v>0</v>
      </c>
      <c r="AF299" s="7">
        <v>817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19">
        <f t="shared" si="14"/>
        <v>817</v>
      </c>
    </row>
    <row r="300" spans="1:43" x14ac:dyDescent="0.25">
      <c r="A300" s="14" t="s">
        <v>108</v>
      </c>
      <c r="B300" s="14" t="s">
        <v>107</v>
      </c>
      <c r="C300" s="14" t="s">
        <v>50</v>
      </c>
      <c r="D300" s="14" t="s">
        <v>105</v>
      </c>
      <c r="E300" s="20">
        <v>343</v>
      </c>
      <c r="F300" s="15">
        <v>292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0</v>
      </c>
      <c r="Q300" s="21">
        <f t="shared" si="12"/>
        <v>635</v>
      </c>
      <c r="R300" s="20">
        <v>38745</v>
      </c>
      <c r="S300" s="15">
        <v>32071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21">
        <f t="shared" si="13"/>
        <v>70816</v>
      </c>
      <c r="AE300" s="20">
        <v>11374.5</v>
      </c>
      <c r="AF300" s="15">
        <v>8614.4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0</v>
      </c>
      <c r="AQ300" s="21">
        <f t="shared" si="14"/>
        <v>19988.900000000001</v>
      </c>
    </row>
    <row r="301" spans="1:43" x14ac:dyDescent="0.25">
      <c r="A301" s="1" t="s">
        <v>108</v>
      </c>
      <c r="B301" s="1" t="s">
        <v>107</v>
      </c>
      <c r="C301" s="1" t="s">
        <v>51</v>
      </c>
      <c r="D301" s="1" t="s">
        <v>105</v>
      </c>
      <c r="E301" s="18">
        <v>188</v>
      </c>
      <c r="F301" s="7">
        <v>157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19">
        <f t="shared" si="12"/>
        <v>345</v>
      </c>
      <c r="R301" s="18">
        <v>13060</v>
      </c>
      <c r="S301" s="7">
        <v>12016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19">
        <f t="shared" si="13"/>
        <v>25076</v>
      </c>
      <c r="AE301" s="18">
        <v>2775</v>
      </c>
      <c r="AF301" s="7">
        <v>2068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19">
        <f t="shared" si="14"/>
        <v>4843</v>
      </c>
    </row>
    <row r="302" spans="1:43" x14ac:dyDescent="0.25">
      <c r="A302" s="14" t="s">
        <v>108</v>
      </c>
      <c r="B302" s="14" t="s">
        <v>107</v>
      </c>
      <c r="C302" s="14" t="s">
        <v>63</v>
      </c>
      <c r="D302" s="14" t="s">
        <v>105</v>
      </c>
      <c r="E302" s="20">
        <v>31</v>
      </c>
      <c r="F302" s="15">
        <v>28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21">
        <f t="shared" si="12"/>
        <v>59</v>
      </c>
      <c r="R302" s="20">
        <v>1735</v>
      </c>
      <c r="S302" s="15">
        <v>1428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21">
        <f t="shared" si="13"/>
        <v>3163</v>
      </c>
      <c r="AE302" s="20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15">
        <v>0</v>
      </c>
      <c r="AQ302" s="21">
        <f t="shared" si="14"/>
        <v>0</v>
      </c>
    </row>
    <row r="303" spans="1:43" x14ac:dyDescent="0.25">
      <c r="A303" s="1" t="s">
        <v>108</v>
      </c>
      <c r="B303" s="1" t="s">
        <v>107</v>
      </c>
      <c r="C303" s="1" t="s">
        <v>64</v>
      </c>
      <c r="D303" s="1" t="s">
        <v>105</v>
      </c>
      <c r="E303" s="18">
        <v>31</v>
      </c>
      <c r="F303" s="7">
        <v>20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19">
        <f t="shared" si="12"/>
        <v>51</v>
      </c>
      <c r="R303" s="18">
        <v>1809</v>
      </c>
      <c r="S303" s="7">
        <v>1151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19">
        <f t="shared" si="13"/>
        <v>2960</v>
      </c>
      <c r="AE303" s="18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19">
        <f t="shared" si="14"/>
        <v>0</v>
      </c>
    </row>
    <row r="304" spans="1:43" x14ac:dyDescent="0.25">
      <c r="A304" s="14" t="s">
        <v>108</v>
      </c>
      <c r="B304" s="14" t="s">
        <v>107</v>
      </c>
      <c r="C304" s="14" t="s">
        <v>65</v>
      </c>
      <c r="D304" s="14" t="s">
        <v>105</v>
      </c>
      <c r="E304" s="20">
        <v>11</v>
      </c>
      <c r="F304" s="15">
        <v>12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21">
        <f t="shared" si="12"/>
        <v>23</v>
      </c>
      <c r="R304" s="20">
        <v>455</v>
      </c>
      <c r="S304" s="15">
        <v>466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21">
        <f t="shared" si="13"/>
        <v>921</v>
      </c>
      <c r="AE304" s="20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15">
        <v>0</v>
      </c>
      <c r="AQ304" s="21">
        <f t="shared" si="14"/>
        <v>0</v>
      </c>
    </row>
    <row r="305" spans="1:43" x14ac:dyDescent="0.25">
      <c r="A305" s="1" t="s">
        <v>108</v>
      </c>
      <c r="B305" s="1" t="s">
        <v>107</v>
      </c>
      <c r="C305" s="1" t="s">
        <v>55</v>
      </c>
      <c r="D305" s="1" t="s">
        <v>105</v>
      </c>
      <c r="E305" s="18">
        <v>97</v>
      </c>
      <c r="F305" s="7">
        <v>85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19">
        <f t="shared" si="12"/>
        <v>182</v>
      </c>
      <c r="R305" s="18">
        <v>12631</v>
      </c>
      <c r="S305" s="7">
        <v>11941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19">
        <f t="shared" si="13"/>
        <v>24572</v>
      </c>
      <c r="AE305" s="18">
        <v>1250</v>
      </c>
      <c r="AF305" s="7">
        <v>611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19">
        <f t="shared" si="14"/>
        <v>1861</v>
      </c>
    </row>
    <row r="306" spans="1:43" x14ac:dyDescent="0.25">
      <c r="A306" s="14" t="s">
        <v>108</v>
      </c>
      <c r="B306" s="14" t="s">
        <v>107</v>
      </c>
      <c r="C306" s="14" t="s">
        <v>66</v>
      </c>
      <c r="D306" s="14" t="s">
        <v>105</v>
      </c>
      <c r="E306" s="20">
        <v>65</v>
      </c>
      <c r="F306" s="15">
        <v>56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21">
        <f t="shared" si="12"/>
        <v>121</v>
      </c>
      <c r="R306" s="20">
        <v>5680</v>
      </c>
      <c r="S306" s="15">
        <v>5394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21">
        <f t="shared" si="13"/>
        <v>11074</v>
      </c>
      <c r="AE306" s="20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21">
        <f t="shared" si="14"/>
        <v>0</v>
      </c>
    </row>
    <row r="307" spans="1:43" x14ac:dyDescent="0.25">
      <c r="A307" s="1" t="s">
        <v>108</v>
      </c>
      <c r="B307" s="1" t="s">
        <v>107</v>
      </c>
      <c r="C307" s="1" t="s">
        <v>86</v>
      </c>
      <c r="D307" s="1" t="s">
        <v>105</v>
      </c>
      <c r="E307" s="18">
        <v>154</v>
      </c>
      <c r="F307" s="7">
        <v>140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19">
        <f t="shared" si="12"/>
        <v>294</v>
      </c>
      <c r="R307" s="18">
        <v>16036</v>
      </c>
      <c r="S307" s="7">
        <v>16497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19">
        <f t="shared" si="13"/>
        <v>32533</v>
      </c>
      <c r="AE307" s="18">
        <v>157</v>
      </c>
      <c r="AF307" s="7">
        <v>906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19">
        <f t="shared" si="14"/>
        <v>1063</v>
      </c>
    </row>
    <row r="308" spans="1:43" x14ac:dyDescent="0.25">
      <c r="A308" s="14" t="s">
        <v>108</v>
      </c>
      <c r="B308" s="14" t="s">
        <v>107</v>
      </c>
      <c r="C308" s="14" t="s">
        <v>68</v>
      </c>
      <c r="D308" s="14" t="s">
        <v>105</v>
      </c>
      <c r="E308" s="20">
        <v>31</v>
      </c>
      <c r="F308" s="15">
        <v>28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21">
        <f t="shared" si="12"/>
        <v>59</v>
      </c>
      <c r="R308" s="20">
        <v>1906</v>
      </c>
      <c r="S308" s="15">
        <v>1707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15">
        <v>0</v>
      </c>
      <c r="AC308" s="15">
        <v>0</v>
      </c>
      <c r="AD308" s="21">
        <f t="shared" si="13"/>
        <v>3613</v>
      </c>
      <c r="AE308" s="20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21">
        <f t="shared" si="14"/>
        <v>0</v>
      </c>
    </row>
    <row r="309" spans="1:43" x14ac:dyDescent="0.25">
      <c r="A309" s="1" t="s">
        <v>108</v>
      </c>
      <c r="B309" s="1" t="s">
        <v>107</v>
      </c>
      <c r="C309" s="1" t="s">
        <v>69</v>
      </c>
      <c r="D309" s="1" t="s">
        <v>105</v>
      </c>
      <c r="E309" s="18">
        <v>30</v>
      </c>
      <c r="F309" s="7">
        <v>29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19">
        <f t="shared" si="12"/>
        <v>59</v>
      </c>
      <c r="R309" s="18">
        <v>1373</v>
      </c>
      <c r="S309" s="7">
        <v>1307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19">
        <f t="shared" si="13"/>
        <v>2680</v>
      </c>
      <c r="AE309" s="18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19">
        <f t="shared" si="14"/>
        <v>0</v>
      </c>
    </row>
    <row r="310" spans="1:43" x14ac:dyDescent="0.25">
      <c r="A310" s="14" t="s">
        <v>108</v>
      </c>
      <c r="B310" s="14" t="s">
        <v>107</v>
      </c>
      <c r="C310" s="14" t="s">
        <v>73</v>
      </c>
      <c r="D310" s="14" t="s">
        <v>105</v>
      </c>
      <c r="E310" s="20">
        <v>31</v>
      </c>
      <c r="F310" s="15">
        <v>27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21">
        <f t="shared" si="12"/>
        <v>58</v>
      </c>
      <c r="R310" s="20">
        <v>1737</v>
      </c>
      <c r="S310" s="15">
        <v>1541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21">
        <f t="shared" si="13"/>
        <v>3278</v>
      </c>
      <c r="AE310" s="20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15">
        <v>0</v>
      </c>
      <c r="AQ310" s="21">
        <f t="shared" si="14"/>
        <v>0</v>
      </c>
    </row>
    <row r="311" spans="1:43" x14ac:dyDescent="0.25">
      <c r="A311" s="1" t="s">
        <v>108</v>
      </c>
      <c r="B311" s="1" t="s">
        <v>107</v>
      </c>
      <c r="C311" s="1" t="s">
        <v>74</v>
      </c>
      <c r="D311" s="1" t="s">
        <v>105</v>
      </c>
      <c r="E311" s="18">
        <v>9</v>
      </c>
      <c r="F311" s="7">
        <v>5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19">
        <f t="shared" si="12"/>
        <v>14</v>
      </c>
      <c r="R311" s="18">
        <v>34</v>
      </c>
      <c r="S311" s="7">
        <v>5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19">
        <f t="shared" si="13"/>
        <v>39</v>
      </c>
      <c r="AE311" s="18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19">
        <f t="shared" si="14"/>
        <v>0</v>
      </c>
    </row>
    <row r="312" spans="1:43" x14ac:dyDescent="0.25">
      <c r="A312" s="14" t="s">
        <v>89</v>
      </c>
      <c r="B312" s="14" t="s">
        <v>105</v>
      </c>
      <c r="C312" s="14" t="s">
        <v>135</v>
      </c>
      <c r="D312" s="14" t="s">
        <v>104</v>
      </c>
      <c r="E312" s="20">
        <v>12</v>
      </c>
      <c r="F312" s="15">
        <v>12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21">
        <f t="shared" si="12"/>
        <v>24</v>
      </c>
      <c r="R312" s="20">
        <v>1859</v>
      </c>
      <c r="S312" s="15">
        <v>2034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15">
        <v>0</v>
      </c>
      <c r="AC312" s="15">
        <v>0</v>
      </c>
      <c r="AD312" s="21">
        <f t="shared" si="13"/>
        <v>3893</v>
      </c>
      <c r="AE312" s="20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>
        <v>0</v>
      </c>
      <c r="AQ312" s="21">
        <f t="shared" si="14"/>
        <v>0</v>
      </c>
    </row>
    <row r="313" spans="1:43" x14ac:dyDescent="0.25">
      <c r="A313" s="1" t="s">
        <v>89</v>
      </c>
      <c r="B313" s="1" t="s">
        <v>105</v>
      </c>
      <c r="C313" s="1" t="s">
        <v>111</v>
      </c>
      <c r="D313" s="1" t="s">
        <v>107</v>
      </c>
      <c r="E313" s="18">
        <v>4</v>
      </c>
      <c r="F313" s="7">
        <v>4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19">
        <f t="shared" si="12"/>
        <v>8</v>
      </c>
      <c r="R313" s="18">
        <v>647</v>
      </c>
      <c r="S313" s="7">
        <v>668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19">
        <f t="shared" si="13"/>
        <v>1315</v>
      </c>
      <c r="AE313" s="18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19">
        <f t="shared" si="14"/>
        <v>0</v>
      </c>
    </row>
    <row r="314" spans="1:43" x14ac:dyDescent="0.25">
      <c r="A314" s="14" t="s">
        <v>89</v>
      </c>
      <c r="B314" s="14" t="s">
        <v>105</v>
      </c>
      <c r="C314" s="14" t="s">
        <v>106</v>
      </c>
      <c r="D314" s="14" t="s">
        <v>107</v>
      </c>
      <c r="E314" s="20">
        <v>9</v>
      </c>
      <c r="F314" s="15">
        <v>7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21">
        <f t="shared" si="12"/>
        <v>16</v>
      </c>
      <c r="R314" s="20">
        <v>628</v>
      </c>
      <c r="S314" s="15">
        <v>498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21">
        <f t="shared" si="13"/>
        <v>1126</v>
      </c>
      <c r="AE314" s="20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21">
        <f t="shared" si="14"/>
        <v>0</v>
      </c>
    </row>
    <row r="315" spans="1:43" x14ac:dyDescent="0.25">
      <c r="A315" s="1" t="s">
        <v>89</v>
      </c>
      <c r="B315" s="1" t="s">
        <v>105</v>
      </c>
      <c r="C315" s="1" t="s">
        <v>144</v>
      </c>
      <c r="D315" s="1" t="s">
        <v>104</v>
      </c>
      <c r="E315" s="18">
        <v>4</v>
      </c>
      <c r="F315" s="7">
        <v>4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19">
        <f t="shared" si="12"/>
        <v>8</v>
      </c>
      <c r="R315" s="18">
        <v>600</v>
      </c>
      <c r="S315" s="7">
        <v>675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19">
        <f t="shared" si="13"/>
        <v>1275</v>
      </c>
      <c r="AE315" s="18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19">
        <f t="shared" si="14"/>
        <v>0</v>
      </c>
    </row>
    <row r="316" spans="1:43" x14ac:dyDescent="0.25">
      <c r="A316" s="14" t="s">
        <v>89</v>
      </c>
      <c r="B316" s="14" t="s">
        <v>105</v>
      </c>
      <c r="C316" s="14" t="s">
        <v>110</v>
      </c>
      <c r="D316" s="14" t="s">
        <v>104</v>
      </c>
      <c r="E316" s="20">
        <v>4</v>
      </c>
      <c r="F316" s="15">
        <v>4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21">
        <f t="shared" si="12"/>
        <v>8</v>
      </c>
      <c r="R316" s="20">
        <v>578</v>
      </c>
      <c r="S316" s="15">
        <v>528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21">
        <f t="shared" si="13"/>
        <v>1106</v>
      </c>
      <c r="AE316" s="20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21">
        <f t="shared" si="14"/>
        <v>0</v>
      </c>
    </row>
    <row r="317" spans="1:43" x14ac:dyDescent="0.25">
      <c r="A317" s="1" t="s">
        <v>89</v>
      </c>
      <c r="B317" s="1" t="s">
        <v>105</v>
      </c>
      <c r="C317" s="1" t="s">
        <v>210</v>
      </c>
      <c r="D317" s="1" t="s">
        <v>104</v>
      </c>
      <c r="E317" s="18">
        <v>18</v>
      </c>
      <c r="F317" s="7">
        <v>16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19">
        <f t="shared" si="12"/>
        <v>34</v>
      </c>
      <c r="R317" s="18">
        <v>2284</v>
      </c>
      <c r="S317" s="7">
        <v>2592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19">
        <f t="shared" si="13"/>
        <v>4876</v>
      </c>
      <c r="AE317" s="18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19">
        <f t="shared" si="14"/>
        <v>0</v>
      </c>
    </row>
    <row r="318" spans="1:43" x14ac:dyDescent="0.25">
      <c r="A318" s="14" t="s">
        <v>157</v>
      </c>
      <c r="B318" s="14" t="s">
        <v>107</v>
      </c>
      <c r="C318" s="14" t="s">
        <v>48</v>
      </c>
      <c r="D318" s="14" t="s">
        <v>105</v>
      </c>
      <c r="E318" s="20">
        <v>4</v>
      </c>
      <c r="F318" s="15">
        <v>4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21">
        <f t="shared" si="12"/>
        <v>8</v>
      </c>
      <c r="R318" s="20">
        <v>538</v>
      </c>
      <c r="S318" s="15">
        <v>552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21">
        <f t="shared" si="13"/>
        <v>1090</v>
      </c>
      <c r="AE318" s="20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21">
        <f t="shared" si="14"/>
        <v>0</v>
      </c>
    </row>
    <row r="319" spans="1:43" x14ac:dyDescent="0.25">
      <c r="A319" s="1" t="s">
        <v>90</v>
      </c>
      <c r="B319" s="1" t="s">
        <v>105</v>
      </c>
      <c r="C319" s="1" t="s">
        <v>135</v>
      </c>
      <c r="D319" s="1" t="s">
        <v>104</v>
      </c>
      <c r="E319" s="18">
        <v>17</v>
      </c>
      <c r="F319" s="7">
        <v>16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19">
        <f t="shared" si="12"/>
        <v>33</v>
      </c>
      <c r="R319" s="18">
        <v>1989</v>
      </c>
      <c r="S319" s="7">
        <v>2464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19">
        <f t="shared" si="13"/>
        <v>4453</v>
      </c>
      <c r="AE319" s="18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19">
        <f t="shared" si="14"/>
        <v>0</v>
      </c>
    </row>
    <row r="320" spans="1:43" x14ac:dyDescent="0.25">
      <c r="A320" s="14" t="s">
        <v>90</v>
      </c>
      <c r="B320" s="14" t="s">
        <v>105</v>
      </c>
      <c r="C320" s="14" t="s">
        <v>111</v>
      </c>
      <c r="D320" s="14" t="s">
        <v>107</v>
      </c>
      <c r="E320" s="20">
        <v>4</v>
      </c>
      <c r="F320" s="15">
        <v>4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21">
        <f t="shared" si="12"/>
        <v>8</v>
      </c>
      <c r="R320" s="20">
        <v>415</v>
      </c>
      <c r="S320" s="15">
        <v>460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21">
        <f t="shared" si="13"/>
        <v>875</v>
      </c>
      <c r="AE320" s="20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21">
        <f t="shared" si="14"/>
        <v>0</v>
      </c>
    </row>
    <row r="321" spans="1:43" x14ac:dyDescent="0.25">
      <c r="A321" s="1" t="s">
        <v>90</v>
      </c>
      <c r="B321" s="1" t="s">
        <v>105</v>
      </c>
      <c r="C321" s="1" t="s">
        <v>106</v>
      </c>
      <c r="D321" s="1" t="s">
        <v>107</v>
      </c>
      <c r="E321" s="18">
        <v>4</v>
      </c>
      <c r="F321" s="7">
        <v>7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19">
        <f t="shared" si="12"/>
        <v>11</v>
      </c>
      <c r="R321" s="18">
        <v>673</v>
      </c>
      <c r="S321" s="7">
        <v>882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19">
        <f t="shared" si="13"/>
        <v>1555</v>
      </c>
      <c r="AE321" s="18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19">
        <f t="shared" si="14"/>
        <v>0</v>
      </c>
    </row>
    <row r="322" spans="1:43" x14ac:dyDescent="0.25">
      <c r="A322" s="14" t="s">
        <v>90</v>
      </c>
      <c r="B322" s="14" t="s">
        <v>105</v>
      </c>
      <c r="C322" s="14" t="s">
        <v>108</v>
      </c>
      <c r="D322" s="14" t="s">
        <v>107</v>
      </c>
      <c r="E322" s="20">
        <v>31</v>
      </c>
      <c r="F322" s="15">
        <v>28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21">
        <f t="shared" si="12"/>
        <v>59</v>
      </c>
      <c r="R322" s="20">
        <v>1837</v>
      </c>
      <c r="S322" s="15">
        <v>1631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21">
        <f t="shared" si="13"/>
        <v>3468</v>
      </c>
      <c r="AE322" s="20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21">
        <f t="shared" si="14"/>
        <v>0</v>
      </c>
    </row>
    <row r="323" spans="1:43" x14ac:dyDescent="0.25">
      <c r="A323" s="1" t="s">
        <v>90</v>
      </c>
      <c r="B323" s="1" t="s">
        <v>105</v>
      </c>
      <c r="C323" s="1" t="s">
        <v>112</v>
      </c>
      <c r="D323" s="1" t="s">
        <v>107</v>
      </c>
      <c r="E323" s="18">
        <v>24</v>
      </c>
      <c r="F323" s="7">
        <v>20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19">
        <f t="shared" si="12"/>
        <v>44</v>
      </c>
      <c r="R323" s="18">
        <v>3868</v>
      </c>
      <c r="S323" s="7">
        <v>3196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19">
        <f t="shared" si="13"/>
        <v>7064</v>
      </c>
      <c r="AE323" s="18">
        <v>121</v>
      </c>
      <c r="AF323" s="7">
        <v>82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19">
        <f t="shared" si="14"/>
        <v>203</v>
      </c>
    </row>
    <row r="324" spans="1:43" x14ac:dyDescent="0.25">
      <c r="A324" s="14" t="s">
        <v>90</v>
      </c>
      <c r="B324" s="14" t="s">
        <v>105</v>
      </c>
      <c r="C324" s="14" t="s">
        <v>175</v>
      </c>
      <c r="D324" s="14" t="s">
        <v>107</v>
      </c>
      <c r="E324" s="20">
        <v>9</v>
      </c>
      <c r="F324" s="15">
        <v>8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21">
        <f t="shared" si="12"/>
        <v>17</v>
      </c>
      <c r="R324" s="20">
        <v>1404</v>
      </c>
      <c r="S324" s="15">
        <v>1298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21">
        <f t="shared" si="13"/>
        <v>2702</v>
      </c>
      <c r="AE324" s="20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21">
        <f t="shared" si="14"/>
        <v>0</v>
      </c>
    </row>
    <row r="325" spans="1:43" x14ac:dyDescent="0.25">
      <c r="A325" s="1" t="s">
        <v>90</v>
      </c>
      <c r="B325" s="1" t="s">
        <v>105</v>
      </c>
      <c r="C325" s="1" t="s">
        <v>187</v>
      </c>
      <c r="D325" s="1" t="s">
        <v>107</v>
      </c>
      <c r="E325" s="18">
        <v>6</v>
      </c>
      <c r="F325" s="7">
        <v>7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19">
        <f t="shared" si="12"/>
        <v>13</v>
      </c>
      <c r="R325" s="18">
        <v>857</v>
      </c>
      <c r="S325" s="7">
        <v>774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19">
        <f t="shared" si="13"/>
        <v>1631</v>
      </c>
      <c r="AE325" s="18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19">
        <f t="shared" si="14"/>
        <v>0</v>
      </c>
    </row>
    <row r="326" spans="1:43" x14ac:dyDescent="0.25">
      <c r="A326" s="14" t="s">
        <v>90</v>
      </c>
      <c r="B326" s="14" t="s">
        <v>105</v>
      </c>
      <c r="C326" s="14" t="s">
        <v>196</v>
      </c>
      <c r="D326" s="14" t="s">
        <v>107</v>
      </c>
      <c r="E326" s="20">
        <v>8</v>
      </c>
      <c r="F326" s="15">
        <v>8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21">
        <f t="shared" si="12"/>
        <v>16</v>
      </c>
      <c r="R326" s="20">
        <v>1214</v>
      </c>
      <c r="S326" s="15">
        <v>1209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21">
        <f t="shared" si="13"/>
        <v>2423</v>
      </c>
      <c r="AE326" s="20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21">
        <f t="shared" si="14"/>
        <v>0</v>
      </c>
    </row>
    <row r="327" spans="1:43" x14ac:dyDescent="0.25">
      <c r="A327" s="1" t="s">
        <v>241</v>
      </c>
      <c r="B327" s="1" t="s">
        <v>228</v>
      </c>
      <c r="C327" s="1" t="s">
        <v>50</v>
      </c>
      <c r="D327" s="1" t="s">
        <v>105</v>
      </c>
      <c r="E327" s="18">
        <v>14</v>
      </c>
      <c r="F327" s="7">
        <v>13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19">
        <f t="shared" si="12"/>
        <v>27</v>
      </c>
      <c r="R327" s="18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19">
        <f t="shared" si="13"/>
        <v>0</v>
      </c>
      <c r="AE327" s="18">
        <v>305557.16000000003</v>
      </c>
      <c r="AF327" s="7">
        <v>156684.09999999998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19">
        <f t="shared" si="14"/>
        <v>462241.26</v>
      </c>
    </row>
    <row r="328" spans="1:43" x14ac:dyDescent="0.25">
      <c r="A328" s="14" t="s">
        <v>158</v>
      </c>
      <c r="B328" s="14" t="s">
        <v>107</v>
      </c>
      <c r="C328" s="14" t="s">
        <v>48</v>
      </c>
      <c r="D328" s="14" t="s">
        <v>105</v>
      </c>
      <c r="E328" s="20">
        <v>26</v>
      </c>
      <c r="F328" s="15">
        <v>23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15">
        <v>0</v>
      </c>
      <c r="P328" s="15">
        <v>0</v>
      </c>
      <c r="Q328" s="21">
        <f t="shared" ref="Q328:Q391" si="15">SUM(E328:P328)</f>
        <v>49</v>
      </c>
      <c r="R328" s="20">
        <v>3704</v>
      </c>
      <c r="S328" s="15">
        <v>3660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21">
        <f t="shared" ref="AD328:AD391" si="16">SUM(R328:AC328)</f>
        <v>7364</v>
      </c>
      <c r="AE328" s="20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21">
        <f t="shared" ref="AQ328:AQ391" si="17">SUM(AE328:AP328)</f>
        <v>0</v>
      </c>
    </row>
    <row r="329" spans="1:43" x14ac:dyDescent="0.25">
      <c r="A329" s="1" t="s">
        <v>159</v>
      </c>
      <c r="B329" s="1" t="s">
        <v>104</v>
      </c>
      <c r="C329" s="1" t="s">
        <v>48</v>
      </c>
      <c r="D329" s="1" t="s">
        <v>105</v>
      </c>
      <c r="E329" s="18">
        <v>14</v>
      </c>
      <c r="F329" s="7">
        <v>12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19">
        <f t="shared" si="15"/>
        <v>26</v>
      </c>
      <c r="R329" s="18">
        <v>2312</v>
      </c>
      <c r="S329" s="7">
        <v>2001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19">
        <f t="shared" si="16"/>
        <v>4313</v>
      </c>
      <c r="AE329" s="18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19">
        <f t="shared" si="17"/>
        <v>0</v>
      </c>
    </row>
    <row r="330" spans="1:43" x14ac:dyDescent="0.25">
      <c r="A330" s="14" t="s">
        <v>159</v>
      </c>
      <c r="B330" s="14" t="s">
        <v>104</v>
      </c>
      <c r="C330" s="14" t="s">
        <v>78</v>
      </c>
      <c r="D330" s="14" t="s">
        <v>105</v>
      </c>
      <c r="E330" s="20">
        <v>3</v>
      </c>
      <c r="F330" s="15">
        <v>4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21">
        <f t="shared" si="15"/>
        <v>7</v>
      </c>
      <c r="R330" s="20">
        <v>519</v>
      </c>
      <c r="S330" s="15">
        <v>734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21">
        <f t="shared" si="16"/>
        <v>1253</v>
      </c>
      <c r="AE330" s="20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21">
        <f t="shared" si="17"/>
        <v>0</v>
      </c>
    </row>
    <row r="331" spans="1:43" x14ac:dyDescent="0.25">
      <c r="A331" s="1" t="s">
        <v>159</v>
      </c>
      <c r="B331" s="1" t="s">
        <v>104</v>
      </c>
      <c r="C331" s="1" t="s">
        <v>55</v>
      </c>
      <c r="D331" s="1" t="s">
        <v>105</v>
      </c>
      <c r="E331" s="18">
        <v>9</v>
      </c>
      <c r="F331" s="7">
        <v>8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19">
        <f t="shared" si="15"/>
        <v>17</v>
      </c>
      <c r="R331" s="18">
        <v>1537</v>
      </c>
      <c r="S331" s="7">
        <v>1324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19">
        <f t="shared" si="16"/>
        <v>2861</v>
      </c>
      <c r="AE331" s="18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19">
        <f t="shared" si="17"/>
        <v>0</v>
      </c>
    </row>
    <row r="332" spans="1:43" x14ac:dyDescent="0.25">
      <c r="A332" s="14" t="s">
        <v>159</v>
      </c>
      <c r="B332" s="14" t="s">
        <v>104</v>
      </c>
      <c r="C332" s="14" t="s">
        <v>86</v>
      </c>
      <c r="D332" s="14" t="s">
        <v>105</v>
      </c>
      <c r="E332" s="20">
        <v>4</v>
      </c>
      <c r="F332" s="15">
        <v>4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21">
        <f t="shared" si="15"/>
        <v>8</v>
      </c>
      <c r="R332" s="20">
        <v>680</v>
      </c>
      <c r="S332" s="15">
        <v>648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21">
        <f t="shared" si="16"/>
        <v>1328</v>
      </c>
      <c r="AE332" s="20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21">
        <f t="shared" si="17"/>
        <v>0</v>
      </c>
    </row>
    <row r="333" spans="1:43" x14ac:dyDescent="0.25">
      <c r="A333" s="1" t="s">
        <v>160</v>
      </c>
      <c r="B333" s="1" t="s">
        <v>104</v>
      </c>
      <c r="C333" s="1" t="s">
        <v>48</v>
      </c>
      <c r="D333" s="1" t="s">
        <v>105</v>
      </c>
      <c r="E333" s="18">
        <v>7</v>
      </c>
      <c r="F333" s="7">
        <v>12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19">
        <f t="shared" si="15"/>
        <v>19</v>
      </c>
      <c r="R333" s="18">
        <v>769</v>
      </c>
      <c r="S333" s="7">
        <v>1588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19">
        <f t="shared" si="16"/>
        <v>2357</v>
      </c>
      <c r="AE333" s="18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19">
        <f t="shared" si="17"/>
        <v>0</v>
      </c>
    </row>
    <row r="334" spans="1:43" x14ac:dyDescent="0.25">
      <c r="A334" s="14" t="s">
        <v>161</v>
      </c>
      <c r="B334" s="14" t="s">
        <v>138</v>
      </c>
      <c r="C334" s="14" t="s">
        <v>48</v>
      </c>
      <c r="D334" s="14" t="s">
        <v>105</v>
      </c>
      <c r="E334" s="20">
        <v>30</v>
      </c>
      <c r="F334" s="15">
        <v>28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21">
        <f t="shared" si="15"/>
        <v>58</v>
      </c>
      <c r="R334" s="20">
        <v>2804</v>
      </c>
      <c r="S334" s="15">
        <v>2763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21">
        <f t="shared" si="16"/>
        <v>5567</v>
      </c>
      <c r="AE334" s="20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21">
        <f t="shared" si="17"/>
        <v>0</v>
      </c>
    </row>
    <row r="335" spans="1:43" x14ac:dyDescent="0.25">
      <c r="A335" s="1" t="s">
        <v>161</v>
      </c>
      <c r="B335" s="1" t="s">
        <v>138</v>
      </c>
      <c r="C335" s="1" t="s">
        <v>61</v>
      </c>
      <c r="D335" s="1" t="s">
        <v>105</v>
      </c>
      <c r="E335" s="18">
        <v>9</v>
      </c>
      <c r="F335" s="7">
        <v>8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19">
        <f t="shared" si="15"/>
        <v>17</v>
      </c>
      <c r="R335" s="18">
        <v>828</v>
      </c>
      <c r="S335" s="7">
        <v>706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19">
        <f t="shared" si="16"/>
        <v>1534</v>
      </c>
      <c r="AE335" s="18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19">
        <f t="shared" si="17"/>
        <v>0</v>
      </c>
    </row>
    <row r="336" spans="1:43" x14ac:dyDescent="0.25">
      <c r="A336" s="14" t="s">
        <v>161</v>
      </c>
      <c r="B336" s="14" t="s">
        <v>138</v>
      </c>
      <c r="C336" s="14" t="s">
        <v>50</v>
      </c>
      <c r="D336" s="14" t="s">
        <v>105</v>
      </c>
      <c r="E336" s="20">
        <v>59</v>
      </c>
      <c r="F336" s="15">
        <v>52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21">
        <f t="shared" si="15"/>
        <v>111</v>
      </c>
      <c r="R336" s="20">
        <v>5973</v>
      </c>
      <c r="S336" s="15">
        <v>5066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21">
        <f t="shared" si="16"/>
        <v>11039</v>
      </c>
      <c r="AE336" s="20">
        <v>26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21">
        <f t="shared" si="17"/>
        <v>26</v>
      </c>
    </row>
    <row r="337" spans="1:43" x14ac:dyDescent="0.25">
      <c r="A337" s="1" t="s">
        <v>161</v>
      </c>
      <c r="B337" s="1" t="s">
        <v>138</v>
      </c>
      <c r="C337" s="1" t="s">
        <v>51</v>
      </c>
      <c r="D337" s="1" t="s">
        <v>105</v>
      </c>
      <c r="E337" s="18">
        <v>9</v>
      </c>
      <c r="F337" s="7">
        <v>8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19">
        <f t="shared" si="15"/>
        <v>17</v>
      </c>
      <c r="R337" s="18">
        <v>934</v>
      </c>
      <c r="S337" s="7">
        <v>538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19">
        <f t="shared" si="16"/>
        <v>1472</v>
      </c>
      <c r="AE337" s="18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19">
        <f t="shared" si="17"/>
        <v>0</v>
      </c>
    </row>
    <row r="338" spans="1:43" x14ac:dyDescent="0.25">
      <c r="A338" s="14" t="s">
        <v>161</v>
      </c>
      <c r="B338" s="14" t="s">
        <v>138</v>
      </c>
      <c r="C338" s="14" t="s">
        <v>52</v>
      </c>
      <c r="D338" s="14" t="s">
        <v>105</v>
      </c>
      <c r="E338" s="20">
        <v>21</v>
      </c>
      <c r="F338" s="15">
        <v>14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21">
        <f t="shared" si="15"/>
        <v>35</v>
      </c>
      <c r="R338" s="20">
        <v>919</v>
      </c>
      <c r="S338" s="15">
        <v>451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21">
        <f t="shared" si="16"/>
        <v>1370</v>
      </c>
      <c r="AE338" s="20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21">
        <f t="shared" si="17"/>
        <v>0</v>
      </c>
    </row>
    <row r="339" spans="1:43" x14ac:dyDescent="0.25">
      <c r="A339" s="1" t="s">
        <v>85</v>
      </c>
      <c r="B339" s="1" t="s">
        <v>105</v>
      </c>
      <c r="C339" s="1" t="s">
        <v>187</v>
      </c>
      <c r="D339" s="1" t="s">
        <v>107</v>
      </c>
      <c r="E339" s="18">
        <v>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19">
        <f t="shared" si="15"/>
        <v>3</v>
      </c>
      <c r="R339" s="18">
        <v>187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19">
        <f t="shared" si="16"/>
        <v>187</v>
      </c>
      <c r="AE339" s="18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19">
        <f t="shared" si="17"/>
        <v>0</v>
      </c>
    </row>
    <row r="340" spans="1:43" x14ac:dyDescent="0.25">
      <c r="A340" s="14" t="s">
        <v>242</v>
      </c>
      <c r="B340" s="14" t="s">
        <v>107</v>
      </c>
      <c r="C340" s="14" t="s">
        <v>50</v>
      </c>
      <c r="D340" s="14" t="s">
        <v>105</v>
      </c>
      <c r="E340" s="20">
        <v>2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21">
        <f t="shared" si="15"/>
        <v>2</v>
      </c>
      <c r="R340" s="20">
        <v>42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21">
        <f t="shared" si="16"/>
        <v>42</v>
      </c>
      <c r="AE340" s="20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21">
        <f t="shared" si="17"/>
        <v>0</v>
      </c>
    </row>
    <row r="341" spans="1:43" x14ac:dyDescent="0.25">
      <c r="A341" s="1" t="s">
        <v>232</v>
      </c>
      <c r="B341" s="1" t="s">
        <v>107</v>
      </c>
      <c r="C341" s="1" t="s">
        <v>49</v>
      </c>
      <c r="D341" s="1" t="s">
        <v>105</v>
      </c>
      <c r="E341" s="18">
        <v>57</v>
      </c>
      <c r="F341" s="7">
        <v>48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19">
        <f t="shared" si="15"/>
        <v>105</v>
      </c>
      <c r="R341" s="18">
        <v>8213</v>
      </c>
      <c r="S341" s="7">
        <v>6961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19">
        <f t="shared" si="16"/>
        <v>15174</v>
      </c>
      <c r="AE341" s="18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19">
        <f t="shared" si="17"/>
        <v>0</v>
      </c>
    </row>
    <row r="342" spans="1:43" x14ac:dyDescent="0.25">
      <c r="A342" s="14" t="s">
        <v>232</v>
      </c>
      <c r="B342" s="14" t="s">
        <v>107</v>
      </c>
      <c r="C342" s="14" t="s">
        <v>50</v>
      </c>
      <c r="D342" s="14" t="s">
        <v>105</v>
      </c>
      <c r="E342" s="20">
        <v>109</v>
      </c>
      <c r="F342" s="15">
        <v>94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15">
        <v>0</v>
      </c>
      <c r="P342" s="15">
        <v>0</v>
      </c>
      <c r="Q342" s="21">
        <f t="shared" si="15"/>
        <v>203</v>
      </c>
      <c r="R342" s="20">
        <v>15139</v>
      </c>
      <c r="S342" s="15">
        <v>13037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21">
        <f t="shared" si="16"/>
        <v>28176</v>
      </c>
      <c r="AE342" s="20">
        <v>0</v>
      </c>
      <c r="AF342" s="15">
        <v>1783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21">
        <f t="shared" si="17"/>
        <v>1783</v>
      </c>
    </row>
    <row r="343" spans="1:43" x14ac:dyDescent="0.25">
      <c r="A343" s="1" t="s">
        <v>232</v>
      </c>
      <c r="B343" s="1" t="s">
        <v>107</v>
      </c>
      <c r="C343" s="1" t="s">
        <v>51</v>
      </c>
      <c r="D343" s="1" t="s">
        <v>105</v>
      </c>
      <c r="E343" s="18">
        <v>27</v>
      </c>
      <c r="F343" s="7">
        <v>20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19">
        <f t="shared" si="15"/>
        <v>47</v>
      </c>
      <c r="R343" s="18">
        <v>4064</v>
      </c>
      <c r="S343" s="7">
        <v>3751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19">
        <f t="shared" si="16"/>
        <v>7815</v>
      </c>
      <c r="AE343" s="18">
        <v>0</v>
      </c>
      <c r="AF343" s="7">
        <v>3360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19">
        <f t="shared" si="17"/>
        <v>3360</v>
      </c>
    </row>
    <row r="344" spans="1:43" x14ac:dyDescent="0.25">
      <c r="A344" s="14" t="s">
        <v>162</v>
      </c>
      <c r="B344" s="14" t="s">
        <v>163</v>
      </c>
      <c r="C344" s="14" t="s">
        <v>48</v>
      </c>
      <c r="D344" s="14" t="s">
        <v>105</v>
      </c>
      <c r="E344" s="20">
        <v>137</v>
      </c>
      <c r="F344" s="15">
        <v>124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21">
        <f t="shared" si="15"/>
        <v>261</v>
      </c>
      <c r="R344" s="20">
        <v>22071</v>
      </c>
      <c r="S344" s="15">
        <v>19911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21">
        <f t="shared" si="16"/>
        <v>41982</v>
      </c>
      <c r="AE344" s="20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21">
        <f t="shared" si="17"/>
        <v>0</v>
      </c>
    </row>
    <row r="345" spans="1:43" x14ac:dyDescent="0.25">
      <c r="A345" s="1" t="s">
        <v>162</v>
      </c>
      <c r="B345" s="1" t="s">
        <v>163</v>
      </c>
      <c r="C345" s="1" t="s">
        <v>50</v>
      </c>
      <c r="D345" s="1" t="s">
        <v>105</v>
      </c>
      <c r="E345" s="18">
        <v>125</v>
      </c>
      <c r="F345" s="7">
        <v>112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19">
        <f t="shared" si="15"/>
        <v>237</v>
      </c>
      <c r="R345" s="18">
        <v>19306</v>
      </c>
      <c r="S345" s="7">
        <v>17788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19">
        <f t="shared" si="16"/>
        <v>37094</v>
      </c>
      <c r="AE345" s="18">
        <v>448646</v>
      </c>
      <c r="AF345" s="7">
        <v>418212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19">
        <f t="shared" si="17"/>
        <v>866858</v>
      </c>
    </row>
    <row r="346" spans="1:43" x14ac:dyDescent="0.25">
      <c r="A346" s="14" t="s">
        <v>164</v>
      </c>
      <c r="B346" s="14" t="s">
        <v>165</v>
      </c>
      <c r="C346" s="14" t="s">
        <v>48</v>
      </c>
      <c r="D346" s="14" t="s">
        <v>105</v>
      </c>
      <c r="E346" s="20">
        <v>22</v>
      </c>
      <c r="F346" s="15">
        <v>20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21">
        <f t="shared" si="15"/>
        <v>42</v>
      </c>
      <c r="R346" s="20">
        <v>5845</v>
      </c>
      <c r="S346" s="15">
        <v>5390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21">
        <f t="shared" si="16"/>
        <v>11235</v>
      </c>
      <c r="AE346" s="20">
        <v>165866</v>
      </c>
      <c r="AF346" s="15">
        <v>266098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21">
        <f t="shared" si="17"/>
        <v>431964</v>
      </c>
    </row>
    <row r="347" spans="1:43" x14ac:dyDescent="0.25">
      <c r="A347" s="1" t="s">
        <v>166</v>
      </c>
      <c r="B347" s="1" t="s">
        <v>104</v>
      </c>
      <c r="C347" s="1" t="s">
        <v>48</v>
      </c>
      <c r="D347" s="1" t="s">
        <v>105</v>
      </c>
      <c r="E347" s="18">
        <v>16</v>
      </c>
      <c r="F347" s="7">
        <v>16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19">
        <f t="shared" si="15"/>
        <v>32</v>
      </c>
      <c r="R347" s="18">
        <v>2378</v>
      </c>
      <c r="S347" s="7">
        <v>2595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19">
        <f t="shared" si="16"/>
        <v>4973</v>
      </c>
      <c r="AE347" s="18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19">
        <f t="shared" si="17"/>
        <v>0</v>
      </c>
    </row>
    <row r="348" spans="1:43" x14ac:dyDescent="0.25">
      <c r="A348" s="14" t="s">
        <v>167</v>
      </c>
      <c r="B348" s="14" t="s">
        <v>125</v>
      </c>
      <c r="C348" s="14" t="s">
        <v>48</v>
      </c>
      <c r="D348" s="14" t="s">
        <v>105</v>
      </c>
      <c r="E348" s="20">
        <v>48</v>
      </c>
      <c r="F348" s="15">
        <v>40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21">
        <f t="shared" si="15"/>
        <v>88</v>
      </c>
      <c r="R348" s="20">
        <v>14670</v>
      </c>
      <c r="S348" s="15">
        <v>12848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21">
        <f t="shared" si="16"/>
        <v>27518</v>
      </c>
      <c r="AE348" s="20">
        <v>83931</v>
      </c>
      <c r="AF348" s="15">
        <v>66589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21">
        <f t="shared" si="17"/>
        <v>150520</v>
      </c>
    </row>
    <row r="349" spans="1:43" x14ac:dyDescent="0.25">
      <c r="A349" s="1" t="s">
        <v>167</v>
      </c>
      <c r="B349" s="1" t="s">
        <v>125</v>
      </c>
      <c r="C349" s="1" t="s">
        <v>50</v>
      </c>
      <c r="D349" s="1" t="s">
        <v>105</v>
      </c>
      <c r="E349" s="18">
        <v>53</v>
      </c>
      <c r="F349" s="7">
        <v>48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19">
        <f t="shared" si="15"/>
        <v>101</v>
      </c>
      <c r="R349" s="18">
        <v>9694</v>
      </c>
      <c r="S349" s="7">
        <v>9103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19">
        <f t="shared" si="16"/>
        <v>18797</v>
      </c>
      <c r="AE349" s="18">
        <v>318518</v>
      </c>
      <c r="AF349" s="7">
        <v>378183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19">
        <f t="shared" si="17"/>
        <v>696701</v>
      </c>
    </row>
    <row r="350" spans="1:43" x14ac:dyDescent="0.25">
      <c r="A350" s="14" t="s">
        <v>92</v>
      </c>
      <c r="B350" s="14" t="s">
        <v>105</v>
      </c>
      <c r="C350" s="14" t="s">
        <v>135</v>
      </c>
      <c r="D350" s="14" t="s">
        <v>104</v>
      </c>
      <c r="E350" s="20">
        <v>4</v>
      </c>
      <c r="F350" s="15">
        <v>4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21">
        <f t="shared" si="15"/>
        <v>8</v>
      </c>
      <c r="R350" s="20">
        <v>533</v>
      </c>
      <c r="S350" s="15">
        <v>588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21">
        <f t="shared" si="16"/>
        <v>1121</v>
      </c>
      <c r="AE350" s="20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21">
        <f t="shared" si="17"/>
        <v>0</v>
      </c>
    </row>
    <row r="351" spans="1:43" x14ac:dyDescent="0.25">
      <c r="A351" s="1" t="s">
        <v>92</v>
      </c>
      <c r="B351" s="1" t="s">
        <v>105</v>
      </c>
      <c r="C351" s="1" t="s">
        <v>106</v>
      </c>
      <c r="D351" s="1" t="s">
        <v>107</v>
      </c>
      <c r="E351" s="18">
        <v>4</v>
      </c>
      <c r="F351" s="7">
        <v>4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19">
        <f t="shared" si="15"/>
        <v>8</v>
      </c>
      <c r="R351" s="18">
        <v>182</v>
      </c>
      <c r="S351" s="7">
        <v>245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19">
        <f t="shared" si="16"/>
        <v>427</v>
      </c>
      <c r="AE351" s="18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19">
        <f t="shared" si="17"/>
        <v>0</v>
      </c>
    </row>
    <row r="352" spans="1:43" x14ac:dyDescent="0.25">
      <c r="A352" s="14" t="s">
        <v>92</v>
      </c>
      <c r="B352" s="14" t="s">
        <v>105</v>
      </c>
      <c r="C352" s="14" t="s">
        <v>112</v>
      </c>
      <c r="D352" s="14" t="s">
        <v>107</v>
      </c>
      <c r="E352" s="20">
        <v>23</v>
      </c>
      <c r="F352" s="15">
        <v>20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21">
        <f t="shared" si="15"/>
        <v>43</v>
      </c>
      <c r="R352" s="20">
        <v>2366</v>
      </c>
      <c r="S352" s="15">
        <v>2900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21">
        <f t="shared" si="16"/>
        <v>5266</v>
      </c>
      <c r="AE352" s="20">
        <v>72</v>
      </c>
      <c r="AF352" s="15">
        <v>140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21">
        <f t="shared" si="17"/>
        <v>212</v>
      </c>
    </row>
    <row r="353" spans="1:43" x14ac:dyDescent="0.25">
      <c r="A353" s="1" t="s">
        <v>92</v>
      </c>
      <c r="B353" s="1" t="s">
        <v>105</v>
      </c>
      <c r="C353" s="1" t="s">
        <v>187</v>
      </c>
      <c r="D353" s="1" t="s">
        <v>107</v>
      </c>
      <c r="E353" s="18">
        <v>23</v>
      </c>
      <c r="F353" s="7">
        <v>24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19">
        <f t="shared" si="15"/>
        <v>47</v>
      </c>
      <c r="R353" s="18">
        <v>1181</v>
      </c>
      <c r="S353" s="7">
        <v>1412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19">
        <f t="shared" si="16"/>
        <v>2593</v>
      </c>
      <c r="AE353" s="18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19">
        <f t="shared" si="17"/>
        <v>0</v>
      </c>
    </row>
    <row r="354" spans="1:43" x14ac:dyDescent="0.25">
      <c r="A354" s="14" t="s">
        <v>92</v>
      </c>
      <c r="B354" s="14" t="s">
        <v>105</v>
      </c>
      <c r="C354" s="14" t="s">
        <v>196</v>
      </c>
      <c r="D354" s="14" t="s">
        <v>107</v>
      </c>
      <c r="E354" s="20">
        <v>4</v>
      </c>
      <c r="F354" s="15">
        <v>5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21">
        <f t="shared" si="15"/>
        <v>9</v>
      </c>
      <c r="R354" s="20">
        <v>457</v>
      </c>
      <c r="S354" s="15">
        <v>420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21">
        <f t="shared" si="16"/>
        <v>877</v>
      </c>
      <c r="AE354" s="20">
        <v>70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21">
        <f t="shared" si="17"/>
        <v>70</v>
      </c>
    </row>
    <row r="355" spans="1:43" x14ac:dyDescent="0.25">
      <c r="A355" s="1" t="s">
        <v>112</v>
      </c>
      <c r="B355" s="1" t="s">
        <v>107</v>
      </c>
      <c r="C355" s="1" t="s">
        <v>54</v>
      </c>
      <c r="D355" s="1" t="s">
        <v>105</v>
      </c>
      <c r="E355" s="18">
        <v>13</v>
      </c>
      <c r="F355" s="7">
        <v>12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19">
        <f t="shared" si="15"/>
        <v>25</v>
      </c>
      <c r="R355" s="18">
        <v>1888</v>
      </c>
      <c r="S355" s="7">
        <v>1433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19">
        <f t="shared" si="16"/>
        <v>3321</v>
      </c>
      <c r="AE355" s="18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19">
        <f t="shared" si="17"/>
        <v>0</v>
      </c>
    </row>
    <row r="356" spans="1:43" x14ac:dyDescent="0.25">
      <c r="A356" s="14" t="s">
        <v>112</v>
      </c>
      <c r="B356" s="14" t="s">
        <v>107</v>
      </c>
      <c r="C356" s="14" t="s">
        <v>48</v>
      </c>
      <c r="D356" s="14" t="s">
        <v>105</v>
      </c>
      <c r="E356" s="20">
        <v>176</v>
      </c>
      <c r="F356" s="15">
        <v>137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21">
        <f t="shared" si="15"/>
        <v>313</v>
      </c>
      <c r="R356" s="20">
        <v>24291</v>
      </c>
      <c r="S356" s="15">
        <v>21821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21">
        <f t="shared" si="16"/>
        <v>46112</v>
      </c>
      <c r="AE356" s="20">
        <v>732</v>
      </c>
      <c r="AF356" s="15">
        <v>75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21">
        <f t="shared" si="17"/>
        <v>807</v>
      </c>
    </row>
    <row r="357" spans="1:43" x14ac:dyDescent="0.25">
      <c r="A357" s="1" t="s">
        <v>112</v>
      </c>
      <c r="B357" s="1" t="s">
        <v>107</v>
      </c>
      <c r="C357" s="1" t="s">
        <v>60</v>
      </c>
      <c r="D357" s="1" t="s">
        <v>105</v>
      </c>
      <c r="E357" s="18">
        <v>18</v>
      </c>
      <c r="F357" s="7">
        <v>16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19">
        <f t="shared" si="15"/>
        <v>34</v>
      </c>
      <c r="R357" s="18">
        <v>2663</v>
      </c>
      <c r="S357" s="7">
        <v>2012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19">
        <f t="shared" si="16"/>
        <v>4675</v>
      </c>
      <c r="AE357" s="18">
        <v>1231.5</v>
      </c>
      <c r="AF357" s="7">
        <v>590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19">
        <f t="shared" si="17"/>
        <v>1821.5</v>
      </c>
    </row>
    <row r="358" spans="1:43" x14ac:dyDescent="0.25">
      <c r="A358" s="14" t="s">
        <v>112</v>
      </c>
      <c r="B358" s="14" t="s">
        <v>107</v>
      </c>
      <c r="C358" s="14" t="s">
        <v>49</v>
      </c>
      <c r="D358" s="14" t="s">
        <v>105</v>
      </c>
      <c r="E358" s="20">
        <v>332</v>
      </c>
      <c r="F358" s="15">
        <v>290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21">
        <f t="shared" si="15"/>
        <v>622</v>
      </c>
      <c r="R358" s="20">
        <v>43084</v>
      </c>
      <c r="S358" s="15">
        <v>34587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21">
        <f t="shared" si="16"/>
        <v>77671</v>
      </c>
      <c r="AE358" s="20">
        <v>1410835.18</v>
      </c>
      <c r="AF358" s="15">
        <v>1193866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21">
        <f t="shared" si="17"/>
        <v>2604701.1799999997</v>
      </c>
    </row>
    <row r="359" spans="1:43" x14ac:dyDescent="0.25">
      <c r="A359" s="1" t="s">
        <v>112</v>
      </c>
      <c r="B359" s="1" t="s">
        <v>107</v>
      </c>
      <c r="C359" s="1" t="s">
        <v>90</v>
      </c>
      <c r="D359" s="1" t="s">
        <v>105</v>
      </c>
      <c r="E359" s="18">
        <v>24</v>
      </c>
      <c r="F359" s="7">
        <v>20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19">
        <f t="shared" si="15"/>
        <v>44</v>
      </c>
      <c r="R359" s="18">
        <v>3847</v>
      </c>
      <c r="S359" s="7">
        <v>3149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19">
        <f t="shared" si="16"/>
        <v>6996</v>
      </c>
      <c r="AE359" s="18">
        <v>77</v>
      </c>
      <c r="AF359" s="7">
        <v>103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19">
        <f t="shared" si="17"/>
        <v>180</v>
      </c>
    </row>
    <row r="360" spans="1:43" x14ac:dyDescent="0.25">
      <c r="A360" s="14" t="s">
        <v>112</v>
      </c>
      <c r="B360" s="14" t="s">
        <v>107</v>
      </c>
      <c r="C360" s="14" t="s">
        <v>92</v>
      </c>
      <c r="D360" s="14" t="s">
        <v>105</v>
      </c>
      <c r="E360" s="20">
        <v>23</v>
      </c>
      <c r="F360" s="15">
        <v>20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21">
        <f t="shared" si="15"/>
        <v>43</v>
      </c>
      <c r="R360" s="20">
        <v>2534</v>
      </c>
      <c r="S360" s="15">
        <v>2989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21">
        <f t="shared" si="16"/>
        <v>5523</v>
      </c>
      <c r="AE360" s="20">
        <v>54</v>
      </c>
      <c r="AF360" s="15">
        <v>17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21">
        <f t="shared" si="17"/>
        <v>71</v>
      </c>
    </row>
    <row r="361" spans="1:43" x14ac:dyDescent="0.25">
      <c r="A361" s="1" t="s">
        <v>112</v>
      </c>
      <c r="B361" s="1" t="s">
        <v>107</v>
      </c>
      <c r="C361" s="1" t="s">
        <v>94</v>
      </c>
      <c r="D361" s="1" t="s">
        <v>105</v>
      </c>
      <c r="E361" s="18">
        <v>8</v>
      </c>
      <c r="F361" s="7">
        <v>8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19">
        <f t="shared" si="15"/>
        <v>16</v>
      </c>
      <c r="R361" s="18">
        <v>1324</v>
      </c>
      <c r="S361" s="7">
        <v>1297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19">
        <f t="shared" si="16"/>
        <v>2621</v>
      </c>
      <c r="AE361" s="18">
        <v>107</v>
      </c>
      <c r="AF361" s="7">
        <v>36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19">
        <f t="shared" si="17"/>
        <v>143</v>
      </c>
    </row>
    <row r="362" spans="1:43" x14ac:dyDescent="0.25">
      <c r="A362" s="14" t="s">
        <v>112</v>
      </c>
      <c r="B362" s="14" t="s">
        <v>107</v>
      </c>
      <c r="C362" s="14" t="s">
        <v>78</v>
      </c>
      <c r="D362" s="14" t="s">
        <v>105</v>
      </c>
      <c r="E362" s="20">
        <v>24</v>
      </c>
      <c r="F362" s="15">
        <v>21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21">
        <f t="shared" si="15"/>
        <v>45</v>
      </c>
      <c r="R362" s="20">
        <v>2734</v>
      </c>
      <c r="S362" s="15">
        <v>2647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21">
        <f t="shared" si="16"/>
        <v>5381</v>
      </c>
      <c r="AE362" s="20">
        <v>1003</v>
      </c>
      <c r="AF362" s="15">
        <v>465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21">
        <f t="shared" si="17"/>
        <v>1468</v>
      </c>
    </row>
    <row r="363" spans="1:43" x14ac:dyDescent="0.25">
      <c r="A363" s="1" t="s">
        <v>112</v>
      </c>
      <c r="B363" s="1" t="s">
        <v>107</v>
      </c>
      <c r="C363" s="1" t="s">
        <v>50</v>
      </c>
      <c r="D363" s="1" t="s">
        <v>105</v>
      </c>
      <c r="E363" s="18">
        <v>230</v>
      </c>
      <c r="F363" s="7">
        <v>208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19">
        <f t="shared" si="15"/>
        <v>438</v>
      </c>
      <c r="R363" s="18">
        <v>27970</v>
      </c>
      <c r="S363" s="7">
        <v>26194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19">
        <f t="shared" si="16"/>
        <v>54164</v>
      </c>
      <c r="AE363" s="18">
        <v>1161919.7553441301</v>
      </c>
      <c r="AF363" s="7">
        <v>1209303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19">
        <f t="shared" si="17"/>
        <v>2371222.7553441301</v>
      </c>
    </row>
    <row r="364" spans="1:43" x14ac:dyDescent="0.25">
      <c r="A364" s="14" t="s">
        <v>112</v>
      </c>
      <c r="B364" s="14" t="s">
        <v>107</v>
      </c>
      <c r="C364" s="14" t="s">
        <v>51</v>
      </c>
      <c r="D364" s="14" t="s">
        <v>105</v>
      </c>
      <c r="E364" s="20">
        <v>32</v>
      </c>
      <c r="F364" s="15">
        <v>34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21">
        <f t="shared" si="15"/>
        <v>66</v>
      </c>
      <c r="R364" s="20">
        <v>2135</v>
      </c>
      <c r="S364" s="15">
        <v>2210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21">
        <f t="shared" si="16"/>
        <v>4345</v>
      </c>
      <c r="AE364" s="20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21">
        <f t="shared" si="17"/>
        <v>0</v>
      </c>
    </row>
    <row r="365" spans="1:43" x14ac:dyDescent="0.25">
      <c r="A365" s="1" t="s">
        <v>112</v>
      </c>
      <c r="B365" s="1" t="s">
        <v>107</v>
      </c>
      <c r="C365" s="1" t="s">
        <v>63</v>
      </c>
      <c r="D365" s="1" t="s">
        <v>105</v>
      </c>
      <c r="E365" s="18">
        <v>22</v>
      </c>
      <c r="F365" s="7">
        <v>20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19">
        <f t="shared" si="15"/>
        <v>42</v>
      </c>
      <c r="R365" s="18">
        <v>3316</v>
      </c>
      <c r="S365" s="7">
        <v>2778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19">
        <f t="shared" si="16"/>
        <v>6094</v>
      </c>
      <c r="AE365" s="18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19">
        <f t="shared" si="17"/>
        <v>0</v>
      </c>
    </row>
    <row r="366" spans="1:43" x14ac:dyDescent="0.25">
      <c r="A366" s="14" t="s">
        <v>112</v>
      </c>
      <c r="B366" s="14" t="s">
        <v>107</v>
      </c>
      <c r="C366" s="14" t="s">
        <v>64</v>
      </c>
      <c r="D366" s="14" t="s">
        <v>105</v>
      </c>
      <c r="E366" s="20">
        <v>13</v>
      </c>
      <c r="F366" s="15">
        <v>12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21">
        <f t="shared" si="15"/>
        <v>25</v>
      </c>
      <c r="R366" s="20">
        <v>1984</v>
      </c>
      <c r="S366" s="15">
        <v>1727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21">
        <f t="shared" si="16"/>
        <v>3711</v>
      </c>
      <c r="AE366" s="20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21">
        <f t="shared" si="17"/>
        <v>0</v>
      </c>
    </row>
    <row r="367" spans="1:43" x14ac:dyDescent="0.25">
      <c r="A367" s="1" t="s">
        <v>112</v>
      </c>
      <c r="B367" s="1" t="s">
        <v>107</v>
      </c>
      <c r="C367" s="1" t="s">
        <v>55</v>
      </c>
      <c r="D367" s="1" t="s">
        <v>105</v>
      </c>
      <c r="E367" s="18">
        <v>127</v>
      </c>
      <c r="F367" s="7">
        <v>115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19">
        <f t="shared" si="15"/>
        <v>242</v>
      </c>
      <c r="R367" s="18">
        <v>18371</v>
      </c>
      <c r="S367" s="7">
        <v>16921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19">
        <f t="shared" si="16"/>
        <v>35292</v>
      </c>
      <c r="AE367" s="18">
        <v>607</v>
      </c>
      <c r="AF367" s="7">
        <v>237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19">
        <f t="shared" si="17"/>
        <v>844</v>
      </c>
    </row>
    <row r="368" spans="1:43" x14ac:dyDescent="0.25">
      <c r="A368" s="14" t="s">
        <v>112</v>
      </c>
      <c r="B368" s="14" t="s">
        <v>107</v>
      </c>
      <c r="C368" s="14" t="s">
        <v>86</v>
      </c>
      <c r="D368" s="14" t="s">
        <v>105</v>
      </c>
      <c r="E368" s="20">
        <v>205</v>
      </c>
      <c r="F368" s="15">
        <v>183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21">
        <f t="shared" si="15"/>
        <v>388</v>
      </c>
      <c r="R368" s="20">
        <v>23278</v>
      </c>
      <c r="S368" s="15">
        <v>22188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21">
        <f t="shared" si="16"/>
        <v>45466</v>
      </c>
      <c r="AE368" s="20">
        <v>669</v>
      </c>
      <c r="AF368" s="15">
        <v>1415.0148074200001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21">
        <f t="shared" si="17"/>
        <v>2084.0148074200001</v>
      </c>
    </row>
    <row r="369" spans="1:43" x14ac:dyDescent="0.25">
      <c r="A369" s="1" t="s">
        <v>112</v>
      </c>
      <c r="B369" s="1" t="s">
        <v>107</v>
      </c>
      <c r="C369" s="1" t="s">
        <v>102</v>
      </c>
      <c r="D369" s="1" t="s">
        <v>105</v>
      </c>
      <c r="E369" s="18">
        <v>4</v>
      </c>
      <c r="F369" s="7">
        <v>4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19">
        <f t="shared" si="15"/>
        <v>8</v>
      </c>
      <c r="R369" s="18">
        <v>572</v>
      </c>
      <c r="S369" s="7">
        <v>514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19">
        <f t="shared" si="16"/>
        <v>1086</v>
      </c>
      <c r="AE369" s="18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19">
        <f t="shared" si="17"/>
        <v>0</v>
      </c>
    </row>
    <row r="370" spans="1:43" x14ac:dyDescent="0.25">
      <c r="A370" s="14" t="s">
        <v>112</v>
      </c>
      <c r="B370" s="14" t="s">
        <v>107</v>
      </c>
      <c r="C370" s="14" t="s">
        <v>100</v>
      </c>
      <c r="D370" s="14" t="s">
        <v>105</v>
      </c>
      <c r="E370" s="20">
        <v>22</v>
      </c>
      <c r="F370" s="15">
        <v>20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21">
        <f t="shared" si="15"/>
        <v>42</v>
      </c>
      <c r="R370" s="20">
        <v>2117</v>
      </c>
      <c r="S370" s="15">
        <v>1472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21">
        <f t="shared" si="16"/>
        <v>3589</v>
      </c>
      <c r="AE370" s="20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21">
        <f t="shared" si="17"/>
        <v>0</v>
      </c>
    </row>
    <row r="371" spans="1:43" x14ac:dyDescent="0.25">
      <c r="A371" s="1" t="s">
        <v>233</v>
      </c>
      <c r="B371" s="1" t="s">
        <v>107</v>
      </c>
      <c r="C371" s="1" t="s">
        <v>49</v>
      </c>
      <c r="D371" s="1" t="s">
        <v>105</v>
      </c>
      <c r="E371" s="18">
        <v>5</v>
      </c>
      <c r="F371" s="7">
        <v>4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19">
        <f t="shared" si="15"/>
        <v>9</v>
      </c>
      <c r="R371" s="18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19">
        <f t="shared" si="16"/>
        <v>0</v>
      </c>
      <c r="AE371" s="18">
        <v>137639</v>
      </c>
      <c r="AF371" s="7">
        <v>108767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19">
        <f t="shared" si="17"/>
        <v>246406</v>
      </c>
    </row>
    <row r="372" spans="1:43" x14ac:dyDescent="0.25">
      <c r="A372" s="14" t="s">
        <v>233</v>
      </c>
      <c r="B372" s="14" t="s">
        <v>107</v>
      </c>
      <c r="C372" s="14" t="s">
        <v>50</v>
      </c>
      <c r="D372" s="14" t="s">
        <v>105</v>
      </c>
      <c r="E372" s="20">
        <v>22</v>
      </c>
      <c r="F372" s="15">
        <v>20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21">
        <f t="shared" si="15"/>
        <v>42</v>
      </c>
      <c r="R372" s="20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21">
        <f t="shared" si="16"/>
        <v>0</v>
      </c>
      <c r="AE372" s="20">
        <v>830150</v>
      </c>
      <c r="AF372" s="15">
        <v>799491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21">
        <f t="shared" si="17"/>
        <v>1629641</v>
      </c>
    </row>
    <row r="373" spans="1:43" x14ac:dyDescent="0.25">
      <c r="A373" s="1" t="s">
        <v>233</v>
      </c>
      <c r="B373" s="1" t="s">
        <v>107</v>
      </c>
      <c r="C373" s="1" t="s">
        <v>51</v>
      </c>
      <c r="D373" s="1" t="s">
        <v>105</v>
      </c>
      <c r="E373" s="18">
        <v>22</v>
      </c>
      <c r="F373" s="7">
        <v>20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19">
        <f t="shared" si="15"/>
        <v>42</v>
      </c>
      <c r="R373" s="18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19">
        <f t="shared" si="16"/>
        <v>0</v>
      </c>
      <c r="AE373" s="18">
        <v>413244</v>
      </c>
      <c r="AF373" s="7">
        <v>347502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19">
        <f t="shared" si="17"/>
        <v>760746</v>
      </c>
    </row>
    <row r="374" spans="1:43" x14ac:dyDescent="0.25">
      <c r="A374" s="14" t="s">
        <v>234</v>
      </c>
      <c r="B374" s="14" t="s">
        <v>235</v>
      </c>
      <c r="C374" s="14" t="s">
        <v>49</v>
      </c>
      <c r="D374" s="14" t="s">
        <v>105</v>
      </c>
      <c r="E374" s="20">
        <v>19</v>
      </c>
      <c r="F374" s="15">
        <v>16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21">
        <f t="shared" si="15"/>
        <v>35</v>
      </c>
      <c r="R374" s="20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21">
        <f t="shared" si="16"/>
        <v>0</v>
      </c>
      <c r="AE374" s="20">
        <v>534344.30000000005</v>
      </c>
      <c r="AF374" s="15">
        <v>414546.30000000005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21">
        <f t="shared" si="17"/>
        <v>948890.60000000009</v>
      </c>
    </row>
    <row r="375" spans="1:43" x14ac:dyDescent="0.25">
      <c r="A375" s="1" t="s">
        <v>234</v>
      </c>
      <c r="B375" s="1" t="s">
        <v>235</v>
      </c>
      <c r="C375" s="1" t="s">
        <v>50</v>
      </c>
      <c r="D375" s="1" t="s">
        <v>105</v>
      </c>
      <c r="E375" s="18">
        <v>26</v>
      </c>
      <c r="F375" s="7">
        <v>24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19">
        <f t="shared" si="15"/>
        <v>50</v>
      </c>
      <c r="R375" s="18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19">
        <f t="shared" si="16"/>
        <v>0</v>
      </c>
      <c r="AE375" s="18">
        <v>1756276.8</v>
      </c>
      <c r="AF375" s="7">
        <v>1488415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19">
        <f t="shared" si="17"/>
        <v>3244691.8</v>
      </c>
    </row>
    <row r="376" spans="1:43" x14ac:dyDescent="0.25">
      <c r="A376" s="14" t="s">
        <v>168</v>
      </c>
      <c r="B376" s="14" t="s">
        <v>121</v>
      </c>
      <c r="C376" s="14" t="s">
        <v>48</v>
      </c>
      <c r="D376" s="14" t="s">
        <v>105</v>
      </c>
      <c r="E376" s="20">
        <v>39</v>
      </c>
      <c r="F376" s="15">
        <v>32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21">
        <f t="shared" si="15"/>
        <v>71</v>
      </c>
      <c r="R376" s="20">
        <v>14089</v>
      </c>
      <c r="S376" s="15">
        <v>11760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21">
        <f t="shared" si="16"/>
        <v>25849</v>
      </c>
      <c r="AE376" s="20">
        <v>101505</v>
      </c>
      <c r="AF376" s="15">
        <v>227671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21">
        <f t="shared" si="17"/>
        <v>329176</v>
      </c>
    </row>
    <row r="377" spans="1:43" x14ac:dyDescent="0.25">
      <c r="A377" s="1" t="s">
        <v>168</v>
      </c>
      <c r="B377" s="1" t="s">
        <v>121</v>
      </c>
      <c r="C377" s="1" t="s">
        <v>49</v>
      </c>
      <c r="D377" s="1" t="s">
        <v>105</v>
      </c>
      <c r="E377" s="18">
        <v>17</v>
      </c>
      <c r="F377" s="7">
        <v>12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19">
        <f t="shared" si="15"/>
        <v>29</v>
      </c>
      <c r="R377" s="18">
        <v>3528</v>
      </c>
      <c r="S377" s="7">
        <v>2128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19">
        <f t="shared" si="16"/>
        <v>5656</v>
      </c>
      <c r="AE377" s="18">
        <v>118929</v>
      </c>
      <c r="AF377" s="7">
        <v>128812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19">
        <f t="shared" si="17"/>
        <v>247741</v>
      </c>
    </row>
    <row r="378" spans="1:43" x14ac:dyDescent="0.25">
      <c r="A378" s="14" t="s">
        <v>168</v>
      </c>
      <c r="B378" s="14" t="s">
        <v>121</v>
      </c>
      <c r="C378" s="14" t="s">
        <v>50</v>
      </c>
      <c r="D378" s="14" t="s">
        <v>105</v>
      </c>
      <c r="E378" s="20">
        <v>155</v>
      </c>
      <c r="F378" s="15">
        <v>138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s="15">
        <v>0</v>
      </c>
      <c r="Q378" s="21">
        <f t="shared" si="15"/>
        <v>293</v>
      </c>
      <c r="R378" s="20">
        <v>41250</v>
      </c>
      <c r="S378" s="15">
        <v>35327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21">
        <f t="shared" si="16"/>
        <v>76577</v>
      </c>
      <c r="AE378" s="20">
        <v>1374137</v>
      </c>
      <c r="AF378" s="15">
        <v>1657827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15">
        <v>0</v>
      </c>
      <c r="AP378" s="15">
        <v>0</v>
      </c>
      <c r="AQ378" s="21">
        <f t="shared" si="17"/>
        <v>3031964</v>
      </c>
    </row>
    <row r="379" spans="1:43" x14ac:dyDescent="0.25">
      <c r="A379" s="1" t="s">
        <v>168</v>
      </c>
      <c r="B379" s="1" t="s">
        <v>121</v>
      </c>
      <c r="C379" s="1" t="s">
        <v>51</v>
      </c>
      <c r="D379" s="1" t="s">
        <v>105</v>
      </c>
      <c r="E379" s="18">
        <v>18</v>
      </c>
      <c r="F379" s="7">
        <v>12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19">
        <f t="shared" si="15"/>
        <v>30</v>
      </c>
      <c r="R379" s="18">
        <v>3445</v>
      </c>
      <c r="S379" s="7">
        <v>1799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19">
        <f t="shared" si="16"/>
        <v>5244</v>
      </c>
      <c r="AE379" s="18">
        <v>110456</v>
      </c>
      <c r="AF379" s="7">
        <v>81671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19">
        <f t="shared" si="17"/>
        <v>192127</v>
      </c>
    </row>
    <row r="380" spans="1:43" x14ac:dyDescent="0.25">
      <c r="A380" s="14" t="s">
        <v>243</v>
      </c>
      <c r="B380" s="14" t="s">
        <v>244</v>
      </c>
      <c r="C380" s="14" t="s">
        <v>50</v>
      </c>
      <c r="D380" s="14" t="s">
        <v>105</v>
      </c>
      <c r="E380" s="20">
        <v>53</v>
      </c>
      <c r="F380" s="15">
        <v>43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21">
        <f t="shared" si="15"/>
        <v>96</v>
      </c>
      <c r="R380" s="20">
        <v>1804</v>
      </c>
      <c r="S380" s="15">
        <v>1237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21">
        <f t="shared" si="16"/>
        <v>3041</v>
      </c>
      <c r="AE380" s="20">
        <v>0</v>
      </c>
      <c r="AF380" s="15">
        <v>3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0</v>
      </c>
      <c r="AQ380" s="21">
        <f t="shared" si="17"/>
        <v>3</v>
      </c>
    </row>
    <row r="381" spans="1:43" x14ac:dyDescent="0.25">
      <c r="A381" s="1" t="s">
        <v>169</v>
      </c>
      <c r="B381" s="1" t="s">
        <v>125</v>
      </c>
      <c r="C381" s="1" t="s">
        <v>48</v>
      </c>
      <c r="D381" s="1" t="s">
        <v>105</v>
      </c>
      <c r="E381" s="18">
        <v>15</v>
      </c>
      <c r="F381" s="7">
        <v>12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19">
        <f t="shared" si="15"/>
        <v>27</v>
      </c>
      <c r="R381" s="18">
        <v>4655</v>
      </c>
      <c r="S381" s="7">
        <v>3487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19">
        <f t="shared" si="16"/>
        <v>8142</v>
      </c>
      <c r="AE381" s="18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19">
        <f t="shared" si="17"/>
        <v>0</v>
      </c>
    </row>
    <row r="382" spans="1:43" x14ac:dyDescent="0.25">
      <c r="A382" s="14" t="s">
        <v>169</v>
      </c>
      <c r="B382" s="14" t="s">
        <v>125</v>
      </c>
      <c r="C382" s="14" t="s">
        <v>55</v>
      </c>
      <c r="D382" s="14" t="s">
        <v>105</v>
      </c>
      <c r="E382" s="20">
        <v>4</v>
      </c>
      <c r="F382" s="15">
        <v>4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21">
        <f t="shared" si="15"/>
        <v>8</v>
      </c>
      <c r="R382" s="20">
        <v>1044</v>
      </c>
      <c r="S382" s="15">
        <v>951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21">
        <f t="shared" si="16"/>
        <v>1995</v>
      </c>
      <c r="AE382" s="20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21">
        <f t="shared" si="17"/>
        <v>0</v>
      </c>
    </row>
    <row r="383" spans="1:43" x14ac:dyDescent="0.25">
      <c r="A383" s="1" t="s">
        <v>94</v>
      </c>
      <c r="B383" s="1" t="s">
        <v>105</v>
      </c>
      <c r="C383" s="1" t="s">
        <v>135</v>
      </c>
      <c r="D383" s="1" t="s">
        <v>104</v>
      </c>
      <c r="E383" s="18">
        <v>13</v>
      </c>
      <c r="F383" s="7">
        <v>12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19">
        <f t="shared" si="15"/>
        <v>25</v>
      </c>
      <c r="R383" s="18">
        <v>1463</v>
      </c>
      <c r="S383" s="7">
        <v>1889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19">
        <f t="shared" si="16"/>
        <v>3352</v>
      </c>
      <c r="AE383" s="18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19">
        <f t="shared" si="17"/>
        <v>0</v>
      </c>
    </row>
    <row r="384" spans="1:43" x14ac:dyDescent="0.25">
      <c r="A384" s="14" t="s">
        <v>94</v>
      </c>
      <c r="B384" s="14" t="s">
        <v>105</v>
      </c>
      <c r="C384" s="14" t="s">
        <v>106</v>
      </c>
      <c r="D384" s="14" t="s">
        <v>107</v>
      </c>
      <c r="E384" s="20">
        <v>4</v>
      </c>
      <c r="F384" s="15">
        <v>7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21">
        <f t="shared" si="15"/>
        <v>11</v>
      </c>
      <c r="R384" s="20">
        <v>290</v>
      </c>
      <c r="S384" s="15">
        <v>470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21">
        <f t="shared" si="16"/>
        <v>760</v>
      </c>
      <c r="AE384" s="20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21">
        <f t="shared" si="17"/>
        <v>0</v>
      </c>
    </row>
    <row r="385" spans="1:43" x14ac:dyDescent="0.25">
      <c r="A385" s="1" t="s">
        <v>94</v>
      </c>
      <c r="B385" s="1" t="s">
        <v>105</v>
      </c>
      <c r="C385" s="1" t="s">
        <v>108</v>
      </c>
      <c r="D385" s="1" t="s">
        <v>107</v>
      </c>
      <c r="E385" s="18">
        <v>4</v>
      </c>
      <c r="F385" s="7">
        <v>4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19">
        <f t="shared" si="15"/>
        <v>8</v>
      </c>
      <c r="R385" s="18">
        <v>240</v>
      </c>
      <c r="S385" s="7">
        <v>249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19">
        <f t="shared" si="16"/>
        <v>489</v>
      </c>
      <c r="AE385" s="18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19">
        <f t="shared" si="17"/>
        <v>0</v>
      </c>
    </row>
    <row r="386" spans="1:43" x14ac:dyDescent="0.25">
      <c r="A386" s="14" t="s">
        <v>94</v>
      </c>
      <c r="B386" s="14" t="s">
        <v>105</v>
      </c>
      <c r="C386" s="14" t="s">
        <v>112</v>
      </c>
      <c r="D386" s="14" t="s">
        <v>107</v>
      </c>
      <c r="E386" s="20">
        <v>8</v>
      </c>
      <c r="F386" s="15">
        <v>8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21">
        <f t="shared" si="15"/>
        <v>16</v>
      </c>
      <c r="R386" s="20">
        <v>1319</v>
      </c>
      <c r="S386" s="15">
        <v>1272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15">
        <v>0</v>
      </c>
      <c r="AC386" s="15">
        <v>0</v>
      </c>
      <c r="AD386" s="21">
        <f t="shared" si="16"/>
        <v>2591</v>
      </c>
      <c r="AE386" s="20">
        <v>0</v>
      </c>
      <c r="AF386" s="15">
        <v>19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21">
        <f t="shared" si="17"/>
        <v>19</v>
      </c>
    </row>
    <row r="387" spans="1:43" x14ac:dyDescent="0.25">
      <c r="A387" s="1" t="s">
        <v>94</v>
      </c>
      <c r="B387" s="1" t="s">
        <v>105</v>
      </c>
      <c r="C387" s="1" t="s">
        <v>187</v>
      </c>
      <c r="D387" s="1" t="s">
        <v>107</v>
      </c>
      <c r="E387" s="18">
        <v>4</v>
      </c>
      <c r="F387" s="7">
        <v>7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19">
        <f t="shared" si="15"/>
        <v>11</v>
      </c>
      <c r="R387" s="18">
        <v>288</v>
      </c>
      <c r="S387" s="7">
        <v>494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19">
        <f t="shared" si="16"/>
        <v>782</v>
      </c>
      <c r="AE387" s="18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19">
        <f t="shared" si="17"/>
        <v>0</v>
      </c>
    </row>
    <row r="388" spans="1:43" x14ac:dyDescent="0.25">
      <c r="A388" s="14" t="s">
        <v>78</v>
      </c>
      <c r="B388" s="14" t="s">
        <v>105</v>
      </c>
      <c r="C388" s="14" t="s">
        <v>103</v>
      </c>
      <c r="D388" s="14" t="s">
        <v>104</v>
      </c>
      <c r="E388" s="20">
        <v>9</v>
      </c>
      <c r="F388" s="15">
        <v>11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21">
        <f t="shared" si="15"/>
        <v>20</v>
      </c>
      <c r="R388" s="20">
        <v>1121</v>
      </c>
      <c r="S388" s="15">
        <v>1099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21">
        <f t="shared" si="16"/>
        <v>2220</v>
      </c>
      <c r="AE388" s="20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21">
        <f t="shared" si="17"/>
        <v>0</v>
      </c>
    </row>
    <row r="389" spans="1:43" x14ac:dyDescent="0.25">
      <c r="A389" s="1" t="s">
        <v>78</v>
      </c>
      <c r="B389" s="1" t="s">
        <v>105</v>
      </c>
      <c r="C389" s="1" t="s">
        <v>135</v>
      </c>
      <c r="D389" s="1" t="s">
        <v>104</v>
      </c>
      <c r="E389" s="18">
        <v>22</v>
      </c>
      <c r="F389" s="7">
        <v>20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19">
        <f t="shared" si="15"/>
        <v>42</v>
      </c>
      <c r="R389" s="18">
        <v>2560</v>
      </c>
      <c r="S389" s="7">
        <v>2886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19">
        <f t="shared" si="16"/>
        <v>5446</v>
      </c>
      <c r="AE389" s="18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19">
        <f t="shared" si="17"/>
        <v>0</v>
      </c>
    </row>
    <row r="390" spans="1:43" x14ac:dyDescent="0.25">
      <c r="A390" s="14" t="s">
        <v>78</v>
      </c>
      <c r="B390" s="14" t="s">
        <v>105</v>
      </c>
      <c r="C390" s="14" t="s">
        <v>106</v>
      </c>
      <c r="D390" s="14" t="s">
        <v>107</v>
      </c>
      <c r="E390" s="20">
        <v>27</v>
      </c>
      <c r="F390" s="15">
        <v>27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5">
        <v>0</v>
      </c>
      <c r="Q390" s="21">
        <f t="shared" si="15"/>
        <v>54</v>
      </c>
      <c r="R390" s="20">
        <v>3382</v>
      </c>
      <c r="S390" s="15">
        <v>3539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15">
        <v>0</v>
      </c>
      <c r="AC390" s="15">
        <v>0</v>
      </c>
      <c r="AD390" s="21">
        <f t="shared" si="16"/>
        <v>6921</v>
      </c>
      <c r="AE390" s="20">
        <v>0</v>
      </c>
      <c r="AF390" s="15">
        <v>53.070307290000002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5">
        <v>0</v>
      </c>
      <c r="AQ390" s="21">
        <f t="shared" si="17"/>
        <v>53.070307290000002</v>
      </c>
    </row>
    <row r="391" spans="1:43" x14ac:dyDescent="0.25">
      <c r="A391" s="1" t="s">
        <v>78</v>
      </c>
      <c r="B391" s="1" t="s">
        <v>105</v>
      </c>
      <c r="C391" s="1" t="s">
        <v>144</v>
      </c>
      <c r="D391" s="1" t="s">
        <v>104</v>
      </c>
      <c r="E391" s="18">
        <v>15</v>
      </c>
      <c r="F391" s="7">
        <v>16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19">
        <f t="shared" si="15"/>
        <v>31</v>
      </c>
      <c r="R391" s="18">
        <v>1952</v>
      </c>
      <c r="S391" s="7">
        <v>2441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19">
        <f t="shared" si="16"/>
        <v>4393</v>
      </c>
      <c r="AE391" s="18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19">
        <f t="shared" si="17"/>
        <v>0</v>
      </c>
    </row>
    <row r="392" spans="1:43" x14ac:dyDescent="0.25">
      <c r="A392" s="14" t="s">
        <v>78</v>
      </c>
      <c r="B392" s="14" t="s">
        <v>105</v>
      </c>
      <c r="C392" s="14" t="s">
        <v>108</v>
      </c>
      <c r="D392" s="14" t="s">
        <v>107</v>
      </c>
      <c r="E392" s="20">
        <v>7</v>
      </c>
      <c r="F392" s="15">
        <v>8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21">
        <f t="shared" ref="Q392:Q455" si="18">SUM(E392:P392)</f>
        <v>15</v>
      </c>
      <c r="R392" s="20">
        <v>317</v>
      </c>
      <c r="S392" s="15">
        <v>418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21">
        <f t="shared" ref="AD392:AD455" si="19">SUM(R392:AC392)</f>
        <v>735</v>
      </c>
      <c r="AE392" s="20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15">
        <v>0</v>
      </c>
      <c r="AP392" s="15">
        <v>0</v>
      </c>
      <c r="AQ392" s="21">
        <f t="shared" ref="AQ392:AQ455" si="20">SUM(AE392:AP392)</f>
        <v>0</v>
      </c>
    </row>
    <row r="393" spans="1:43" x14ac:dyDescent="0.25">
      <c r="A393" s="1" t="s">
        <v>78</v>
      </c>
      <c r="B393" s="1" t="s">
        <v>105</v>
      </c>
      <c r="C393" s="1" t="s">
        <v>159</v>
      </c>
      <c r="D393" s="1" t="s">
        <v>104</v>
      </c>
      <c r="E393" s="18">
        <v>4</v>
      </c>
      <c r="F393" s="7">
        <v>4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19">
        <f t="shared" si="18"/>
        <v>8</v>
      </c>
      <c r="R393" s="18">
        <v>486</v>
      </c>
      <c r="S393" s="7">
        <v>729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19">
        <f t="shared" si="19"/>
        <v>1215</v>
      </c>
      <c r="AE393" s="18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19">
        <f t="shared" si="20"/>
        <v>0</v>
      </c>
    </row>
    <row r="394" spans="1:43" x14ac:dyDescent="0.25">
      <c r="A394" s="14" t="s">
        <v>78</v>
      </c>
      <c r="B394" s="14" t="s">
        <v>105</v>
      </c>
      <c r="C394" s="14" t="s">
        <v>112</v>
      </c>
      <c r="D394" s="14" t="s">
        <v>107</v>
      </c>
      <c r="E394" s="20">
        <v>24</v>
      </c>
      <c r="F394" s="15">
        <v>20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21">
        <f t="shared" si="18"/>
        <v>44</v>
      </c>
      <c r="R394" s="20">
        <v>2965</v>
      </c>
      <c r="S394" s="15">
        <v>2529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21">
        <f t="shared" si="19"/>
        <v>5494</v>
      </c>
      <c r="AE394" s="20">
        <v>197</v>
      </c>
      <c r="AF394" s="15">
        <v>15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21">
        <f t="shared" si="20"/>
        <v>212</v>
      </c>
    </row>
    <row r="395" spans="1:43" x14ac:dyDescent="0.25">
      <c r="A395" s="1" t="s">
        <v>78</v>
      </c>
      <c r="B395" s="1" t="s">
        <v>105</v>
      </c>
      <c r="C395" s="1" t="s">
        <v>175</v>
      </c>
      <c r="D395" s="1" t="s">
        <v>107</v>
      </c>
      <c r="E395" s="18">
        <v>9</v>
      </c>
      <c r="F395" s="7">
        <v>10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19">
        <f t="shared" si="18"/>
        <v>19</v>
      </c>
      <c r="R395" s="18">
        <v>1274</v>
      </c>
      <c r="S395" s="7">
        <v>1628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19">
        <f t="shared" si="19"/>
        <v>2902</v>
      </c>
      <c r="AE395" s="18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19">
        <f t="shared" si="20"/>
        <v>0</v>
      </c>
    </row>
    <row r="396" spans="1:43" x14ac:dyDescent="0.25">
      <c r="A396" s="14" t="s">
        <v>78</v>
      </c>
      <c r="B396" s="14" t="s">
        <v>105</v>
      </c>
      <c r="C396" s="14" t="s">
        <v>109</v>
      </c>
      <c r="D396" s="14" t="s">
        <v>104</v>
      </c>
      <c r="E396" s="20">
        <v>5</v>
      </c>
      <c r="F396" s="15">
        <v>4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21">
        <f t="shared" si="18"/>
        <v>9</v>
      </c>
      <c r="R396" s="20">
        <v>635</v>
      </c>
      <c r="S396" s="15">
        <v>671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21">
        <f t="shared" si="19"/>
        <v>1306</v>
      </c>
      <c r="AE396" s="20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21">
        <f t="shared" si="20"/>
        <v>0</v>
      </c>
    </row>
    <row r="397" spans="1:43" x14ac:dyDescent="0.25">
      <c r="A397" s="1" t="s">
        <v>78</v>
      </c>
      <c r="B397" s="1" t="s">
        <v>105</v>
      </c>
      <c r="C397" s="1" t="s">
        <v>187</v>
      </c>
      <c r="D397" s="1" t="s">
        <v>107</v>
      </c>
      <c r="E397" s="18">
        <v>28</v>
      </c>
      <c r="F397" s="7">
        <v>32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19">
        <f t="shared" si="18"/>
        <v>60</v>
      </c>
      <c r="R397" s="18">
        <v>3452</v>
      </c>
      <c r="S397" s="7">
        <v>4001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19">
        <f t="shared" si="19"/>
        <v>7453</v>
      </c>
      <c r="AE397" s="18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19">
        <f t="shared" si="20"/>
        <v>0</v>
      </c>
    </row>
    <row r="398" spans="1:43" x14ac:dyDescent="0.25">
      <c r="A398" s="14" t="s">
        <v>78</v>
      </c>
      <c r="B398" s="14" t="s">
        <v>105</v>
      </c>
      <c r="C398" s="14" t="s">
        <v>196</v>
      </c>
      <c r="D398" s="14" t="s">
        <v>107</v>
      </c>
      <c r="E398" s="20">
        <v>3</v>
      </c>
      <c r="F398" s="15">
        <v>4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21">
        <f t="shared" si="18"/>
        <v>7</v>
      </c>
      <c r="R398" s="20">
        <v>380</v>
      </c>
      <c r="S398" s="15">
        <v>414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21">
        <f t="shared" si="19"/>
        <v>794</v>
      </c>
      <c r="AE398" s="20">
        <v>37</v>
      </c>
      <c r="AF398" s="15">
        <v>30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21">
        <f t="shared" si="20"/>
        <v>67</v>
      </c>
    </row>
    <row r="399" spans="1:43" x14ac:dyDescent="0.25">
      <c r="A399" s="1" t="s">
        <v>78</v>
      </c>
      <c r="B399" s="1" t="s">
        <v>105</v>
      </c>
      <c r="C399" s="1" t="s">
        <v>205</v>
      </c>
      <c r="D399" s="1" t="s">
        <v>104</v>
      </c>
      <c r="E399" s="18">
        <v>0</v>
      </c>
      <c r="F399" s="7">
        <v>1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19">
        <f t="shared" si="18"/>
        <v>1</v>
      </c>
      <c r="R399" s="18">
        <v>0</v>
      </c>
      <c r="S399" s="7">
        <v>187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19">
        <f t="shared" si="19"/>
        <v>187</v>
      </c>
      <c r="AE399" s="18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19">
        <f t="shared" si="20"/>
        <v>0</v>
      </c>
    </row>
    <row r="400" spans="1:43" x14ac:dyDescent="0.25">
      <c r="A400" s="14" t="s">
        <v>78</v>
      </c>
      <c r="B400" s="14" t="s">
        <v>105</v>
      </c>
      <c r="C400" s="14" t="s">
        <v>110</v>
      </c>
      <c r="D400" s="14" t="s">
        <v>104</v>
      </c>
      <c r="E400" s="20">
        <v>5</v>
      </c>
      <c r="F400" s="15">
        <v>4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21">
        <f t="shared" si="18"/>
        <v>9</v>
      </c>
      <c r="R400" s="20">
        <v>681</v>
      </c>
      <c r="S400" s="15">
        <v>706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21">
        <f t="shared" si="19"/>
        <v>1387</v>
      </c>
      <c r="AE400" s="20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0</v>
      </c>
      <c r="AP400" s="15">
        <v>0</v>
      </c>
      <c r="AQ400" s="21">
        <f t="shared" si="20"/>
        <v>0</v>
      </c>
    </row>
    <row r="401" spans="1:43" x14ac:dyDescent="0.25">
      <c r="A401" s="1" t="s">
        <v>78</v>
      </c>
      <c r="B401" s="1" t="s">
        <v>105</v>
      </c>
      <c r="C401" s="1" t="s">
        <v>210</v>
      </c>
      <c r="D401" s="1" t="s">
        <v>104</v>
      </c>
      <c r="E401" s="18">
        <v>8</v>
      </c>
      <c r="F401" s="7">
        <v>7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19">
        <f t="shared" si="18"/>
        <v>15</v>
      </c>
      <c r="R401" s="18">
        <v>840</v>
      </c>
      <c r="S401" s="7">
        <v>989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19">
        <f t="shared" si="19"/>
        <v>1829</v>
      </c>
      <c r="AE401" s="18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19">
        <f t="shared" si="20"/>
        <v>0</v>
      </c>
    </row>
    <row r="402" spans="1:43" x14ac:dyDescent="0.25">
      <c r="A402" s="14" t="s">
        <v>78</v>
      </c>
      <c r="B402" s="14" t="s">
        <v>105</v>
      </c>
      <c r="C402" s="14" t="s">
        <v>216</v>
      </c>
      <c r="D402" s="14" t="s">
        <v>104</v>
      </c>
      <c r="E402" s="20">
        <v>4</v>
      </c>
      <c r="F402" s="15">
        <v>2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21">
        <f t="shared" si="18"/>
        <v>6</v>
      </c>
      <c r="R402" s="20">
        <v>499</v>
      </c>
      <c r="S402" s="15">
        <v>367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15">
        <v>0</v>
      </c>
      <c r="AC402" s="15">
        <v>0</v>
      </c>
      <c r="AD402" s="21">
        <f t="shared" si="19"/>
        <v>866</v>
      </c>
      <c r="AE402" s="20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21">
        <f t="shared" si="20"/>
        <v>0</v>
      </c>
    </row>
    <row r="403" spans="1:43" x14ac:dyDescent="0.25">
      <c r="A403" s="1" t="s">
        <v>245</v>
      </c>
      <c r="B403" s="1" t="s">
        <v>107</v>
      </c>
      <c r="C403" s="1" t="s">
        <v>50</v>
      </c>
      <c r="D403" s="1" t="s">
        <v>105</v>
      </c>
      <c r="E403" s="18">
        <v>13</v>
      </c>
      <c r="F403" s="7">
        <v>5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19">
        <f t="shared" si="18"/>
        <v>18</v>
      </c>
      <c r="R403" s="18">
        <v>290</v>
      </c>
      <c r="S403" s="7">
        <v>110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19">
        <f t="shared" si="19"/>
        <v>400</v>
      </c>
      <c r="AE403" s="18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19">
        <f t="shared" si="20"/>
        <v>0</v>
      </c>
    </row>
    <row r="404" spans="1:43" x14ac:dyDescent="0.25">
      <c r="A404" s="14" t="s">
        <v>245</v>
      </c>
      <c r="B404" s="14" t="s">
        <v>107</v>
      </c>
      <c r="C404" s="14" t="s">
        <v>51</v>
      </c>
      <c r="D404" s="14" t="s">
        <v>105</v>
      </c>
      <c r="E404" s="20">
        <v>3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21">
        <f t="shared" si="18"/>
        <v>3</v>
      </c>
      <c r="R404" s="20">
        <v>39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21">
        <f t="shared" si="19"/>
        <v>39</v>
      </c>
      <c r="AE404" s="20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21">
        <f t="shared" si="20"/>
        <v>0</v>
      </c>
    </row>
    <row r="405" spans="1:43" x14ac:dyDescent="0.25">
      <c r="A405" s="1" t="s">
        <v>170</v>
      </c>
      <c r="B405" s="1" t="s">
        <v>127</v>
      </c>
      <c r="C405" s="1" t="s">
        <v>48</v>
      </c>
      <c r="D405" s="1" t="s">
        <v>105</v>
      </c>
      <c r="E405" s="18">
        <v>84</v>
      </c>
      <c r="F405" s="7">
        <v>63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19">
        <f t="shared" si="18"/>
        <v>147</v>
      </c>
      <c r="R405" s="18">
        <v>13544</v>
      </c>
      <c r="S405" s="7">
        <v>9245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19">
        <f t="shared" si="19"/>
        <v>22789</v>
      </c>
      <c r="AE405" s="18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19">
        <f t="shared" si="20"/>
        <v>0</v>
      </c>
    </row>
    <row r="406" spans="1:43" x14ac:dyDescent="0.25">
      <c r="A406" s="14" t="s">
        <v>170</v>
      </c>
      <c r="B406" s="14" t="s">
        <v>127</v>
      </c>
      <c r="C406" s="14" t="s">
        <v>50</v>
      </c>
      <c r="D406" s="14" t="s">
        <v>105</v>
      </c>
      <c r="E406" s="20">
        <v>89</v>
      </c>
      <c r="F406" s="15">
        <v>69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21">
        <f t="shared" si="18"/>
        <v>158</v>
      </c>
      <c r="R406" s="20">
        <v>12735</v>
      </c>
      <c r="S406" s="15">
        <v>9578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21">
        <f t="shared" si="19"/>
        <v>22313</v>
      </c>
      <c r="AE406" s="20">
        <v>40368</v>
      </c>
      <c r="AF406" s="15">
        <v>37202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0</v>
      </c>
      <c r="AP406" s="15">
        <v>0</v>
      </c>
      <c r="AQ406" s="21">
        <f t="shared" si="20"/>
        <v>77570</v>
      </c>
    </row>
    <row r="407" spans="1:43" x14ac:dyDescent="0.25">
      <c r="A407" s="1" t="s">
        <v>236</v>
      </c>
      <c r="B407" s="1" t="s">
        <v>107</v>
      </c>
      <c r="C407" s="1" t="s">
        <v>49</v>
      </c>
      <c r="D407" s="1" t="s">
        <v>105</v>
      </c>
      <c r="E407" s="18">
        <v>27</v>
      </c>
      <c r="F407" s="7">
        <v>31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19">
        <f t="shared" si="18"/>
        <v>58</v>
      </c>
      <c r="R407" s="18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19">
        <f t="shared" si="19"/>
        <v>0</v>
      </c>
      <c r="AE407" s="18">
        <v>1127867</v>
      </c>
      <c r="AF407" s="7">
        <v>1159756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19">
        <f t="shared" si="20"/>
        <v>2287623</v>
      </c>
    </row>
    <row r="408" spans="1:43" x14ac:dyDescent="0.25">
      <c r="A408" s="14" t="s">
        <v>236</v>
      </c>
      <c r="B408" s="14" t="s">
        <v>107</v>
      </c>
      <c r="C408" s="14" t="s">
        <v>51</v>
      </c>
      <c r="D408" s="14" t="s">
        <v>105</v>
      </c>
      <c r="E408" s="20">
        <v>27</v>
      </c>
      <c r="F408" s="15">
        <v>25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21">
        <f t="shared" si="18"/>
        <v>52</v>
      </c>
      <c r="R408" s="20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21">
        <f t="shared" si="19"/>
        <v>0</v>
      </c>
      <c r="AE408" s="20">
        <v>693963</v>
      </c>
      <c r="AF408" s="15">
        <v>602601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21">
        <f t="shared" si="20"/>
        <v>1296564</v>
      </c>
    </row>
    <row r="409" spans="1:43" x14ac:dyDescent="0.25">
      <c r="A409" s="1" t="s">
        <v>236</v>
      </c>
      <c r="B409" s="1" t="s">
        <v>107</v>
      </c>
      <c r="C409" s="1" t="s">
        <v>70</v>
      </c>
      <c r="D409" s="1" t="s">
        <v>105</v>
      </c>
      <c r="E409" s="18">
        <v>33</v>
      </c>
      <c r="F409" s="7">
        <v>30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19">
        <f t="shared" si="18"/>
        <v>63</v>
      </c>
      <c r="R409" s="18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19">
        <f t="shared" si="19"/>
        <v>0</v>
      </c>
      <c r="AE409" s="18">
        <v>1002638</v>
      </c>
      <c r="AF409" s="7">
        <v>883227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19">
        <f t="shared" si="20"/>
        <v>1885865</v>
      </c>
    </row>
    <row r="410" spans="1:43" x14ac:dyDescent="0.25">
      <c r="A410" s="14" t="s">
        <v>61</v>
      </c>
      <c r="B410" s="14" t="s">
        <v>105</v>
      </c>
      <c r="C410" s="14" t="s">
        <v>137</v>
      </c>
      <c r="D410" s="14" t="s">
        <v>138</v>
      </c>
      <c r="E410" s="20">
        <v>4</v>
      </c>
      <c r="F410" s="15">
        <v>4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21">
        <f t="shared" si="18"/>
        <v>8</v>
      </c>
      <c r="R410" s="20">
        <v>123</v>
      </c>
      <c r="S410" s="15">
        <v>233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21">
        <f t="shared" si="19"/>
        <v>356</v>
      </c>
      <c r="AE410" s="20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  <c r="AP410" s="15">
        <v>0</v>
      </c>
      <c r="AQ410" s="21">
        <f t="shared" si="20"/>
        <v>0</v>
      </c>
    </row>
    <row r="411" spans="1:43" x14ac:dyDescent="0.25">
      <c r="A411" s="1" t="s">
        <v>61</v>
      </c>
      <c r="B411" s="1" t="s">
        <v>105</v>
      </c>
      <c r="C411" s="1" t="s">
        <v>106</v>
      </c>
      <c r="D411" s="1" t="s">
        <v>107</v>
      </c>
      <c r="E411" s="18">
        <v>21</v>
      </c>
      <c r="F411" s="7">
        <v>26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19">
        <f t="shared" si="18"/>
        <v>47</v>
      </c>
      <c r="R411" s="18">
        <v>1512</v>
      </c>
      <c r="S411" s="7">
        <v>2148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19">
        <f t="shared" si="19"/>
        <v>3660</v>
      </c>
      <c r="AE411" s="18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19">
        <f t="shared" si="20"/>
        <v>0</v>
      </c>
    </row>
    <row r="412" spans="1:43" x14ac:dyDescent="0.25">
      <c r="A412" s="14" t="s">
        <v>61</v>
      </c>
      <c r="B412" s="14" t="s">
        <v>105</v>
      </c>
      <c r="C412" s="14" t="s">
        <v>147</v>
      </c>
      <c r="D412" s="14" t="s">
        <v>148</v>
      </c>
      <c r="E412" s="20">
        <v>7</v>
      </c>
      <c r="F412" s="15">
        <v>10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21">
        <f t="shared" si="18"/>
        <v>17</v>
      </c>
      <c r="R412" s="20">
        <v>45</v>
      </c>
      <c r="S412" s="15">
        <v>26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21">
        <f t="shared" si="19"/>
        <v>71</v>
      </c>
      <c r="AE412" s="20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21">
        <f t="shared" si="20"/>
        <v>0</v>
      </c>
    </row>
    <row r="413" spans="1:43" x14ac:dyDescent="0.25">
      <c r="A413" s="1" t="s">
        <v>61</v>
      </c>
      <c r="B413" s="1" t="s">
        <v>105</v>
      </c>
      <c r="C413" s="1" t="s">
        <v>152</v>
      </c>
      <c r="D413" s="1" t="s">
        <v>148</v>
      </c>
      <c r="E413" s="18">
        <v>21</v>
      </c>
      <c r="F413" s="7">
        <v>16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19">
        <f t="shared" si="18"/>
        <v>37</v>
      </c>
      <c r="R413" s="18">
        <v>299</v>
      </c>
      <c r="S413" s="7">
        <v>250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19">
        <f t="shared" si="19"/>
        <v>549</v>
      </c>
      <c r="AE413" s="18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19">
        <f t="shared" si="20"/>
        <v>0</v>
      </c>
    </row>
    <row r="414" spans="1:43" x14ac:dyDescent="0.25">
      <c r="A414" s="14" t="s">
        <v>61</v>
      </c>
      <c r="B414" s="14" t="s">
        <v>105</v>
      </c>
      <c r="C414" s="14" t="s">
        <v>108</v>
      </c>
      <c r="D414" s="14" t="s">
        <v>107</v>
      </c>
      <c r="E414" s="20">
        <v>31</v>
      </c>
      <c r="F414" s="15">
        <v>28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21">
        <f t="shared" si="18"/>
        <v>59</v>
      </c>
      <c r="R414" s="20">
        <v>4646</v>
      </c>
      <c r="S414" s="15">
        <v>4102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21">
        <f t="shared" si="19"/>
        <v>8748</v>
      </c>
      <c r="AE414" s="20">
        <v>3728</v>
      </c>
      <c r="AF414" s="15">
        <v>7612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21">
        <f t="shared" si="20"/>
        <v>11340</v>
      </c>
    </row>
    <row r="415" spans="1:43" x14ac:dyDescent="0.25">
      <c r="A415" s="1" t="s">
        <v>61</v>
      </c>
      <c r="B415" s="1" t="s">
        <v>105</v>
      </c>
      <c r="C415" s="1" t="s">
        <v>161</v>
      </c>
      <c r="D415" s="1" t="s">
        <v>138</v>
      </c>
      <c r="E415" s="18">
        <v>9</v>
      </c>
      <c r="F415" s="7">
        <v>8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19">
        <f t="shared" si="18"/>
        <v>17</v>
      </c>
      <c r="R415" s="18">
        <v>672</v>
      </c>
      <c r="S415" s="7">
        <v>686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19">
        <f t="shared" si="19"/>
        <v>1358</v>
      </c>
      <c r="AE415" s="18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19">
        <f t="shared" si="20"/>
        <v>0</v>
      </c>
    </row>
    <row r="416" spans="1:43" x14ac:dyDescent="0.25">
      <c r="A416" s="14" t="s">
        <v>61</v>
      </c>
      <c r="B416" s="14" t="s">
        <v>105</v>
      </c>
      <c r="C416" s="14" t="s">
        <v>171</v>
      </c>
      <c r="D416" s="14" t="s">
        <v>107</v>
      </c>
      <c r="E416" s="20">
        <v>43</v>
      </c>
      <c r="F416" s="15">
        <v>39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21">
        <f t="shared" si="18"/>
        <v>82</v>
      </c>
      <c r="R416" s="20">
        <v>3379</v>
      </c>
      <c r="S416" s="15">
        <v>3336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21">
        <f t="shared" si="19"/>
        <v>6715</v>
      </c>
      <c r="AE416" s="20">
        <v>281883</v>
      </c>
      <c r="AF416" s="15">
        <v>184756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0</v>
      </c>
      <c r="AP416" s="15">
        <v>0</v>
      </c>
      <c r="AQ416" s="21">
        <f t="shared" si="20"/>
        <v>466639</v>
      </c>
    </row>
    <row r="417" spans="1:43" x14ac:dyDescent="0.25">
      <c r="A417" s="1" t="s">
        <v>61</v>
      </c>
      <c r="B417" s="1" t="s">
        <v>105</v>
      </c>
      <c r="C417" s="1" t="s">
        <v>110</v>
      </c>
      <c r="D417" s="1" t="s">
        <v>104</v>
      </c>
      <c r="E417" s="18">
        <v>5</v>
      </c>
      <c r="F417" s="7">
        <v>4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19">
        <f t="shared" si="18"/>
        <v>9</v>
      </c>
      <c r="R417" s="18">
        <v>734</v>
      </c>
      <c r="S417" s="7">
        <v>649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19">
        <f t="shared" si="19"/>
        <v>1383</v>
      </c>
      <c r="AE417" s="18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19">
        <f t="shared" si="20"/>
        <v>0</v>
      </c>
    </row>
    <row r="418" spans="1:43" x14ac:dyDescent="0.25">
      <c r="A418" s="14" t="s">
        <v>50</v>
      </c>
      <c r="B418" s="14" t="s">
        <v>105</v>
      </c>
      <c r="C418" s="14" t="s">
        <v>113</v>
      </c>
      <c r="D418" s="14" t="s">
        <v>114</v>
      </c>
      <c r="E418" s="20">
        <v>61</v>
      </c>
      <c r="F418" s="15">
        <v>56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21">
        <f t="shared" si="18"/>
        <v>117</v>
      </c>
      <c r="R418" s="20">
        <v>13156</v>
      </c>
      <c r="S418" s="15">
        <v>11556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21">
        <f t="shared" si="19"/>
        <v>24712</v>
      </c>
      <c r="AE418" s="20">
        <v>331664</v>
      </c>
      <c r="AF418" s="15">
        <v>400207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5">
        <v>0</v>
      </c>
      <c r="AQ418" s="21">
        <f t="shared" si="20"/>
        <v>731871</v>
      </c>
    </row>
    <row r="419" spans="1:43" x14ac:dyDescent="0.25">
      <c r="A419" s="1" t="s">
        <v>50</v>
      </c>
      <c r="B419" s="1" t="s">
        <v>105</v>
      </c>
      <c r="C419" s="1" t="s">
        <v>115</v>
      </c>
      <c r="D419" s="1" t="s">
        <v>107</v>
      </c>
      <c r="E419" s="18">
        <v>6</v>
      </c>
      <c r="F419" s="7">
        <v>6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19">
        <f t="shared" si="18"/>
        <v>12</v>
      </c>
      <c r="R419" s="18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19">
        <f t="shared" si="19"/>
        <v>0</v>
      </c>
      <c r="AE419" s="18">
        <v>98278</v>
      </c>
      <c r="AF419" s="7">
        <v>154020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19">
        <f t="shared" si="20"/>
        <v>252298</v>
      </c>
    </row>
    <row r="420" spans="1:43" x14ac:dyDescent="0.25">
      <c r="A420" s="14" t="s">
        <v>50</v>
      </c>
      <c r="B420" s="14" t="s">
        <v>105</v>
      </c>
      <c r="C420" s="14" t="s">
        <v>116</v>
      </c>
      <c r="D420" s="14" t="s">
        <v>107</v>
      </c>
      <c r="E420" s="20">
        <v>124</v>
      </c>
      <c r="F420" s="15">
        <v>111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0</v>
      </c>
      <c r="Q420" s="21">
        <f t="shared" si="18"/>
        <v>235</v>
      </c>
      <c r="R420" s="20">
        <v>20572</v>
      </c>
      <c r="S420" s="15">
        <v>17459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21">
        <f t="shared" si="19"/>
        <v>38031</v>
      </c>
      <c r="AE420" s="20">
        <v>58833</v>
      </c>
      <c r="AF420" s="15">
        <v>63768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5">
        <v>0</v>
      </c>
      <c r="AQ420" s="21">
        <f t="shared" si="20"/>
        <v>122601</v>
      </c>
    </row>
    <row r="421" spans="1:43" x14ac:dyDescent="0.25">
      <c r="A421" s="1" t="s">
        <v>50</v>
      </c>
      <c r="B421" s="1" t="s">
        <v>105</v>
      </c>
      <c r="C421" s="1" t="s">
        <v>117</v>
      </c>
      <c r="D421" s="1" t="s">
        <v>107</v>
      </c>
      <c r="E421" s="18">
        <v>30</v>
      </c>
      <c r="F421" s="7">
        <v>28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19">
        <f t="shared" si="18"/>
        <v>58</v>
      </c>
      <c r="R421" s="18">
        <v>2448</v>
      </c>
      <c r="S421" s="7">
        <v>2071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19">
        <f t="shared" si="19"/>
        <v>4519</v>
      </c>
      <c r="AE421" s="18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19">
        <f t="shared" si="20"/>
        <v>0</v>
      </c>
    </row>
    <row r="422" spans="1:43" x14ac:dyDescent="0.25">
      <c r="A422" s="14" t="s">
        <v>50</v>
      </c>
      <c r="B422" s="14" t="s">
        <v>105</v>
      </c>
      <c r="C422" s="14" t="s">
        <v>120</v>
      </c>
      <c r="D422" s="14" t="s">
        <v>121</v>
      </c>
      <c r="E422" s="20">
        <v>30</v>
      </c>
      <c r="F422" s="15">
        <v>28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21">
        <f t="shared" si="18"/>
        <v>58</v>
      </c>
      <c r="R422" s="20">
        <v>3492</v>
      </c>
      <c r="S422" s="15">
        <v>3011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21">
        <f t="shared" si="19"/>
        <v>6503</v>
      </c>
      <c r="AE422" s="20">
        <v>31816.47</v>
      </c>
      <c r="AF422" s="15">
        <v>69375.800000000017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5">
        <v>0</v>
      </c>
      <c r="AQ422" s="21">
        <f t="shared" si="20"/>
        <v>101192.27000000002</v>
      </c>
    </row>
    <row r="423" spans="1:43" x14ac:dyDescent="0.25">
      <c r="A423" s="1" t="s">
        <v>50</v>
      </c>
      <c r="B423" s="1" t="s">
        <v>105</v>
      </c>
      <c r="C423" s="1" t="s">
        <v>126</v>
      </c>
      <c r="D423" s="1" t="s">
        <v>127</v>
      </c>
      <c r="E423" s="18">
        <v>312</v>
      </c>
      <c r="F423" s="7">
        <v>271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19">
        <f t="shared" si="18"/>
        <v>583</v>
      </c>
      <c r="R423" s="18">
        <v>32569</v>
      </c>
      <c r="S423" s="7">
        <v>29138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19">
        <f t="shared" si="19"/>
        <v>61707</v>
      </c>
      <c r="AE423" s="18">
        <v>403892</v>
      </c>
      <c r="AF423" s="7">
        <v>316138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19">
        <f t="shared" si="20"/>
        <v>720030</v>
      </c>
    </row>
    <row r="424" spans="1:43" x14ac:dyDescent="0.25">
      <c r="A424" s="14" t="s">
        <v>50</v>
      </c>
      <c r="B424" s="14" t="s">
        <v>105</v>
      </c>
      <c r="C424" s="14" t="s">
        <v>133</v>
      </c>
      <c r="D424" s="14" t="s">
        <v>134</v>
      </c>
      <c r="E424" s="20">
        <v>39</v>
      </c>
      <c r="F424" s="15">
        <v>36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15">
        <v>0</v>
      </c>
      <c r="P424" s="15">
        <v>0</v>
      </c>
      <c r="Q424" s="21">
        <f t="shared" si="18"/>
        <v>75</v>
      </c>
      <c r="R424" s="20">
        <v>7173</v>
      </c>
      <c r="S424" s="15">
        <v>8127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21">
        <f t="shared" si="19"/>
        <v>15300</v>
      </c>
      <c r="AE424" s="20">
        <v>87333</v>
      </c>
      <c r="AF424" s="15">
        <v>153749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  <c r="AP424" s="15">
        <v>0</v>
      </c>
      <c r="AQ424" s="21">
        <f t="shared" si="20"/>
        <v>241082</v>
      </c>
    </row>
    <row r="425" spans="1:43" x14ac:dyDescent="0.25">
      <c r="A425" s="1" t="s">
        <v>50</v>
      </c>
      <c r="B425" s="1" t="s">
        <v>105</v>
      </c>
      <c r="C425" s="1" t="s">
        <v>246</v>
      </c>
      <c r="D425" s="1" t="s">
        <v>130</v>
      </c>
      <c r="E425" s="18">
        <v>4</v>
      </c>
      <c r="F425" s="7">
        <v>8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19">
        <f t="shared" si="18"/>
        <v>12</v>
      </c>
      <c r="R425" s="18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19">
        <f t="shared" si="19"/>
        <v>0</v>
      </c>
      <c r="AE425" s="18">
        <v>42187</v>
      </c>
      <c r="AF425" s="7">
        <v>175335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19">
        <f t="shared" si="20"/>
        <v>217522</v>
      </c>
    </row>
    <row r="426" spans="1:43" x14ac:dyDescent="0.25">
      <c r="A426" s="14" t="s">
        <v>50</v>
      </c>
      <c r="B426" s="14" t="s">
        <v>105</v>
      </c>
      <c r="C426" s="14" t="s">
        <v>217</v>
      </c>
      <c r="D426" s="14" t="s">
        <v>127</v>
      </c>
      <c r="E426" s="20">
        <v>9</v>
      </c>
      <c r="F426" s="15">
        <v>7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  <c r="Q426" s="21">
        <f t="shared" si="18"/>
        <v>16</v>
      </c>
      <c r="R426" s="20">
        <v>1076</v>
      </c>
      <c r="S426" s="15">
        <v>816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21">
        <f t="shared" si="19"/>
        <v>1892</v>
      </c>
      <c r="AE426" s="20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0</v>
      </c>
      <c r="AP426" s="15">
        <v>0</v>
      </c>
      <c r="AQ426" s="21">
        <f t="shared" si="20"/>
        <v>0</v>
      </c>
    </row>
    <row r="427" spans="1:43" x14ac:dyDescent="0.25">
      <c r="A427" s="1" t="s">
        <v>50</v>
      </c>
      <c r="B427" s="1" t="s">
        <v>105</v>
      </c>
      <c r="C427" s="1" t="s">
        <v>139</v>
      </c>
      <c r="D427" s="1" t="s">
        <v>107</v>
      </c>
      <c r="E427" s="18">
        <v>31</v>
      </c>
      <c r="F427" s="7">
        <v>28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19">
        <f t="shared" si="18"/>
        <v>59</v>
      </c>
      <c r="R427" s="18">
        <v>3736</v>
      </c>
      <c r="S427" s="7">
        <v>3181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19">
        <f t="shared" si="19"/>
        <v>6917</v>
      </c>
      <c r="AE427" s="18">
        <v>1306.3460256000001</v>
      </c>
      <c r="AF427" s="7">
        <v>1347.1693389000004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19">
        <f t="shared" si="20"/>
        <v>2653.5153645000005</v>
      </c>
    </row>
    <row r="428" spans="1:43" x14ac:dyDescent="0.25">
      <c r="A428" s="14" t="s">
        <v>50</v>
      </c>
      <c r="B428" s="14" t="s">
        <v>105</v>
      </c>
      <c r="C428" s="14" t="s">
        <v>111</v>
      </c>
      <c r="D428" s="14" t="s">
        <v>107</v>
      </c>
      <c r="E428" s="20">
        <v>190</v>
      </c>
      <c r="F428" s="15">
        <v>156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21">
        <f t="shared" si="18"/>
        <v>346</v>
      </c>
      <c r="R428" s="20">
        <v>29474</v>
      </c>
      <c r="S428" s="15">
        <v>22266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21">
        <f t="shared" si="19"/>
        <v>51740</v>
      </c>
      <c r="AE428" s="20">
        <v>46988.5</v>
      </c>
      <c r="AF428" s="15">
        <v>25376.5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5">
        <v>0</v>
      </c>
      <c r="AQ428" s="21">
        <f t="shared" si="20"/>
        <v>72365</v>
      </c>
    </row>
    <row r="429" spans="1:43" x14ac:dyDescent="0.25">
      <c r="A429" s="1" t="s">
        <v>50</v>
      </c>
      <c r="B429" s="1" t="s">
        <v>105</v>
      </c>
      <c r="C429" s="1" t="s">
        <v>218</v>
      </c>
      <c r="D429" s="1" t="s">
        <v>219</v>
      </c>
      <c r="E429" s="18">
        <v>13</v>
      </c>
      <c r="F429" s="7">
        <v>12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19">
        <f t="shared" si="18"/>
        <v>25</v>
      </c>
      <c r="R429" s="18">
        <v>521</v>
      </c>
      <c r="S429" s="7">
        <v>299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19">
        <f t="shared" si="19"/>
        <v>820</v>
      </c>
      <c r="AE429" s="18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19">
        <f t="shared" si="20"/>
        <v>0</v>
      </c>
    </row>
    <row r="430" spans="1:43" x14ac:dyDescent="0.25">
      <c r="A430" s="14" t="s">
        <v>50</v>
      </c>
      <c r="B430" s="14" t="s">
        <v>105</v>
      </c>
      <c r="C430" s="14" t="s">
        <v>141</v>
      </c>
      <c r="D430" s="14" t="s">
        <v>107</v>
      </c>
      <c r="E430" s="20">
        <v>21</v>
      </c>
      <c r="F430" s="15">
        <v>10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21">
        <f t="shared" si="18"/>
        <v>31</v>
      </c>
      <c r="R430" s="20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21">
        <f t="shared" si="19"/>
        <v>0</v>
      </c>
      <c r="AE430" s="20">
        <v>295182</v>
      </c>
      <c r="AF430" s="15">
        <v>245523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15">
        <v>0</v>
      </c>
      <c r="AP430" s="15">
        <v>0</v>
      </c>
      <c r="AQ430" s="21">
        <f t="shared" si="20"/>
        <v>540705</v>
      </c>
    </row>
    <row r="431" spans="1:43" x14ac:dyDescent="0.25">
      <c r="A431" s="1" t="s">
        <v>50</v>
      </c>
      <c r="B431" s="1" t="s">
        <v>105</v>
      </c>
      <c r="C431" s="1" t="s">
        <v>106</v>
      </c>
      <c r="D431" s="1" t="s">
        <v>107</v>
      </c>
      <c r="E431" s="18">
        <v>162</v>
      </c>
      <c r="F431" s="7">
        <v>145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19">
        <f t="shared" si="18"/>
        <v>307</v>
      </c>
      <c r="R431" s="18">
        <v>23377</v>
      </c>
      <c r="S431" s="7">
        <v>19681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19">
        <f t="shared" si="19"/>
        <v>43058</v>
      </c>
      <c r="AE431" s="18">
        <v>23945.594804669992</v>
      </c>
      <c r="AF431" s="7">
        <v>23039.770841780006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19">
        <f t="shared" si="20"/>
        <v>46985.365646449995</v>
      </c>
    </row>
    <row r="432" spans="1:43" x14ac:dyDescent="0.25">
      <c r="A432" s="14" t="s">
        <v>50</v>
      </c>
      <c r="B432" s="14" t="s">
        <v>105</v>
      </c>
      <c r="C432" s="14" t="s">
        <v>142</v>
      </c>
      <c r="D432" s="14" t="s">
        <v>107</v>
      </c>
      <c r="E432" s="20">
        <v>78</v>
      </c>
      <c r="F432" s="15">
        <v>51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21">
        <f t="shared" si="18"/>
        <v>129</v>
      </c>
      <c r="R432" s="20">
        <v>11854</v>
      </c>
      <c r="S432" s="15">
        <v>7577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21">
        <f t="shared" si="19"/>
        <v>19431</v>
      </c>
      <c r="AE432" s="20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5">
        <v>0</v>
      </c>
      <c r="AQ432" s="21">
        <f t="shared" si="20"/>
        <v>0</v>
      </c>
    </row>
    <row r="433" spans="1:43" x14ac:dyDescent="0.25">
      <c r="A433" s="1" t="s">
        <v>50</v>
      </c>
      <c r="B433" s="1" t="s">
        <v>105</v>
      </c>
      <c r="C433" s="1" t="s">
        <v>143</v>
      </c>
      <c r="D433" s="1" t="s">
        <v>107</v>
      </c>
      <c r="E433" s="18">
        <v>30</v>
      </c>
      <c r="F433" s="7">
        <v>28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19">
        <f t="shared" si="18"/>
        <v>58</v>
      </c>
      <c r="R433" s="18">
        <v>3726</v>
      </c>
      <c r="S433" s="7">
        <v>3373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19">
        <f t="shared" si="19"/>
        <v>7099</v>
      </c>
      <c r="AE433" s="18">
        <v>2160</v>
      </c>
      <c r="AF433" s="7">
        <v>2072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19">
        <f t="shared" si="20"/>
        <v>4232</v>
      </c>
    </row>
    <row r="434" spans="1:43" x14ac:dyDescent="0.25">
      <c r="A434" s="14" t="s">
        <v>50</v>
      </c>
      <c r="B434" s="14" t="s">
        <v>105</v>
      </c>
      <c r="C434" s="14" t="s">
        <v>225</v>
      </c>
      <c r="D434" s="14" t="s">
        <v>226</v>
      </c>
      <c r="E434" s="20">
        <v>22</v>
      </c>
      <c r="F434" s="15">
        <v>19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21">
        <f t="shared" si="18"/>
        <v>41</v>
      </c>
      <c r="R434" s="20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21">
        <f t="shared" si="19"/>
        <v>0</v>
      </c>
      <c r="AE434" s="20">
        <v>669251</v>
      </c>
      <c r="AF434" s="15">
        <v>868227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21">
        <f t="shared" si="20"/>
        <v>1537478</v>
      </c>
    </row>
    <row r="435" spans="1:43" x14ac:dyDescent="0.25">
      <c r="A435" s="1" t="s">
        <v>50</v>
      </c>
      <c r="B435" s="1" t="s">
        <v>105</v>
      </c>
      <c r="C435" s="1" t="s">
        <v>227</v>
      </c>
      <c r="D435" s="1" t="s">
        <v>228</v>
      </c>
      <c r="E435" s="18">
        <v>30</v>
      </c>
      <c r="F435" s="7">
        <v>28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19">
        <f t="shared" si="18"/>
        <v>58</v>
      </c>
      <c r="R435" s="18">
        <v>2446</v>
      </c>
      <c r="S435" s="7">
        <v>2528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19">
        <f t="shared" si="19"/>
        <v>4974</v>
      </c>
      <c r="AE435" s="18">
        <v>186552.95</v>
      </c>
      <c r="AF435" s="7">
        <v>188047.84000000003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19">
        <f t="shared" si="20"/>
        <v>374600.79000000004</v>
      </c>
    </row>
    <row r="436" spans="1:43" x14ac:dyDescent="0.25">
      <c r="A436" s="14" t="s">
        <v>50</v>
      </c>
      <c r="B436" s="14" t="s">
        <v>105</v>
      </c>
      <c r="C436" s="14" t="s">
        <v>145</v>
      </c>
      <c r="D436" s="14" t="s">
        <v>146</v>
      </c>
      <c r="E436" s="20">
        <v>46</v>
      </c>
      <c r="F436" s="15">
        <v>42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21">
        <f t="shared" si="18"/>
        <v>88</v>
      </c>
      <c r="R436" s="20">
        <v>10713</v>
      </c>
      <c r="S436" s="15">
        <v>11634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21">
        <f t="shared" si="19"/>
        <v>22347</v>
      </c>
      <c r="AE436" s="20">
        <v>454892</v>
      </c>
      <c r="AF436" s="15">
        <v>585270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15">
        <v>0</v>
      </c>
      <c r="AP436" s="15">
        <v>0</v>
      </c>
      <c r="AQ436" s="21">
        <f t="shared" si="20"/>
        <v>1040162</v>
      </c>
    </row>
    <row r="437" spans="1:43" x14ac:dyDescent="0.25">
      <c r="A437" s="1" t="s">
        <v>50</v>
      </c>
      <c r="B437" s="1" t="s">
        <v>105</v>
      </c>
      <c r="C437" s="1" t="s">
        <v>229</v>
      </c>
      <c r="D437" s="1" t="s">
        <v>146</v>
      </c>
      <c r="E437" s="18">
        <v>9</v>
      </c>
      <c r="F437" s="7">
        <v>6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19">
        <f t="shared" si="18"/>
        <v>15</v>
      </c>
      <c r="R437" s="18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19">
        <f t="shared" si="19"/>
        <v>0</v>
      </c>
      <c r="AE437" s="18">
        <v>314070</v>
      </c>
      <c r="AF437" s="7">
        <v>192785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19">
        <f t="shared" si="20"/>
        <v>506855</v>
      </c>
    </row>
    <row r="438" spans="1:43" x14ac:dyDescent="0.25">
      <c r="A438" s="14" t="s">
        <v>50</v>
      </c>
      <c r="B438" s="14" t="s">
        <v>105</v>
      </c>
      <c r="C438" s="14" t="s">
        <v>150</v>
      </c>
      <c r="D438" s="14" t="s">
        <v>151</v>
      </c>
      <c r="E438" s="20">
        <v>58</v>
      </c>
      <c r="F438" s="15">
        <v>55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21">
        <f t="shared" si="18"/>
        <v>113</v>
      </c>
      <c r="R438" s="20">
        <v>9628</v>
      </c>
      <c r="S438" s="15">
        <v>8835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21">
        <f t="shared" si="19"/>
        <v>18463</v>
      </c>
      <c r="AE438" s="20">
        <v>851877.96</v>
      </c>
      <c r="AF438" s="15">
        <v>1019158.3500000001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15">
        <v>0</v>
      </c>
      <c r="AP438" s="15">
        <v>0</v>
      </c>
      <c r="AQ438" s="21">
        <f t="shared" si="20"/>
        <v>1871036.31</v>
      </c>
    </row>
    <row r="439" spans="1:43" x14ac:dyDescent="0.25">
      <c r="A439" s="1" t="s">
        <v>50</v>
      </c>
      <c r="B439" s="1" t="s">
        <v>105</v>
      </c>
      <c r="C439" s="1" t="s">
        <v>152</v>
      </c>
      <c r="D439" s="1" t="s">
        <v>148</v>
      </c>
      <c r="E439" s="18">
        <v>154</v>
      </c>
      <c r="F439" s="7">
        <v>134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19">
        <f t="shared" si="18"/>
        <v>288</v>
      </c>
      <c r="R439" s="18">
        <v>17274</v>
      </c>
      <c r="S439" s="7">
        <v>14994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19">
        <f t="shared" si="19"/>
        <v>32268</v>
      </c>
      <c r="AE439" s="18">
        <v>307173.40000000002</v>
      </c>
      <c r="AF439" s="7">
        <v>251294.7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19">
        <f t="shared" si="20"/>
        <v>558468.10000000009</v>
      </c>
    </row>
    <row r="440" spans="1:43" x14ac:dyDescent="0.25">
      <c r="A440" s="14" t="s">
        <v>50</v>
      </c>
      <c r="B440" s="14" t="s">
        <v>105</v>
      </c>
      <c r="C440" s="14" t="s">
        <v>230</v>
      </c>
      <c r="D440" s="14" t="s">
        <v>231</v>
      </c>
      <c r="E440" s="20">
        <v>28</v>
      </c>
      <c r="F440" s="15">
        <v>26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21">
        <f t="shared" si="18"/>
        <v>54</v>
      </c>
      <c r="R440" s="20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21">
        <f t="shared" si="19"/>
        <v>0</v>
      </c>
      <c r="AE440" s="20">
        <v>602876.80000000005</v>
      </c>
      <c r="AF440" s="15">
        <v>1147104.5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0</v>
      </c>
      <c r="AP440" s="15">
        <v>0</v>
      </c>
      <c r="AQ440" s="21">
        <f t="shared" si="20"/>
        <v>1749981.3</v>
      </c>
    </row>
    <row r="441" spans="1:43" x14ac:dyDescent="0.25">
      <c r="A441" s="1" t="s">
        <v>50</v>
      </c>
      <c r="B441" s="1" t="s">
        <v>105</v>
      </c>
      <c r="C441" s="1" t="s">
        <v>108</v>
      </c>
      <c r="D441" s="1" t="s">
        <v>107</v>
      </c>
      <c r="E441" s="18">
        <v>342</v>
      </c>
      <c r="F441" s="7">
        <v>293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19">
        <f t="shared" si="18"/>
        <v>635</v>
      </c>
      <c r="R441" s="18">
        <v>43755</v>
      </c>
      <c r="S441" s="7">
        <v>31935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19">
        <f t="shared" si="19"/>
        <v>75690</v>
      </c>
      <c r="AE441" s="18">
        <v>23610</v>
      </c>
      <c r="AF441" s="7">
        <v>20684.5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19">
        <f t="shared" si="20"/>
        <v>44294.5</v>
      </c>
    </row>
    <row r="442" spans="1:43" x14ac:dyDescent="0.25">
      <c r="A442" s="14" t="s">
        <v>50</v>
      </c>
      <c r="B442" s="14" t="s">
        <v>105</v>
      </c>
      <c r="C442" s="14" t="s">
        <v>241</v>
      </c>
      <c r="D442" s="14" t="s">
        <v>228</v>
      </c>
      <c r="E442" s="20">
        <v>7</v>
      </c>
      <c r="F442" s="15">
        <v>7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21">
        <f t="shared" si="18"/>
        <v>14</v>
      </c>
      <c r="R442" s="20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21">
        <f t="shared" si="19"/>
        <v>0</v>
      </c>
      <c r="AE442" s="20">
        <v>134648.62</v>
      </c>
      <c r="AF442" s="15">
        <v>147367.84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0</v>
      </c>
      <c r="AP442" s="15">
        <v>0</v>
      </c>
      <c r="AQ442" s="21">
        <f t="shared" si="20"/>
        <v>282016.45999999996</v>
      </c>
    </row>
    <row r="443" spans="1:43" x14ac:dyDescent="0.25">
      <c r="A443" s="1" t="s">
        <v>50</v>
      </c>
      <c r="B443" s="1" t="s">
        <v>105</v>
      </c>
      <c r="C443" s="1" t="s">
        <v>161</v>
      </c>
      <c r="D443" s="1" t="s">
        <v>138</v>
      </c>
      <c r="E443" s="18">
        <v>59</v>
      </c>
      <c r="F443" s="7">
        <v>52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19">
        <f t="shared" si="18"/>
        <v>111</v>
      </c>
      <c r="R443" s="18">
        <v>3579</v>
      </c>
      <c r="S443" s="7">
        <v>3833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19">
        <f t="shared" si="19"/>
        <v>7412</v>
      </c>
      <c r="AE443" s="18">
        <v>590</v>
      </c>
      <c r="AF443" s="7">
        <v>600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19">
        <f t="shared" si="20"/>
        <v>1190</v>
      </c>
    </row>
    <row r="444" spans="1:43" x14ac:dyDescent="0.25">
      <c r="A444" s="14" t="s">
        <v>50</v>
      </c>
      <c r="B444" s="14" t="s">
        <v>105</v>
      </c>
      <c r="C444" s="14" t="s">
        <v>242</v>
      </c>
      <c r="D444" s="14" t="s">
        <v>107</v>
      </c>
      <c r="E444" s="20">
        <v>2</v>
      </c>
      <c r="F444" s="15">
        <v>0</v>
      </c>
      <c r="G444" s="15">
        <v>0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21">
        <f t="shared" si="18"/>
        <v>2</v>
      </c>
      <c r="R444" s="20">
        <v>74</v>
      </c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15">
        <v>0</v>
      </c>
      <c r="AC444" s="15">
        <v>0</v>
      </c>
      <c r="AD444" s="21">
        <f t="shared" si="19"/>
        <v>74</v>
      </c>
      <c r="AE444" s="20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5">
        <v>0</v>
      </c>
      <c r="AQ444" s="21">
        <f t="shared" si="20"/>
        <v>0</v>
      </c>
    </row>
    <row r="445" spans="1:43" x14ac:dyDescent="0.25">
      <c r="A445" s="1" t="s">
        <v>50</v>
      </c>
      <c r="B445" s="1" t="s">
        <v>105</v>
      </c>
      <c r="C445" s="1" t="s">
        <v>232</v>
      </c>
      <c r="D445" s="1" t="s">
        <v>107</v>
      </c>
      <c r="E445" s="18">
        <v>109</v>
      </c>
      <c r="F445" s="7">
        <v>94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19">
        <f t="shared" si="18"/>
        <v>203</v>
      </c>
      <c r="R445" s="18">
        <v>16465</v>
      </c>
      <c r="S445" s="7">
        <v>13592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19">
        <f t="shared" si="19"/>
        <v>30057</v>
      </c>
      <c r="AE445" s="18">
        <v>0</v>
      </c>
      <c r="AF445" s="7">
        <v>1035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19">
        <f t="shared" si="20"/>
        <v>1035</v>
      </c>
    </row>
    <row r="446" spans="1:43" x14ac:dyDescent="0.25">
      <c r="A446" s="14" t="s">
        <v>50</v>
      </c>
      <c r="B446" s="14" t="s">
        <v>105</v>
      </c>
      <c r="C446" s="14" t="s">
        <v>162</v>
      </c>
      <c r="D446" s="14" t="s">
        <v>163</v>
      </c>
      <c r="E446" s="20">
        <v>128</v>
      </c>
      <c r="F446" s="15">
        <v>114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21">
        <f t="shared" si="18"/>
        <v>242</v>
      </c>
      <c r="R446" s="20">
        <v>11285</v>
      </c>
      <c r="S446" s="15">
        <v>12738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21">
        <f t="shared" si="19"/>
        <v>24023</v>
      </c>
      <c r="AE446" s="20">
        <v>197633</v>
      </c>
      <c r="AF446" s="15">
        <v>105654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21">
        <f t="shared" si="20"/>
        <v>303287</v>
      </c>
    </row>
    <row r="447" spans="1:43" x14ac:dyDescent="0.25">
      <c r="A447" s="1" t="s">
        <v>50</v>
      </c>
      <c r="B447" s="1" t="s">
        <v>105</v>
      </c>
      <c r="C447" s="1" t="s">
        <v>167</v>
      </c>
      <c r="D447" s="1" t="s">
        <v>125</v>
      </c>
      <c r="E447" s="18">
        <v>53</v>
      </c>
      <c r="F447" s="7">
        <v>48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19">
        <f t="shared" si="18"/>
        <v>101</v>
      </c>
      <c r="R447" s="18">
        <v>10212</v>
      </c>
      <c r="S447" s="7">
        <v>8912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19">
        <f t="shared" si="19"/>
        <v>19124</v>
      </c>
      <c r="AE447" s="18">
        <v>205158</v>
      </c>
      <c r="AF447" s="7">
        <v>327215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19">
        <f t="shared" si="20"/>
        <v>532373</v>
      </c>
    </row>
    <row r="448" spans="1:43" x14ac:dyDescent="0.25">
      <c r="A448" s="14" t="s">
        <v>50</v>
      </c>
      <c r="B448" s="14" t="s">
        <v>105</v>
      </c>
      <c r="C448" s="14" t="s">
        <v>112</v>
      </c>
      <c r="D448" s="14" t="s">
        <v>107</v>
      </c>
      <c r="E448" s="20">
        <v>260</v>
      </c>
      <c r="F448" s="15">
        <v>244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21">
        <f t="shared" si="18"/>
        <v>504</v>
      </c>
      <c r="R448" s="20">
        <v>32767</v>
      </c>
      <c r="S448" s="15">
        <v>26488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21">
        <f t="shared" si="19"/>
        <v>59255</v>
      </c>
      <c r="AE448" s="20">
        <v>2298220</v>
      </c>
      <c r="AF448" s="15">
        <v>2452694.5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>
        <v>0</v>
      </c>
      <c r="AQ448" s="21">
        <f t="shared" si="20"/>
        <v>4750914.5</v>
      </c>
    </row>
    <row r="449" spans="1:43" x14ac:dyDescent="0.25">
      <c r="A449" s="1" t="s">
        <v>50</v>
      </c>
      <c r="B449" s="1" t="s">
        <v>105</v>
      </c>
      <c r="C449" s="1" t="s">
        <v>233</v>
      </c>
      <c r="D449" s="1" t="s">
        <v>107</v>
      </c>
      <c r="E449" s="18">
        <v>22</v>
      </c>
      <c r="F449" s="7">
        <v>20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19">
        <f t="shared" si="18"/>
        <v>42</v>
      </c>
      <c r="R449" s="18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19">
        <f t="shared" si="19"/>
        <v>0</v>
      </c>
      <c r="AE449" s="18">
        <v>690150</v>
      </c>
      <c r="AF449" s="7">
        <v>493609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19">
        <f t="shared" si="20"/>
        <v>1183759</v>
      </c>
    </row>
    <row r="450" spans="1:43" x14ac:dyDescent="0.25">
      <c r="A450" s="14" t="s">
        <v>50</v>
      </c>
      <c r="B450" s="14" t="s">
        <v>105</v>
      </c>
      <c r="C450" s="14" t="s">
        <v>234</v>
      </c>
      <c r="D450" s="14" t="s">
        <v>235</v>
      </c>
      <c r="E450" s="20">
        <v>21</v>
      </c>
      <c r="F450" s="15">
        <v>19</v>
      </c>
      <c r="G450" s="15">
        <v>0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0</v>
      </c>
      <c r="Q450" s="21">
        <f t="shared" si="18"/>
        <v>40</v>
      </c>
      <c r="R450" s="20">
        <v>0</v>
      </c>
      <c r="S450" s="15">
        <v>0</v>
      </c>
      <c r="T450" s="15">
        <v>0</v>
      </c>
      <c r="U450" s="15">
        <v>0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15">
        <v>0</v>
      </c>
      <c r="AC450" s="15">
        <v>0</v>
      </c>
      <c r="AD450" s="21">
        <f t="shared" si="19"/>
        <v>0</v>
      </c>
      <c r="AE450" s="20">
        <v>384909.1</v>
      </c>
      <c r="AF450" s="15">
        <v>328080.3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>
        <v>0</v>
      </c>
      <c r="AQ450" s="21">
        <f t="shared" si="20"/>
        <v>712989.39999999991</v>
      </c>
    </row>
    <row r="451" spans="1:43" x14ac:dyDescent="0.25">
      <c r="A451" s="1" t="s">
        <v>50</v>
      </c>
      <c r="B451" s="1" t="s">
        <v>105</v>
      </c>
      <c r="C451" s="1" t="s">
        <v>168</v>
      </c>
      <c r="D451" s="1" t="s">
        <v>121</v>
      </c>
      <c r="E451" s="18">
        <v>154</v>
      </c>
      <c r="F451" s="7">
        <v>138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19">
        <f t="shared" si="18"/>
        <v>292</v>
      </c>
      <c r="R451" s="18">
        <v>38363</v>
      </c>
      <c r="S451" s="7">
        <v>34703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19">
        <f t="shared" si="19"/>
        <v>73066</v>
      </c>
      <c r="AE451" s="18">
        <v>736412</v>
      </c>
      <c r="AF451" s="7">
        <v>1225758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19">
        <f t="shared" si="20"/>
        <v>1962170</v>
      </c>
    </row>
    <row r="452" spans="1:43" x14ac:dyDescent="0.25">
      <c r="A452" s="14" t="s">
        <v>50</v>
      </c>
      <c r="B452" s="14" t="s">
        <v>105</v>
      </c>
      <c r="C452" s="14" t="s">
        <v>243</v>
      </c>
      <c r="D452" s="14" t="s">
        <v>244</v>
      </c>
      <c r="E452" s="20">
        <v>54</v>
      </c>
      <c r="F452" s="15">
        <v>42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21">
        <f t="shared" si="18"/>
        <v>96</v>
      </c>
      <c r="R452" s="20">
        <v>2927</v>
      </c>
      <c r="S452" s="15">
        <v>2403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21">
        <f t="shared" si="19"/>
        <v>5330</v>
      </c>
      <c r="AE452" s="20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15">
        <v>0</v>
      </c>
      <c r="AQ452" s="21">
        <f t="shared" si="20"/>
        <v>0</v>
      </c>
    </row>
    <row r="453" spans="1:43" x14ac:dyDescent="0.25">
      <c r="A453" s="1" t="s">
        <v>50</v>
      </c>
      <c r="B453" s="1" t="s">
        <v>105</v>
      </c>
      <c r="C453" s="1" t="s">
        <v>245</v>
      </c>
      <c r="D453" s="1" t="s">
        <v>107</v>
      </c>
      <c r="E453" s="18">
        <v>13</v>
      </c>
      <c r="F453" s="7">
        <v>5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19">
        <f t="shared" si="18"/>
        <v>18</v>
      </c>
      <c r="R453" s="18">
        <v>331</v>
      </c>
      <c r="S453" s="7">
        <v>113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19">
        <f t="shared" si="19"/>
        <v>444</v>
      </c>
      <c r="AE453" s="18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19">
        <f t="shared" si="20"/>
        <v>0</v>
      </c>
    </row>
    <row r="454" spans="1:43" x14ac:dyDescent="0.25">
      <c r="A454" s="14" t="s">
        <v>50</v>
      </c>
      <c r="B454" s="14" t="s">
        <v>105</v>
      </c>
      <c r="C454" s="14" t="s">
        <v>170</v>
      </c>
      <c r="D454" s="14" t="s">
        <v>127</v>
      </c>
      <c r="E454" s="20">
        <v>89</v>
      </c>
      <c r="F454" s="15">
        <v>69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P454" s="15">
        <v>0</v>
      </c>
      <c r="Q454" s="21">
        <f t="shared" si="18"/>
        <v>158</v>
      </c>
      <c r="R454" s="20">
        <v>9073</v>
      </c>
      <c r="S454" s="15">
        <v>7950</v>
      </c>
      <c r="T454" s="15">
        <v>0</v>
      </c>
      <c r="U454" s="15">
        <v>0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21">
        <f t="shared" si="19"/>
        <v>17023</v>
      </c>
      <c r="AE454" s="20">
        <v>1754</v>
      </c>
      <c r="AF454" s="15">
        <v>1416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21">
        <f t="shared" si="20"/>
        <v>3170</v>
      </c>
    </row>
    <row r="455" spans="1:43" x14ac:dyDescent="0.25">
      <c r="A455" s="1" t="s">
        <v>50</v>
      </c>
      <c r="B455" s="1" t="s">
        <v>105</v>
      </c>
      <c r="C455" s="1" t="s">
        <v>171</v>
      </c>
      <c r="D455" s="1" t="s">
        <v>107</v>
      </c>
      <c r="E455" s="18">
        <v>249</v>
      </c>
      <c r="F455" s="7">
        <v>225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19">
        <f t="shared" si="18"/>
        <v>474</v>
      </c>
      <c r="R455" s="18">
        <v>34739</v>
      </c>
      <c r="S455" s="7">
        <v>29298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19">
        <f t="shared" si="19"/>
        <v>64037</v>
      </c>
      <c r="AE455" s="18">
        <v>319194.40851130988</v>
      </c>
      <c r="AF455" s="7">
        <v>404170.2400110598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19">
        <f t="shared" si="20"/>
        <v>723364.64852236968</v>
      </c>
    </row>
    <row r="456" spans="1:43" x14ac:dyDescent="0.25">
      <c r="A456" s="14" t="s">
        <v>50</v>
      </c>
      <c r="B456" s="14" t="s">
        <v>105</v>
      </c>
      <c r="C456" s="14" t="s">
        <v>175</v>
      </c>
      <c r="D456" s="14" t="s">
        <v>107</v>
      </c>
      <c r="E456" s="20">
        <v>31</v>
      </c>
      <c r="F456" s="15">
        <v>27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21">
        <f t="shared" ref="Q456:Q519" si="21">SUM(E456:P456)</f>
        <v>58</v>
      </c>
      <c r="R456" s="20">
        <v>3641</v>
      </c>
      <c r="S456" s="15">
        <v>2899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21">
        <f t="shared" ref="AD456:AD519" si="22">SUM(R456:AC456)</f>
        <v>6540</v>
      </c>
      <c r="AE456" s="20">
        <v>836</v>
      </c>
      <c r="AF456" s="15">
        <v>1189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15">
        <v>0</v>
      </c>
      <c r="AP456" s="15">
        <v>0</v>
      </c>
      <c r="AQ456" s="21">
        <f t="shared" ref="AQ456:AQ519" si="23">SUM(AE456:AP456)</f>
        <v>2025</v>
      </c>
    </row>
    <row r="457" spans="1:43" x14ac:dyDescent="0.25">
      <c r="A457" s="1" t="s">
        <v>50</v>
      </c>
      <c r="B457" s="1" t="s">
        <v>105</v>
      </c>
      <c r="C457" s="1" t="s">
        <v>109</v>
      </c>
      <c r="D457" s="1" t="s">
        <v>104</v>
      </c>
      <c r="E457" s="18">
        <v>93</v>
      </c>
      <c r="F457" s="7">
        <v>82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19">
        <f t="shared" si="21"/>
        <v>175</v>
      </c>
      <c r="R457" s="18">
        <v>13328</v>
      </c>
      <c r="S457" s="7">
        <v>11520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19">
        <f t="shared" si="22"/>
        <v>24848</v>
      </c>
      <c r="AE457" s="18">
        <v>13064</v>
      </c>
      <c r="AF457" s="7">
        <v>16150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19">
        <f t="shared" si="23"/>
        <v>29214</v>
      </c>
    </row>
    <row r="458" spans="1:43" x14ac:dyDescent="0.25">
      <c r="A458" s="14" t="s">
        <v>50</v>
      </c>
      <c r="B458" s="14" t="s">
        <v>105</v>
      </c>
      <c r="C458" s="14" t="s">
        <v>177</v>
      </c>
      <c r="D458" s="14" t="s">
        <v>107</v>
      </c>
      <c r="E458" s="20">
        <v>62</v>
      </c>
      <c r="F458" s="15">
        <v>56</v>
      </c>
      <c r="G458" s="15">
        <v>0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  <c r="N458" s="15">
        <v>0</v>
      </c>
      <c r="O458" s="15">
        <v>0</v>
      </c>
      <c r="P458" s="15">
        <v>0</v>
      </c>
      <c r="Q458" s="21">
        <f t="shared" si="21"/>
        <v>118</v>
      </c>
      <c r="R458" s="20">
        <v>7285</v>
      </c>
      <c r="S458" s="15">
        <v>6364</v>
      </c>
      <c r="T458" s="15">
        <v>0</v>
      </c>
      <c r="U458" s="15">
        <v>0</v>
      </c>
      <c r="V458" s="15">
        <v>0</v>
      </c>
      <c r="W458" s="15">
        <v>0</v>
      </c>
      <c r="X458" s="15">
        <v>0</v>
      </c>
      <c r="Y458" s="15">
        <v>0</v>
      </c>
      <c r="Z458" s="15">
        <v>0</v>
      </c>
      <c r="AA458" s="15">
        <v>0</v>
      </c>
      <c r="AB458" s="15">
        <v>0</v>
      </c>
      <c r="AC458" s="15">
        <v>0</v>
      </c>
      <c r="AD458" s="21">
        <f t="shared" si="22"/>
        <v>13649</v>
      </c>
      <c r="AE458" s="20">
        <v>4673</v>
      </c>
      <c r="AF458" s="15">
        <v>3259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0</v>
      </c>
      <c r="AO458" s="15">
        <v>0</v>
      </c>
      <c r="AP458" s="15">
        <v>0</v>
      </c>
      <c r="AQ458" s="21">
        <f t="shared" si="23"/>
        <v>7932</v>
      </c>
    </row>
    <row r="459" spans="1:43" x14ac:dyDescent="0.25">
      <c r="A459" s="1" t="s">
        <v>50</v>
      </c>
      <c r="B459" s="1" t="s">
        <v>105</v>
      </c>
      <c r="C459" s="1" t="s">
        <v>179</v>
      </c>
      <c r="D459" s="1" t="s">
        <v>107</v>
      </c>
      <c r="E459" s="18">
        <v>188</v>
      </c>
      <c r="F459" s="7">
        <v>169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19">
        <f t="shared" si="21"/>
        <v>357</v>
      </c>
      <c r="R459" s="18">
        <v>30894</v>
      </c>
      <c r="S459" s="7">
        <v>24227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19">
        <f t="shared" si="22"/>
        <v>55121</v>
      </c>
      <c r="AE459" s="18">
        <v>528024.20695112995</v>
      </c>
      <c r="AF459" s="7">
        <v>522401.76875986002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19">
        <f t="shared" si="23"/>
        <v>1050425.9757109899</v>
      </c>
    </row>
    <row r="460" spans="1:43" x14ac:dyDescent="0.25">
      <c r="A460" s="14" t="s">
        <v>50</v>
      </c>
      <c r="B460" s="14" t="s">
        <v>105</v>
      </c>
      <c r="C460" s="14" t="s">
        <v>222</v>
      </c>
      <c r="D460" s="14" t="s">
        <v>107</v>
      </c>
      <c r="E460" s="20">
        <v>18</v>
      </c>
      <c r="F460" s="15">
        <v>16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  <c r="O460" s="15">
        <v>0</v>
      </c>
      <c r="P460" s="15">
        <v>0</v>
      </c>
      <c r="Q460" s="21">
        <f t="shared" si="21"/>
        <v>34</v>
      </c>
      <c r="R460" s="20">
        <v>3122</v>
      </c>
      <c r="S460" s="15">
        <v>2599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21">
        <f t="shared" si="22"/>
        <v>5721</v>
      </c>
      <c r="AE460" s="20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0</v>
      </c>
      <c r="AP460" s="15">
        <v>0</v>
      </c>
      <c r="AQ460" s="21">
        <f t="shared" si="23"/>
        <v>0</v>
      </c>
    </row>
    <row r="461" spans="1:43" x14ac:dyDescent="0.25">
      <c r="A461" s="1" t="s">
        <v>50</v>
      </c>
      <c r="B461" s="1" t="s">
        <v>105</v>
      </c>
      <c r="C461" s="1" t="s">
        <v>180</v>
      </c>
      <c r="D461" s="1" t="s">
        <v>107</v>
      </c>
      <c r="E461" s="18">
        <v>122</v>
      </c>
      <c r="F461" s="7">
        <v>96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19">
        <f t="shared" si="21"/>
        <v>218</v>
      </c>
      <c r="R461" s="18">
        <v>17953</v>
      </c>
      <c r="S461" s="7">
        <v>13174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19">
        <f t="shared" si="22"/>
        <v>31127</v>
      </c>
      <c r="AE461" s="18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19">
        <f t="shared" si="23"/>
        <v>0</v>
      </c>
    </row>
    <row r="462" spans="1:43" x14ac:dyDescent="0.25">
      <c r="A462" s="14" t="s">
        <v>50</v>
      </c>
      <c r="B462" s="14" t="s">
        <v>105</v>
      </c>
      <c r="C462" s="14" t="s">
        <v>182</v>
      </c>
      <c r="D462" s="14" t="s">
        <v>183</v>
      </c>
      <c r="E462" s="20">
        <v>152</v>
      </c>
      <c r="F462" s="15">
        <v>137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21">
        <f t="shared" si="21"/>
        <v>289</v>
      </c>
      <c r="R462" s="20">
        <v>18893</v>
      </c>
      <c r="S462" s="15">
        <v>17591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21">
        <f t="shared" si="22"/>
        <v>36484</v>
      </c>
      <c r="AE462" s="20">
        <v>98322</v>
      </c>
      <c r="AF462" s="15">
        <v>130461.95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0</v>
      </c>
      <c r="AO462" s="15">
        <v>0</v>
      </c>
      <c r="AP462" s="15">
        <v>0</v>
      </c>
      <c r="AQ462" s="21">
        <f t="shared" si="23"/>
        <v>228783.95</v>
      </c>
    </row>
    <row r="463" spans="1:43" x14ac:dyDescent="0.25">
      <c r="A463" s="1" t="s">
        <v>50</v>
      </c>
      <c r="B463" s="1" t="s">
        <v>105</v>
      </c>
      <c r="C463" s="1" t="s">
        <v>184</v>
      </c>
      <c r="D463" s="1" t="s">
        <v>185</v>
      </c>
      <c r="E463" s="18">
        <v>89</v>
      </c>
      <c r="F463" s="7">
        <v>75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19">
        <f t="shared" si="21"/>
        <v>164</v>
      </c>
      <c r="R463" s="18">
        <v>21206</v>
      </c>
      <c r="S463" s="7">
        <v>16709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19">
        <f t="shared" si="22"/>
        <v>37915</v>
      </c>
      <c r="AE463" s="18">
        <v>593864</v>
      </c>
      <c r="AF463" s="7">
        <v>731748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19">
        <f t="shared" si="23"/>
        <v>1325612</v>
      </c>
    </row>
    <row r="464" spans="1:43" x14ac:dyDescent="0.25">
      <c r="A464" s="14" t="s">
        <v>50</v>
      </c>
      <c r="B464" s="14" t="s">
        <v>105</v>
      </c>
      <c r="C464" s="14" t="s">
        <v>187</v>
      </c>
      <c r="D464" s="14" t="s">
        <v>107</v>
      </c>
      <c r="E464" s="20">
        <v>31</v>
      </c>
      <c r="F464" s="15">
        <v>28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21">
        <f t="shared" si="21"/>
        <v>59</v>
      </c>
      <c r="R464" s="20">
        <v>4379</v>
      </c>
      <c r="S464" s="15">
        <v>3796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21">
        <f t="shared" si="22"/>
        <v>8175</v>
      </c>
      <c r="AE464" s="20">
        <v>162.83966083000001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0</v>
      </c>
      <c r="AP464" s="15">
        <v>0</v>
      </c>
      <c r="AQ464" s="21">
        <f t="shared" si="23"/>
        <v>162.83966083000001</v>
      </c>
    </row>
    <row r="465" spans="1:43" x14ac:dyDescent="0.25">
      <c r="A465" s="1" t="s">
        <v>50</v>
      </c>
      <c r="B465" s="1" t="s">
        <v>105</v>
      </c>
      <c r="C465" s="1" t="s">
        <v>247</v>
      </c>
      <c r="D465" s="1" t="s">
        <v>248</v>
      </c>
      <c r="E465" s="18">
        <v>44</v>
      </c>
      <c r="F465" s="7">
        <v>50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19">
        <f t="shared" si="21"/>
        <v>94</v>
      </c>
      <c r="R465" s="18">
        <v>2653</v>
      </c>
      <c r="S465" s="7">
        <v>3145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19">
        <f t="shared" si="22"/>
        <v>5798</v>
      </c>
      <c r="AE465" s="18">
        <v>131518</v>
      </c>
      <c r="AF465" s="7">
        <v>310497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19">
        <f t="shared" si="23"/>
        <v>442015</v>
      </c>
    </row>
    <row r="466" spans="1:43" x14ac:dyDescent="0.25">
      <c r="A466" s="14" t="s">
        <v>50</v>
      </c>
      <c r="B466" s="14" t="s">
        <v>105</v>
      </c>
      <c r="C466" s="14" t="s">
        <v>223</v>
      </c>
      <c r="D466" s="14" t="s">
        <v>107</v>
      </c>
      <c r="E466" s="20">
        <v>9</v>
      </c>
      <c r="F466" s="15">
        <v>8</v>
      </c>
      <c r="G466" s="15">
        <v>0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  <c r="N466" s="15">
        <v>0</v>
      </c>
      <c r="O466" s="15">
        <v>0</v>
      </c>
      <c r="P466" s="15">
        <v>0</v>
      </c>
      <c r="Q466" s="21">
        <f t="shared" si="21"/>
        <v>17</v>
      </c>
      <c r="R466" s="20">
        <v>1494</v>
      </c>
      <c r="S466" s="15">
        <v>1133</v>
      </c>
      <c r="T466" s="15">
        <v>0</v>
      </c>
      <c r="U466" s="15">
        <v>0</v>
      </c>
      <c r="V466" s="15">
        <v>0</v>
      </c>
      <c r="W466" s="15">
        <v>0</v>
      </c>
      <c r="X466" s="15">
        <v>0</v>
      </c>
      <c r="Y466" s="15">
        <v>0</v>
      </c>
      <c r="Z466" s="15">
        <v>0</v>
      </c>
      <c r="AA466" s="15">
        <v>0</v>
      </c>
      <c r="AB466" s="15">
        <v>0</v>
      </c>
      <c r="AC466" s="15">
        <v>0</v>
      </c>
      <c r="AD466" s="21">
        <f t="shared" si="22"/>
        <v>2627</v>
      </c>
      <c r="AE466" s="20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0</v>
      </c>
      <c r="AQ466" s="21">
        <f t="shared" si="23"/>
        <v>0</v>
      </c>
    </row>
    <row r="467" spans="1:43" x14ac:dyDescent="0.25">
      <c r="A467" s="1" t="s">
        <v>50</v>
      </c>
      <c r="B467" s="1" t="s">
        <v>105</v>
      </c>
      <c r="C467" s="1" t="s">
        <v>193</v>
      </c>
      <c r="D467" s="1" t="s">
        <v>107</v>
      </c>
      <c r="E467" s="18">
        <v>31</v>
      </c>
      <c r="F467" s="7">
        <v>28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19">
        <f t="shared" si="21"/>
        <v>59</v>
      </c>
      <c r="R467" s="18">
        <v>3910</v>
      </c>
      <c r="S467" s="7">
        <v>3456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19">
        <f t="shared" si="22"/>
        <v>7366</v>
      </c>
      <c r="AE467" s="18">
        <v>2319</v>
      </c>
      <c r="AF467" s="7">
        <v>2462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19">
        <f t="shared" si="23"/>
        <v>4781</v>
      </c>
    </row>
    <row r="468" spans="1:43" x14ac:dyDescent="0.25">
      <c r="A468" s="14" t="s">
        <v>50</v>
      </c>
      <c r="B468" s="14" t="s">
        <v>105</v>
      </c>
      <c r="C468" s="14" t="s">
        <v>194</v>
      </c>
      <c r="D468" s="14" t="s">
        <v>107</v>
      </c>
      <c r="E468" s="20">
        <v>131</v>
      </c>
      <c r="F468" s="15">
        <v>101</v>
      </c>
      <c r="G468" s="15">
        <v>0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5">
        <v>0</v>
      </c>
      <c r="Q468" s="21">
        <f t="shared" si="21"/>
        <v>232</v>
      </c>
      <c r="R468" s="20">
        <v>13425</v>
      </c>
      <c r="S468" s="15">
        <v>9890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21">
        <f t="shared" si="22"/>
        <v>23315</v>
      </c>
      <c r="AE468" s="20">
        <v>869</v>
      </c>
      <c r="AF468" s="15">
        <v>1078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0</v>
      </c>
      <c r="AO468" s="15">
        <v>0</v>
      </c>
      <c r="AP468" s="15">
        <v>0</v>
      </c>
      <c r="AQ468" s="21">
        <f t="shared" si="23"/>
        <v>1947</v>
      </c>
    </row>
    <row r="469" spans="1:43" x14ac:dyDescent="0.25">
      <c r="A469" s="1" t="s">
        <v>50</v>
      </c>
      <c r="B469" s="1" t="s">
        <v>105</v>
      </c>
      <c r="C469" s="1" t="s">
        <v>196</v>
      </c>
      <c r="D469" s="1" t="s">
        <v>107</v>
      </c>
      <c r="E469" s="18">
        <v>171</v>
      </c>
      <c r="F469" s="7">
        <v>146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19">
        <f t="shared" si="21"/>
        <v>317</v>
      </c>
      <c r="R469" s="18">
        <v>23300</v>
      </c>
      <c r="S469" s="7">
        <v>16763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19">
        <f t="shared" si="22"/>
        <v>40063</v>
      </c>
      <c r="AE469" s="18">
        <v>2895</v>
      </c>
      <c r="AF469" s="7">
        <v>12733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19">
        <f t="shared" si="23"/>
        <v>15628</v>
      </c>
    </row>
    <row r="470" spans="1:43" x14ac:dyDescent="0.25">
      <c r="A470" s="14" t="s">
        <v>50</v>
      </c>
      <c r="B470" s="14" t="s">
        <v>105</v>
      </c>
      <c r="C470" s="14" t="s">
        <v>197</v>
      </c>
      <c r="D470" s="14" t="s">
        <v>198</v>
      </c>
      <c r="E470" s="20">
        <v>132</v>
      </c>
      <c r="F470" s="15">
        <v>120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  <c r="N470" s="15">
        <v>0</v>
      </c>
      <c r="O470" s="15">
        <v>0</v>
      </c>
      <c r="P470" s="15">
        <v>0</v>
      </c>
      <c r="Q470" s="21">
        <f t="shared" si="21"/>
        <v>252</v>
      </c>
      <c r="R470" s="20">
        <v>17542</v>
      </c>
      <c r="S470" s="15">
        <v>15405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21">
        <f t="shared" si="22"/>
        <v>32947</v>
      </c>
      <c r="AE470" s="20">
        <v>217567.9</v>
      </c>
      <c r="AF470" s="15">
        <v>225197.5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21">
        <f t="shared" si="23"/>
        <v>442765.4</v>
      </c>
    </row>
    <row r="471" spans="1:43" x14ac:dyDescent="0.25">
      <c r="A471" s="1" t="s">
        <v>50</v>
      </c>
      <c r="B471" s="1" t="s">
        <v>105</v>
      </c>
      <c r="C471" s="1" t="s">
        <v>249</v>
      </c>
      <c r="D471" s="1" t="s">
        <v>219</v>
      </c>
      <c r="E471" s="18">
        <v>30</v>
      </c>
      <c r="F471" s="7">
        <v>27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19">
        <f t="shared" si="21"/>
        <v>57</v>
      </c>
      <c r="R471" s="18">
        <v>1972</v>
      </c>
      <c r="S471" s="7">
        <v>1745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19">
        <f t="shared" si="22"/>
        <v>3717</v>
      </c>
      <c r="AE471" s="18">
        <v>0</v>
      </c>
      <c r="AF471" s="7">
        <v>1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19">
        <f t="shared" si="23"/>
        <v>1</v>
      </c>
    </row>
    <row r="472" spans="1:43" x14ac:dyDescent="0.25">
      <c r="A472" s="14" t="s">
        <v>50</v>
      </c>
      <c r="B472" s="14" t="s">
        <v>105</v>
      </c>
      <c r="C472" s="14" t="s">
        <v>199</v>
      </c>
      <c r="D472" s="14" t="s">
        <v>200</v>
      </c>
      <c r="E472" s="20">
        <v>110</v>
      </c>
      <c r="F472" s="15">
        <v>99</v>
      </c>
      <c r="G472" s="15">
        <v>0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21">
        <f t="shared" si="21"/>
        <v>209</v>
      </c>
      <c r="R472" s="20">
        <v>8578</v>
      </c>
      <c r="S472" s="15">
        <v>7805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21">
        <f t="shared" si="22"/>
        <v>16383</v>
      </c>
      <c r="AE472" s="20">
        <v>17394</v>
      </c>
      <c r="AF472" s="15">
        <v>10926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15">
        <v>0</v>
      </c>
      <c r="AP472" s="15">
        <v>0</v>
      </c>
      <c r="AQ472" s="21">
        <f t="shared" si="23"/>
        <v>28320</v>
      </c>
    </row>
    <row r="473" spans="1:43" x14ac:dyDescent="0.25">
      <c r="A473" s="1" t="s">
        <v>50</v>
      </c>
      <c r="B473" s="1" t="s">
        <v>105</v>
      </c>
      <c r="C473" s="1" t="s">
        <v>201</v>
      </c>
      <c r="D473" s="1" t="s">
        <v>202</v>
      </c>
      <c r="E473" s="18">
        <v>62</v>
      </c>
      <c r="F473" s="7">
        <v>56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19">
        <f t="shared" si="21"/>
        <v>118</v>
      </c>
      <c r="R473" s="18">
        <v>10139</v>
      </c>
      <c r="S473" s="7">
        <v>12409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19">
        <f t="shared" si="22"/>
        <v>22548</v>
      </c>
      <c r="AE473" s="18">
        <v>232899</v>
      </c>
      <c r="AF473" s="7">
        <v>264820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19">
        <f t="shared" si="23"/>
        <v>497719</v>
      </c>
    </row>
    <row r="474" spans="1:43" x14ac:dyDescent="0.25">
      <c r="A474" s="14" t="s">
        <v>50</v>
      </c>
      <c r="B474" s="14" t="s">
        <v>105</v>
      </c>
      <c r="C474" s="14" t="s">
        <v>203</v>
      </c>
      <c r="D474" s="14" t="s">
        <v>204</v>
      </c>
      <c r="E474" s="20">
        <v>31</v>
      </c>
      <c r="F474" s="15">
        <v>28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21">
        <f t="shared" si="21"/>
        <v>59</v>
      </c>
      <c r="R474" s="20">
        <v>1808</v>
      </c>
      <c r="S474" s="15">
        <v>1883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21">
        <f t="shared" si="22"/>
        <v>3691</v>
      </c>
      <c r="AE474" s="20">
        <v>2708</v>
      </c>
      <c r="AF474" s="15">
        <v>6994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15">
        <v>0</v>
      </c>
      <c r="AP474" s="15">
        <v>0</v>
      </c>
      <c r="AQ474" s="21">
        <f t="shared" si="23"/>
        <v>9702</v>
      </c>
    </row>
    <row r="475" spans="1:43" x14ac:dyDescent="0.25">
      <c r="A475" s="1" t="s">
        <v>50</v>
      </c>
      <c r="B475" s="1" t="s">
        <v>105</v>
      </c>
      <c r="C475" s="1" t="s">
        <v>250</v>
      </c>
      <c r="D475" s="1" t="s">
        <v>130</v>
      </c>
      <c r="E475" s="18">
        <v>75</v>
      </c>
      <c r="F475" s="7">
        <v>54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19">
        <f t="shared" si="21"/>
        <v>129</v>
      </c>
      <c r="R475" s="18">
        <v>12123</v>
      </c>
      <c r="S475" s="7">
        <v>9556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19">
        <f t="shared" si="22"/>
        <v>21679</v>
      </c>
      <c r="AE475" s="18">
        <v>361299</v>
      </c>
      <c r="AF475" s="7">
        <v>406166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19">
        <f t="shared" si="23"/>
        <v>767465</v>
      </c>
    </row>
    <row r="476" spans="1:43" x14ac:dyDescent="0.25">
      <c r="A476" s="14" t="s">
        <v>50</v>
      </c>
      <c r="B476" s="14" t="s">
        <v>105</v>
      </c>
      <c r="C476" s="14" t="s">
        <v>206</v>
      </c>
      <c r="D476" s="14" t="s">
        <v>107</v>
      </c>
      <c r="E476" s="20">
        <v>31</v>
      </c>
      <c r="F476" s="15">
        <v>28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21">
        <f t="shared" si="21"/>
        <v>59</v>
      </c>
      <c r="R476" s="20">
        <v>4294</v>
      </c>
      <c r="S476" s="15">
        <v>3310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0</v>
      </c>
      <c r="AC476" s="15">
        <v>0</v>
      </c>
      <c r="AD476" s="21">
        <f t="shared" si="22"/>
        <v>7604</v>
      </c>
      <c r="AE476" s="20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0</v>
      </c>
      <c r="AO476" s="15">
        <v>0</v>
      </c>
      <c r="AP476" s="15">
        <v>0</v>
      </c>
      <c r="AQ476" s="21">
        <f t="shared" si="23"/>
        <v>0</v>
      </c>
    </row>
    <row r="477" spans="1:43" x14ac:dyDescent="0.25">
      <c r="A477" s="1" t="s">
        <v>50</v>
      </c>
      <c r="B477" s="1" t="s">
        <v>105</v>
      </c>
      <c r="C477" s="1" t="s">
        <v>251</v>
      </c>
      <c r="D477" s="1" t="s">
        <v>252</v>
      </c>
      <c r="E477" s="18">
        <v>31</v>
      </c>
      <c r="F477" s="7">
        <v>28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19">
        <f t="shared" si="21"/>
        <v>59</v>
      </c>
      <c r="R477" s="18">
        <v>3822</v>
      </c>
      <c r="S477" s="7">
        <v>2962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19">
        <f t="shared" si="22"/>
        <v>6784</v>
      </c>
      <c r="AE477" s="18">
        <v>28071</v>
      </c>
      <c r="AF477" s="7">
        <v>36084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19">
        <f t="shared" si="23"/>
        <v>64155</v>
      </c>
    </row>
    <row r="478" spans="1:43" x14ac:dyDescent="0.25">
      <c r="A478" s="14" t="s">
        <v>50</v>
      </c>
      <c r="B478" s="14" t="s">
        <v>105</v>
      </c>
      <c r="C478" s="14" t="s">
        <v>110</v>
      </c>
      <c r="D478" s="14" t="s">
        <v>104</v>
      </c>
      <c r="E478" s="20">
        <v>123</v>
      </c>
      <c r="F478" s="15">
        <v>111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21">
        <f t="shared" si="21"/>
        <v>234</v>
      </c>
      <c r="R478" s="20">
        <v>18277</v>
      </c>
      <c r="S478" s="15">
        <v>16064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15">
        <v>0</v>
      </c>
      <c r="AC478" s="15">
        <v>0</v>
      </c>
      <c r="AD478" s="21">
        <f t="shared" si="22"/>
        <v>34341</v>
      </c>
      <c r="AE478" s="20">
        <v>26953</v>
      </c>
      <c r="AF478" s="15">
        <v>72463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0</v>
      </c>
      <c r="AO478" s="15">
        <v>0</v>
      </c>
      <c r="AP478" s="15">
        <v>0</v>
      </c>
      <c r="AQ478" s="21">
        <f t="shared" si="23"/>
        <v>99416</v>
      </c>
    </row>
    <row r="479" spans="1:43" x14ac:dyDescent="0.25">
      <c r="A479" s="1" t="s">
        <v>50</v>
      </c>
      <c r="B479" s="1" t="s">
        <v>105</v>
      </c>
      <c r="C479" s="1" t="s">
        <v>210</v>
      </c>
      <c r="D479" s="1" t="s">
        <v>104</v>
      </c>
      <c r="E479" s="18">
        <v>108</v>
      </c>
      <c r="F479" s="7">
        <v>84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19">
        <f t="shared" si="21"/>
        <v>192</v>
      </c>
      <c r="R479" s="18">
        <v>15371</v>
      </c>
      <c r="S479" s="7">
        <v>12271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19">
        <f t="shared" si="22"/>
        <v>27642</v>
      </c>
      <c r="AE479" s="18">
        <v>12112</v>
      </c>
      <c r="AF479" s="7">
        <v>15281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19">
        <f t="shared" si="23"/>
        <v>27393</v>
      </c>
    </row>
    <row r="480" spans="1:43" x14ac:dyDescent="0.25">
      <c r="A480" s="14" t="s">
        <v>50</v>
      </c>
      <c r="B480" s="14" t="s">
        <v>105</v>
      </c>
      <c r="C480" s="14" t="s">
        <v>212</v>
      </c>
      <c r="D480" s="14" t="s">
        <v>107</v>
      </c>
      <c r="E480" s="20">
        <v>31</v>
      </c>
      <c r="F480" s="15">
        <v>28</v>
      </c>
      <c r="G480" s="15">
        <v>0</v>
      </c>
      <c r="H480" s="15">
        <v>0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  <c r="Q480" s="21">
        <f t="shared" si="21"/>
        <v>59</v>
      </c>
      <c r="R480" s="20">
        <v>3967</v>
      </c>
      <c r="S480" s="15">
        <v>2866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21">
        <f t="shared" si="22"/>
        <v>6833</v>
      </c>
      <c r="AE480" s="20">
        <v>2117</v>
      </c>
      <c r="AF480" s="15">
        <v>2050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0</v>
      </c>
      <c r="AO480" s="15">
        <v>0</v>
      </c>
      <c r="AP480" s="15">
        <v>0</v>
      </c>
      <c r="AQ480" s="21">
        <f t="shared" si="23"/>
        <v>4167</v>
      </c>
    </row>
    <row r="481" spans="1:43" x14ac:dyDescent="0.25">
      <c r="A481" s="1" t="s">
        <v>171</v>
      </c>
      <c r="B481" s="1" t="s">
        <v>107</v>
      </c>
      <c r="C481" s="1" t="s">
        <v>48</v>
      </c>
      <c r="D481" s="1" t="s">
        <v>105</v>
      </c>
      <c r="E481" s="18">
        <v>173</v>
      </c>
      <c r="F481" s="7">
        <v>155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19">
        <f t="shared" si="21"/>
        <v>328</v>
      </c>
      <c r="R481" s="18">
        <v>24134</v>
      </c>
      <c r="S481" s="7">
        <v>22569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19">
        <f t="shared" si="22"/>
        <v>46703</v>
      </c>
      <c r="AE481" s="18">
        <v>165254.30533315</v>
      </c>
      <c r="AF481" s="7">
        <v>174293.0993843601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19">
        <f t="shared" si="23"/>
        <v>339547.4047175101</v>
      </c>
    </row>
    <row r="482" spans="1:43" x14ac:dyDescent="0.25">
      <c r="A482" s="14" t="s">
        <v>171</v>
      </c>
      <c r="B482" s="14" t="s">
        <v>107</v>
      </c>
      <c r="C482" s="14" t="s">
        <v>84</v>
      </c>
      <c r="D482" s="14" t="s">
        <v>105</v>
      </c>
      <c r="E482" s="20">
        <v>31</v>
      </c>
      <c r="F482" s="15">
        <v>28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  <c r="N482" s="15">
        <v>0</v>
      </c>
      <c r="O482" s="15">
        <v>0</v>
      </c>
      <c r="P482" s="15">
        <v>0</v>
      </c>
      <c r="Q482" s="21">
        <f t="shared" si="21"/>
        <v>59</v>
      </c>
      <c r="R482" s="20">
        <v>4063</v>
      </c>
      <c r="S482" s="15">
        <v>4391</v>
      </c>
      <c r="T482" s="15">
        <v>0</v>
      </c>
      <c r="U482" s="15">
        <v>0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21">
        <f t="shared" si="22"/>
        <v>8454</v>
      </c>
      <c r="AE482" s="20">
        <v>367.40981970000001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0</v>
      </c>
      <c r="AO482" s="15">
        <v>0</v>
      </c>
      <c r="AP482" s="15">
        <v>0</v>
      </c>
      <c r="AQ482" s="21">
        <f t="shared" si="23"/>
        <v>367.40981970000001</v>
      </c>
    </row>
    <row r="483" spans="1:43" x14ac:dyDescent="0.25">
      <c r="A483" s="1" t="s">
        <v>171</v>
      </c>
      <c r="B483" s="1" t="s">
        <v>107</v>
      </c>
      <c r="C483" s="1" t="s">
        <v>49</v>
      </c>
      <c r="D483" s="1" t="s">
        <v>105</v>
      </c>
      <c r="E483" s="18">
        <v>9</v>
      </c>
      <c r="F483" s="7">
        <v>8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19">
        <f t="shared" si="21"/>
        <v>17</v>
      </c>
      <c r="R483" s="18">
        <v>1390</v>
      </c>
      <c r="S483" s="7">
        <v>1114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19">
        <f t="shared" si="22"/>
        <v>2504</v>
      </c>
      <c r="AE483" s="18">
        <v>362</v>
      </c>
      <c r="AF483" s="7">
        <v>804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19">
        <f t="shared" si="23"/>
        <v>1166</v>
      </c>
    </row>
    <row r="484" spans="1:43" x14ac:dyDescent="0.25">
      <c r="A484" s="14" t="s">
        <v>171</v>
      </c>
      <c r="B484" s="14" t="s">
        <v>107</v>
      </c>
      <c r="C484" s="14" t="s">
        <v>61</v>
      </c>
      <c r="D484" s="14" t="s">
        <v>105</v>
      </c>
      <c r="E484" s="20">
        <v>35</v>
      </c>
      <c r="F484" s="15">
        <v>32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  <c r="Q484" s="21">
        <f t="shared" si="21"/>
        <v>67</v>
      </c>
      <c r="R484" s="20">
        <v>3461</v>
      </c>
      <c r="S484" s="15">
        <v>3345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21">
        <f t="shared" si="22"/>
        <v>6806</v>
      </c>
      <c r="AE484" s="20">
        <v>39862</v>
      </c>
      <c r="AF484" s="15">
        <v>49480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0</v>
      </c>
      <c r="AO484" s="15">
        <v>0</v>
      </c>
      <c r="AP484" s="15">
        <v>0</v>
      </c>
      <c r="AQ484" s="21">
        <f t="shared" si="23"/>
        <v>89342</v>
      </c>
    </row>
    <row r="485" spans="1:43" x14ac:dyDescent="0.25">
      <c r="A485" s="1" t="s">
        <v>171</v>
      </c>
      <c r="B485" s="1" t="s">
        <v>107</v>
      </c>
      <c r="C485" s="1" t="s">
        <v>50</v>
      </c>
      <c r="D485" s="1" t="s">
        <v>105</v>
      </c>
      <c r="E485" s="18">
        <v>237</v>
      </c>
      <c r="F485" s="7">
        <v>219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19">
        <f t="shared" si="21"/>
        <v>456</v>
      </c>
      <c r="R485" s="18">
        <v>32397</v>
      </c>
      <c r="S485" s="7">
        <v>29019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19">
        <f t="shared" si="22"/>
        <v>61416</v>
      </c>
      <c r="AE485" s="18">
        <v>88686.531101060042</v>
      </c>
      <c r="AF485" s="7">
        <v>117784.08609976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19">
        <f t="shared" si="23"/>
        <v>206470.61720082004</v>
      </c>
    </row>
    <row r="486" spans="1:43" x14ac:dyDescent="0.25">
      <c r="A486" s="14" t="s">
        <v>171</v>
      </c>
      <c r="B486" s="14" t="s">
        <v>107</v>
      </c>
      <c r="C486" s="14" t="s">
        <v>51</v>
      </c>
      <c r="D486" s="14" t="s">
        <v>105</v>
      </c>
      <c r="E486" s="20">
        <v>31</v>
      </c>
      <c r="F486" s="15">
        <v>28</v>
      </c>
      <c r="G486" s="15">
        <v>0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  <c r="N486" s="15">
        <v>0</v>
      </c>
      <c r="O486" s="15">
        <v>0</v>
      </c>
      <c r="P486" s="15">
        <v>0</v>
      </c>
      <c r="Q486" s="21">
        <f t="shared" si="21"/>
        <v>59</v>
      </c>
      <c r="R486" s="20">
        <v>1867</v>
      </c>
      <c r="S486" s="15">
        <v>1690</v>
      </c>
      <c r="T486" s="15">
        <v>0</v>
      </c>
      <c r="U486" s="15">
        <v>0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15">
        <v>0</v>
      </c>
      <c r="AD486" s="21">
        <f t="shared" si="22"/>
        <v>3557</v>
      </c>
      <c r="AE486" s="20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0</v>
      </c>
      <c r="AO486" s="15">
        <v>0</v>
      </c>
      <c r="AP486" s="15">
        <v>0</v>
      </c>
      <c r="AQ486" s="21">
        <f t="shared" si="23"/>
        <v>0</v>
      </c>
    </row>
    <row r="487" spans="1:43" x14ac:dyDescent="0.25">
      <c r="A487" s="1" t="s">
        <v>172</v>
      </c>
      <c r="B487" s="1" t="s">
        <v>173</v>
      </c>
      <c r="C487" s="1" t="s">
        <v>48</v>
      </c>
      <c r="D487" s="1" t="s">
        <v>105</v>
      </c>
      <c r="E487" s="18">
        <v>4</v>
      </c>
      <c r="F487" s="7">
        <v>4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19">
        <f t="shared" si="21"/>
        <v>8</v>
      </c>
      <c r="R487" s="18">
        <v>1253</v>
      </c>
      <c r="S487" s="7">
        <v>1250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19">
        <f t="shared" si="22"/>
        <v>2503</v>
      </c>
      <c r="AE487" s="18">
        <v>10256</v>
      </c>
      <c r="AF487" s="7">
        <v>30212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19">
        <f t="shared" si="23"/>
        <v>40468</v>
      </c>
    </row>
    <row r="488" spans="1:43" x14ac:dyDescent="0.25">
      <c r="A488" s="14" t="s">
        <v>174</v>
      </c>
      <c r="B488" s="14" t="s">
        <v>107</v>
      </c>
      <c r="C488" s="14" t="s">
        <v>48</v>
      </c>
      <c r="D488" s="14" t="s">
        <v>105</v>
      </c>
      <c r="E488" s="20">
        <v>4</v>
      </c>
      <c r="F488" s="15">
        <v>4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21">
        <f t="shared" si="21"/>
        <v>8</v>
      </c>
      <c r="R488" s="20">
        <v>656</v>
      </c>
      <c r="S488" s="15">
        <v>701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21">
        <f t="shared" si="22"/>
        <v>1357</v>
      </c>
      <c r="AE488" s="20">
        <v>0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0</v>
      </c>
      <c r="AO488" s="15">
        <v>0</v>
      </c>
      <c r="AP488" s="15">
        <v>0</v>
      </c>
      <c r="AQ488" s="21">
        <f t="shared" si="23"/>
        <v>0</v>
      </c>
    </row>
    <row r="489" spans="1:43" x14ac:dyDescent="0.25">
      <c r="A489" s="1" t="s">
        <v>175</v>
      </c>
      <c r="B489" s="1" t="s">
        <v>107</v>
      </c>
      <c r="C489" s="1" t="s">
        <v>48</v>
      </c>
      <c r="D489" s="1" t="s">
        <v>105</v>
      </c>
      <c r="E489" s="18">
        <v>164</v>
      </c>
      <c r="F489" s="7">
        <v>189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19">
        <f t="shared" si="21"/>
        <v>353</v>
      </c>
      <c r="R489" s="18">
        <v>27021</v>
      </c>
      <c r="S489" s="7">
        <v>32106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19">
        <f t="shared" si="22"/>
        <v>59127</v>
      </c>
      <c r="AE489" s="18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19">
        <f t="shared" si="23"/>
        <v>0</v>
      </c>
    </row>
    <row r="490" spans="1:43" x14ac:dyDescent="0.25">
      <c r="A490" s="14" t="s">
        <v>175</v>
      </c>
      <c r="B490" s="14" t="s">
        <v>107</v>
      </c>
      <c r="C490" s="14" t="s">
        <v>84</v>
      </c>
      <c r="D490" s="14" t="s">
        <v>105</v>
      </c>
      <c r="E490" s="20">
        <v>8</v>
      </c>
      <c r="F490" s="15">
        <v>12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  <c r="Q490" s="21">
        <f t="shared" si="21"/>
        <v>20</v>
      </c>
      <c r="R490" s="20">
        <v>1339</v>
      </c>
      <c r="S490" s="15">
        <v>2124</v>
      </c>
      <c r="T490" s="15">
        <v>0</v>
      </c>
      <c r="U490" s="15">
        <v>0</v>
      </c>
      <c r="V490" s="15">
        <v>0</v>
      </c>
      <c r="W490" s="15">
        <v>0</v>
      </c>
      <c r="X490" s="15">
        <v>0</v>
      </c>
      <c r="Y490" s="15">
        <v>0</v>
      </c>
      <c r="Z490" s="15">
        <v>0</v>
      </c>
      <c r="AA490" s="15">
        <v>0</v>
      </c>
      <c r="AB490" s="15">
        <v>0</v>
      </c>
      <c r="AC490" s="15">
        <v>0</v>
      </c>
      <c r="AD490" s="21">
        <f t="shared" si="22"/>
        <v>3463</v>
      </c>
      <c r="AE490" s="20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</v>
      </c>
      <c r="AQ490" s="21">
        <f t="shared" si="23"/>
        <v>0</v>
      </c>
    </row>
    <row r="491" spans="1:43" x14ac:dyDescent="0.25">
      <c r="A491" s="1" t="s">
        <v>175</v>
      </c>
      <c r="B491" s="1" t="s">
        <v>107</v>
      </c>
      <c r="C491" s="1" t="s">
        <v>90</v>
      </c>
      <c r="D491" s="1" t="s">
        <v>105</v>
      </c>
      <c r="E491" s="18">
        <v>9</v>
      </c>
      <c r="F491" s="7">
        <v>8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19">
        <f t="shared" si="21"/>
        <v>17</v>
      </c>
      <c r="R491" s="18">
        <v>1522</v>
      </c>
      <c r="S491" s="7">
        <v>1323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19">
        <f t="shared" si="22"/>
        <v>2845</v>
      </c>
      <c r="AE491" s="18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19">
        <f t="shared" si="23"/>
        <v>0</v>
      </c>
    </row>
    <row r="492" spans="1:43" x14ac:dyDescent="0.25">
      <c r="A492" s="14" t="s">
        <v>175</v>
      </c>
      <c r="B492" s="14" t="s">
        <v>107</v>
      </c>
      <c r="C492" s="14" t="s">
        <v>78</v>
      </c>
      <c r="D492" s="14" t="s">
        <v>105</v>
      </c>
      <c r="E492" s="20">
        <v>9</v>
      </c>
      <c r="F492" s="15">
        <v>10</v>
      </c>
      <c r="G492" s="15">
        <v>0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21">
        <f t="shared" si="21"/>
        <v>19</v>
      </c>
      <c r="R492" s="20">
        <v>1450</v>
      </c>
      <c r="S492" s="15">
        <v>1771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15">
        <v>0</v>
      </c>
      <c r="AC492" s="15">
        <v>0</v>
      </c>
      <c r="AD492" s="21">
        <f t="shared" si="22"/>
        <v>3221</v>
      </c>
      <c r="AE492" s="20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0</v>
      </c>
      <c r="AO492" s="15">
        <v>0</v>
      </c>
      <c r="AP492" s="15">
        <v>0</v>
      </c>
      <c r="AQ492" s="21">
        <f t="shared" si="23"/>
        <v>0</v>
      </c>
    </row>
    <row r="493" spans="1:43" x14ac:dyDescent="0.25">
      <c r="A493" s="1" t="s">
        <v>175</v>
      </c>
      <c r="B493" s="1" t="s">
        <v>107</v>
      </c>
      <c r="C493" s="1" t="s">
        <v>50</v>
      </c>
      <c r="D493" s="1" t="s">
        <v>105</v>
      </c>
      <c r="E493" s="18">
        <v>31</v>
      </c>
      <c r="F493" s="7">
        <v>27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19">
        <f t="shared" si="21"/>
        <v>58</v>
      </c>
      <c r="R493" s="18">
        <v>3563</v>
      </c>
      <c r="S493" s="7">
        <v>3106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19">
        <f t="shared" si="22"/>
        <v>6669</v>
      </c>
      <c r="AE493" s="18">
        <v>656</v>
      </c>
      <c r="AF493" s="7">
        <v>579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19">
        <f t="shared" si="23"/>
        <v>1235</v>
      </c>
    </row>
    <row r="494" spans="1:43" x14ac:dyDescent="0.25">
      <c r="A494" s="14" t="s">
        <v>175</v>
      </c>
      <c r="B494" s="14" t="s">
        <v>107</v>
      </c>
      <c r="C494" s="14" t="s">
        <v>55</v>
      </c>
      <c r="D494" s="14" t="s">
        <v>105</v>
      </c>
      <c r="E494" s="20">
        <v>69</v>
      </c>
      <c r="F494" s="15">
        <v>60</v>
      </c>
      <c r="G494" s="15">
        <v>0</v>
      </c>
      <c r="H494" s="15">
        <v>0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  <c r="N494" s="15">
        <v>0</v>
      </c>
      <c r="O494" s="15">
        <v>0</v>
      </c>
      <c r="P494" s="15">
        <v>0</v>
      </c>
      <c r="Q494" s="21">
        <f t="shared" si="21"/>
        <v>129</v>
      </c>
      <c r="R494" s="20">
        <v>10678</v>
      </c>
      <c r="S494" s="15">
        <v>9538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21">
        <f t="shared" si="22"/>
        <v>20216</v>
      </c>
      <c r="AE494" s="20">
        <v>0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0</v>
      </c>
      <c r="AO494" s="15">
        <v>0</v>
      </c>
      <c r="AP494" s="15">
        <v>0</v>
      </c>
      <c r="AQ494" s="21">
        <f t="shared" si="23"/>
        <v>0</v>
      </c>
    </row>
    <row r="495" spans="1:43" x14ac:dyDescent="0.25">
      <c r="A495" s="1" t="s">
        <v>175</v>
      </c>
      <c r="B495" s="1" t="s">
        <v>107</v>
      </c>
      <c r="C495" s="1" t="s">
        <v>86</v>
      </c>
      <c r="D495" s="1" t="s">
        <v>105</v>
      </c>
      <c r="E495" s="18">
        <v>51</v>
      </c>
      <c r="F495" s="7">
        <v>53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19">
        <f t="shared" si="21"/>
        <v>104</v>
      </c>
      <c r="R495" s="18">
        <v>7575</v>
      </c>
      <c r="S495" s="7">
        <v>8819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19">
        <f t="shared" si="22"/>
        <v>16394</v>
      </c>
      <c r="AE495" s="18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19">
        <f t="shared" si="23"/>
        <v>0</v>
      </c>
    </row>
    <row r="496" spans="1:43" x14ac:dyDescent="0.25">
      <c r="A496" s="14" t="s">
        <v>302</v>
      </c>
      <c r="B496" s="14" t="s">
        <v>104</v>
      </c>
      <c r="C496" s="14" t="s">
        <v>48</v>
      </c>
      <c r="D496" s="14" t="s">
        <v>105</v>
      </c>
      <c r="E496" s="20">
        <v>0</v>
      </c>
      <c r="F496" s="15">
        <v>5</v>
      </c>
      <c r="G496" s="15">
        <v>0</v>
      </c>
      <c r="H496" s="15">
        <v>0</v>
      </c>
      <c r="I496" s="15">
        <v>0</v>
      </c>
      <c r="J496" s="15">
        <v>0</v>
      </c>
      <c r="K496" s="15">
        <v>0</v>
      </c>
      <c r="L496" s="15">
        <v>0</v>
      </c>
      <c r="M496" s="15">
        <v>0</v>
      </c>
      <c r="N496" s="15">
        <v>0</v>
      </c>
      <c r="O496" s="15">
        <v>0</v>
      </c>
      <c r="P496" s="15">
        <v>0</v>
      </c>
      <c r="Q496" s="21">
        <f t="shared" si="21"/>
        <v>5</v>
      </c>
      <c r="R496" s="20">
        <v>0</v>
      </c>
      <c r="S496" s="15">
        <v>864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0</v>
      </c>
      <c r="AD496" s="21">
        <f t="shared" si="22"/>
        <v>864</v>
      </c>
      <c r="AE496" s="20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0</v>
      </c>
      <c r="AO496" s="15">
        <v>0</v>
      </c>
      <c r="AP496" s="15">
        <v>0</v>
      </c>
      <c r="AQ496" s="21">
        <f t="shared" si="23"/>
        <v>0</v>
      </c>
    </row>
    <row r="497" spans="1:43" x14ac:dyDescent="0.25">
      <c r="A497" s="1" t="s">
        <v>51</v>
      </c>
      <c r="B497" s="1" t="s">
        <v>105</v>
      </c>
      <c r="C497" s="1" t="s">
        <v>116</v>
      </c>
      <c r="D497" s="1" t="s">
        <v>107</v>
      </c>
      <c r="E497" s="18">
        <v>27</v>
      </c>
      <c r="F497" s="7">
        <v>24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19">
        <f t="shared" si="21"/>
        <v>51</v>
      </c>
      <c r="R497" s="18">
        <v>3045</v>
      </c>
      <c r="S497" s="7">
        <v>2449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19">
        <f t="shared" si="22"/>
        <v>5494</v>
      </c>
      <c r="AE497" s="18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19">
        <f t="shared" si="23"/>
        <v>0</v>
      </c>
    </row>
    <row r="498" spans="1:43" x14ac:dyDescent="0.25">
      <c r="A498" s="14" t="s">
        <v>51</v>
      </c>
      <c r="B498" s="14" t="s">
        <v>105</v>
      </c>
      <c r="C498" s="14" t="s">
        <v>111</v>
      </c>
      <c r="D498" s="14" t="s">
        <v>107</v>
      </c>
      <c r="E498" s="20">
        <v>43</v>
      </c>
      <c r="F498" s="15">
        <v>40</v>
      </c>
      <c r="G498" s="15">
        <v>0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  <c r="Q498" s="21">
        <f t="shared" si="21"/>
        <v>83</v>
      </c>
      <c r="R498" s="20">
        <v>4025</v>
      </c>
      <c r="S498" s="15">
        <v>2897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21">
        <f t="shared" si="22"/>
        <v>6922</v>
      </c>
      <c r="AE498" s="20">
        <v>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0</v>
      </c>
      <c r="AO498" s="15">
        <v>0</v>
      </c>
      <c r="AP498" s="15">
        <v>0</v>
      </c>
      <c r="AQ498" s="21">
        <f t="shared" si="23"/>
        <v>0</v>
      </c>
    </row>
    <row r="499" spans="1:43" x14ac:dyDescent="0.25">
      <c r="A499" s="1" t="s">
        <v>51</v>
      </c>
      <c r="B499" s="1" t="s">
        <v>105</v>
      </c>
      <c r="C499" s="1" t="s">
        <v>141</v>
      </c>
      <c r="D499" s="1" t="s">
        <v>107</v>
      </c>
      <c r="E499" s="18">
        <v>1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19">
        <f t="shared" si="21"/>
        <v>1</v>
      </c>
      <c r="R499" s="18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19">
        <f t="shared" si="22"/>
        <v>0</v>
      </c>
      <c r="AE499" s="18">
        <v>22300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19">
        <f t="shared" si="23"/>
        <v>22300</v>
      </c>
    </row>
    <row r="500" spans="1:43" x14ac:dyDescent="0.25">
      <c r="A500" s="14" t="s">
        <v>51</v>
      </c>
      <c r="B500" s="14" t="s">
        <v>105</v>
      </c>
      <c r="C500" s="14" t="s">
        <v>106</v>
      </c>
      <c r="D500" s="14" t="s">
        <v>107</v>
      </c>
      <c r="E500" s="20">
        <v>157</v>
      </c>
      <c r="F500" s="15">
        <v>132</v>
      </c>
      <c r="G500" s="15">
        <v>0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  <c r="Q500" s="21">
        <f t="shared" si="21"/>
        <v>289</v>
      </c>
      <c r="R500" s="20">
        <v>16827</v>
      </c>
      <c r="S500" s="15">
        <v>13268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21">
        <f t="shared" si="22"/>
        <v>30095</v>
      </c>
      <c r="AE500" s="20">
        <v>562.22448601999997</v>
      </c>
      <c r="AF500" s="15">
        <v>476.03701854999997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0</v>
      </c>
      <c r="AO500" s="15">
        <v>0</v>
      </c>
      <c r="AP500" s="15">
        <v>0</v>
      </c>
      <c r="AQ500" s="21">
        <f t="shared" si="23"/>
        <v>1038.2615045699999</v>
      </c>
    </row>
    <row r="501" spans="1:43" x14ac:dyDescent="0.25">
      <c r="A501" s="1" t="s">
        <v>51</v>
      </c>
      <c r="B501" s="1" t="s">
        <v>105</v>
      </c>
      <c r="C501" s="1" t="s">
        <v>143</v>
      </c>
      <c r="D501" s="1" t="s">
        <v>107</v>
      </c>
      <c r="E501" s="18">
        <v>28</v>
      </c>
      <c r="F501" s="7">
        <v>24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19">
        <f t="shared" si="21"/>
        <v>52</v>
      </c>
      <c r="R501" s="18">
        <v>2264</v>
      </c>
      <c r="S501" s="7">
        <v>1775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19">
        <f t="shared" si="22"/>
        <v>4039</v>
      </c>
      <c r="AE501" s="18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  <c r="AP501" s="7">
        <v>0</v>
      </c>
      <c r="AQ501" s="19">
        <f t="shared" si="23"/>
        <v>0</v>
      </c>
    </row>
    <row r="502" spans="1:43" x14ac:dyDescent="0.25">
      <c r="A502" s="14" t="s">
        <v>51</v>
      </c>
      <c r="B502" s="14" t="s">
        <v>105</v>
      </c>
      <c r="C502" s="14" t="s">
        <v>108</v>
      </c>
      <c r="D502" s="14" t="s">
        <v>107</v>
      </c>
      <c r="E502" s="20">
        <v>188</v>
      </c>
      <c r="F502" s="15">
        <v>157</v>
      </c>
      <c r="G502" s="15">
        <v>0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21">
        <f t="shared" si="21"/>
        <v>345</v>
      </c>
      <c r="R502" s="20">
        <v>16223</v>
      </c>
      <c r="S502" s="15">
        <v>11826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21">
        <f t="shared" si="22"/>
        <v>28049</v>
      </c>
      <c r="AE502" s="20">
        <v>2178</v>
      </c>
      <c r="AF502" s="15">
        <v>1951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0</v>
      </c>
      <c r="AO502" s="15">
        <v>0</v>
      </c>
      <c r="AP502" s="15">
        <v>0</v>
      </c>
      <c r="AQ502" s="21">
        <f t="shared" si="23"/>
        <v>4129</v>
      </c>
    </row>
    <row r="503" spans="1:43" x14ac:dyDescent="0.25">
      <c r="A503" s="1" t="s">
        <v>51</v>
      </c>
      <c r="B503" s="1" t="s">
        <v>105</v>
      </c>
      <c r="C503" s="1" t="s">
        <v>161</v>
      </c>
      <c r="D503" s="1" t="s">
        <v>138</v>
      </c>
      <c r="E503" s="18">
        <v>9</v>
      </c>
      <c r="F503" s="7">
        <v>8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19">
        <f t="shared" si="21"/>
        <v>17</v>
      </c>
      <c r="R503" s="18">
        <v>586</v>
      </c>
      <c r="S503" s="7">
        <v>455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19">
        <f t="shared" si="22"/>
        <v>1041</v>
      </c>
      <c r="AE503" s="18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19">
        <f t="shared" si="23"/>
        <v>0</v>
      </c>
    </row>
    <row r="504" spans="1:43" x14ac:dyDescent="0.25">
      <c r="A504" s="14" t="s">
        <v>51</v>
      </c>
      <c r="B504" s="14" t="s">
        <v>105</v>
      </c>
      <c r="C504" s="14" t="s">
        <v>232</v>
      </c>
      <c r="D504" s="14" t="s">
        <v>107</v>
      </c>
      <c r="E504" s="20">
        <v>27</v>
      </c>
      <c r="F504" s="15">
        <v>20</v>
      </c>
      <c r="G504" s="15">
        <v>0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  <c r="N504" s="15">
        <v>0</v>
      </c>
      <c r="O504" s="15">
        <v>0</v>
      </c>
      <c r="P504" s="15">
        <v>0</v>
      </c>
      <c r="Q504" s="21">
        <f t="shared" si="21"/>
        <v>47</v>
      </c>
      <c r="R504" s="20">
        <v>4544</v>
      </c>
      <c r="S504" s="15">
        <v>3786</v>
      </c>
      <c r="T504" s="15">
        <v>0</v>
      </c>
      <c r="U504" s="15">
        <v>0</v>
      </c>
      <c r="V504" s="15">
        <v>0</v>
      </c>
      <c r="W504" s="15">
        <v>0</v>
      </c>
      <c r="X504" s="15">
        <v>0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21">
        <f t="shared" si="22"/>
        <v>8330</v>
      </c>
      <c r="AE504" s="20">
        <v>0</v>
      </c>
      <c r="AF504" s="15">
        <v>0</v>
      </c>
      <c r="AG504" s="15">
        <v>0</v>
      </c>
      <c r="AH504" s="15">
        <v>0</v>
      </c>
      <c r="AI504" s="15">
        <v>0</v>
      </c>
      <c r="AJ504" s="15">
        <v>0</v>
      </c>
      <c r="AK504" s="15">
        <v>0</v>
      </c>
      <c r="AL504" s="15">
        <v>0</v>
      </c>
      <c r="AM504" s="15">
        <v>0</v>
      </c>
      <c r="AN504" s="15">
        <v>0</v>
      </c>
      <c r="AO504" s="15">
        <v>0</v>
      </c>
      <c r="AP504" s="15">
        <v>0</v>
      </c>
      <c r="AQ504" s="21">
        <f t="shared" si="23"/>
        <v>0</v>
      </c>
    </row>
    <row r="505" spans="1:43" x14ac:dyDescent="0.25">
      <c r="A505" s="1" t="s">
        <v>51</v>
      </c>
      <c r="B505" s="1" t="s">
        <v>105</v>
      </c>
      <c r="C505" s="1" t="s">
        <v>112</v>
      </c>
      <c r="D505" s="1" t="s">
        <v>107</v>
      </c>
      <c r="E505" s="18">
        <v>32</v>
      </c>
      <c r="F505" s="7">
        <v>34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19">
        <f t="shared" si="21"/>
        <v>66</v>
      </c>
      <c r="R505" s="18">
        <v>3035</v>
      </c>
      <c r="S505" s="7">
        <v>2225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19">
        <f t="shared" si="22"/>
        <v>5260</v>
      </c>
      <c r="AE505" s="18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19">
        <f t="shared" si="23"/>
        <v>0</v>
      </c>
    </row>
    <row r="506" spans="1:43" x14ac:dyDescent="0.25">
      <c r="A506" s="14" t="s">
        <v>51</v>
      </c>
      <c r="B506" s="14" t="s">
        <v>105</v>
      </c>
      <c r="C506" s="14" t="s">
        <v>233</v>
      </c>
      <c r="D506" s="14" t="s">
        <v>107</v>
      </c>
      <c r="E506" s="20">
        <v>22</v>
      </c>
      <c r="F506" s="15">
        <v>20</v>
      </c>
      <c r="G506" s="15">
        <v>0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  <c r="N506" s="15">
        <v>0</v>
      </c>
      <c r="O506" s="15">
        <v>0</v>
      </c>
      <c r="P506" s="15">
        <v>0</v>
      </c>
      <c r="Q506" s="21">
        <f t="shared" si="21"/>
        <v>42</v>
      </c>
      <c r="R506" s="20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0</v>
      </c>
      <c r="AC506" s="15">
        <v>0</v>
      </c>
      <c r="AD506" s="21">
        <f t="shared" si="22"/>
        <v>0</v>
      </c>
      <c r="AE506" s="20">
        <v>556688</v>
      </c>
      <c r="AF506" s="15">
        <v>628264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0</v>
      </c>
      <c r="AO506" s="15">
        <v>0</v>
      </c>
      <c r="AP506" s="15">
        <v>0</v>
      </c>
      <c r="AQ506" s="21">
        <f t="shared" si="23"/>
        <v>1184952</v>
      </c>
    </row>
    <row r="507" spans="1:43" x14ac:dyDescent="0.25">
      <c r="A507" s="1" t="s">
        <v>51</v>
      </c>
      <c r="B507" s="1" t="s">
        <v>105</v>
      </c>
      <c r="C507" s="1" t="s">
        <v>168</v>
      </c>
      <c r="D507" s="1" t="s">
        <v>121</v>
      </c>
      <c r="E507" s="18">
        <v>18</v>
      </c>
      <c r="F507" s="7">
        <v>12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19">
        <f t="shared" si="21"/>
        <v>30</v>
      </c>
      <c r="R507" s="18">
        <v>2415</v>
      </c>
      <c r="S507" s="7">
        <v>1899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19">
        <f t="shared" si="22"/>
        <v>4314</v>
      </c>
      <c r="AE507" s="18">
        <v>96700</v>
      </c>
      <c r="AF507" s="7">
        <v>199500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19">
        <f t="shared" si="23"/>
        <v>296200</v>
      </c>
    </row>
    <row r="508" spans="1:43" x14ac:dyDescent="0.25">
      <c r="A508" s="14" t="s">
        <v>51</v>
      </c>
      <c r="B508" s="14" t="s">
        <v>105</v>
      </c>
      <c r="C508" s="14" t="s">
        <v>245</v>
      </c>
      <c r="D508" s="14" t="s">
        <v>107</v>
      </c>
      <c r="E508" s="20">
        <v>3</v>
      </c>
      <c r="F508" s="15">
        <v>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15">
        <v>0</v>
      </c>
      <c r="O508" s="15">
        <v>0</v>
      </c>
      <c r="P508" s="15">
        <v>0</v>
      </c>
      <c r="Q508" s="21">
        <f t="shared" si="21"/>
        <v>3</v>
      </c>
      <c r="R508" s="20">
        <v>108</v>
      </c>
      <c r="S508" s="15">
        <v>0</v>
      </c>
      <c r="T508" s="15">
        <v>0</v>
      </c>
      <c r="U508" s="15">
        <v>0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21">
        <f t="shared" si="22"/>
        <v>108</v>
      </c>
      <c r="AE508" s="20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0</v>
      </c>
      <c r="AO508" s="15">
        <v>0</v>
      </c>
      <c r="AP508" s="15">
        <v>0</v>
      </c>
      <c r="AQ508" s="21">
        <f t="shared" si="23"/>
        <v>0</v>
      </c>
    </row>
    <row r="509" spans="1:43" x14ac:dyDescent="0.25">
      <c r="A509" s="1" t="s">
        <v>51</v>
      </c>
      <c r="B509" s="1" t="s">
        <v>105</v>
      </c>
      <c r="C509" s="1" t="s">
        <v>236</v>
      </c>
      <c r="D509" s="1" t="s">
        <v>107</v>
      </c>
      <c r="E509" s="18">
        <v>24</v>
      </c>
      <c r="F509" s="7">
        <v>25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19">
        <f t="shared" si="21"/>
        <v>49</v>
      </c>
      <c r="R509" s="18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19">
        <f t="shared" si="22"/>
        <v>0</v>
      </c>
      <c r="AE509" s="18">
        <v>557353</v>
      </c>
      <c r="AF509" s="7">
        <v>785621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19">
        <f t="shared" si="23"/>
        <v>1342974</v>
      </c>
    </row>
    <row r="510" spans="1:43" x14ac:dyDescent="0.25">
      <c r="A510" s="14" t="s">
        <v>51</v>
      </c>
      <c r="B510" s="14" t="s">
        <v>105</v>
      </c>
      <c r="C510" s="14" t="s">
        <v>171</v>
      </c>
      <c r="D510" s="14" t="s">
        <v>107</v>
      </c>
      <c r="E510" s="20">
        <v>31</v>
      </c>
      <c r="F510" s="15">
        <v>27</v>
      </c>
      <c r="G510" s="15">
        <v>0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5">
        <v>0</v>
      </c>
      <c r="O510" s="15">
        <v>0</v>
      </c>
      <c r="P510" s="15">
        <v>0</v>
      </c>
      <c r="Q510" s="21">
        <f t="shared" si="21"/>
        <v>58</v>
      </c>
      <c r="R510" s="20">
        <v>1882</v>
      </c>
      <c r="S510" s="15">
        <v>1693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21">
        <f t="shared" si="22"/>
        <v>3575</v>
      </c>
      <c r="AE510" s="20">
        <v>0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</v>
      </c>
      <c r="AQ510" s="21">
        <f t="shared" si="23"/>
        <v>0</v>
      </c>
    </row>
    <row r="511" spans="1:43" x14ac:dyDescent="0.25">
      <c r="A511" s="1" t="s">
        <v>51</v>
      </c>
      <c r="B511" s="1" t="s">
        <v>105</v>
      </c>
      <c r="C511" s="1" t="s">
        <v>179</v>
      </c>
      <c r="D511" s="1" t="s">
        <v>107</v>
      </c>
      <c r="E511" s="18">
        <v>31</v>
      </c>
      <c r="F511" s="7">
        <v>28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19">
        <f t="shared" si="21"/>
        <v>59</v>
      </c>
      <c r="R511" s="18">
        <v>1653</v>
      </c>
      <c r="S511" s="7">
        <v>1222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19">
        <f t="shared" si="22"/>
        <v>2875</v>
      </c>
      <c r="AE511" s="18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19">
        <f t="shared" si="23"/>
        <v>0</v>
      </c>
    </row>
    <row r="512" spans="1:43" x14ac:dyDescent="0.25">
      <c r="A512" s="14" t="s">
        <v>51</v>
      </c>
      <c r="B512" s="14" t="s">
        <v>105</v>
      </c>
      <c r="C512" s="14" t="s">
        <v>182</v>
      </c>
      <c r="D512" s="14" t="s">
        <v>183</v>
      </c>
      <c r="E512" s="20">
        <v>13</v>
      </c>
      <c r="F512" s="15">
        <v>12</v>
      </c>
      <c r="G512" s="15">
        <v>0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  <c r="N512" s="15">
        <v>0</v>
      </c>
      <c r="O512" s="15">
        <v>0</v>
      </c>
      <c r="P512" s="15">
        <v>0</v>
      </c>
      <c r="Q512" s="21">
        <f t="shared" si="21"/>
        <v>25</v>
      </c>
      <c r="R512" s="20">
        <v>1129</v>
      </c>
      <c r="S512" s="15">
        <v>1103</v>
      </c>
      <c r="T512" s="15">
        <v>0</v>
      </c>
      <c r="U512" s="15">
        <v>0</v>
      </c>
      <c r="V512" s="15">
        <v>0</v>
      </c>
      <c r="W512" s="15">
        <v>0</v>
      </c>
      <c r="X512" s="15">
        <v>0</v>
      </c>
      <c r="Y512" s="15">
        <v>0</v>
      </c>
      <c r="Z512" s="15">
        <v>0</v>
      </c>
      <c r="AA512" s="15">
        <v>0</v>
      </c>
      <c r="AB512" s="15">
        <v>0</v>
      </c>
      <c r="AC512" s="15">
        <v>0</v>
      </c>
      <c r="AD512" s="21">
        <f t="shared" si="22"/>
        <v>2232</v>
      </c>
      <c r="AE512" s="20">
        <v>2060</v>
      </c>
      <c r="AF512" s="15">
        <v>2068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0</v>
      </c>
      <c r="AO512" s="15">
        <v>0</v>
      </c>
      <c r="AP512" s="15">
        <v>0</v>
      </c>
      <c r="AQ512" s="21">
        <f t="shared" si="23"/>
        <v>4128</v>
      </c>
    </row>
    <row r="513" spans="1:43" x14ac:dyDescent="0.25">
      <c r="A513" s="1" t="s">
        <v>51</v>
      </c>
      <c r="B513" s="1" t="s">
        <v>105</v>
      </c>
      <c r="C513" s="1" t="s">
        <v>187</v>
      </c>
      <c r="D513" s="1" t="s">
        <v>107</v>
      </c>
      <c r="E513" s="18">
        <v>22</v>
      </c>
      <c r="F513" s="7">
        <v>28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19">
        <f t="shared" si="21"/>
        <v>50</v>
      </c>
      <c r="R513" s="18">
        <v>898</v>
      </c>
      <c r="S513" s="7">
        <v>1250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19">
        <f t="shared" si="22"/>
        <v>2148</v>
      </c>
      <c r="AE513" s="18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19">
        <f t="shared" si="23"/>
        <v>0</v>
      </c>
    </row>
    <row r="514" spans="1:43" x14ac:dyDescent="0.25">
      <c r="A514" s="14" t="s">
        <v>51</v>
      </c>
      <c r="B514" s="14" t="s">
        <v>105</v>
      </c>
      <c r="C514" s="14" t="s">
        <v>194</v>
      </c>
      <c r="D514" s="14" t="s">
        <v>107</v>
      </c>
      <c r="E514" s="20">
        <v>48</v>
      </c>
      <c r="F514" s="15">
        <v>33</v>
      </c>
      <c r="G514" s="15">
        <v>0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5">
        <v>0</v>
      </c>
      <c r="O514" s="15">
        <v>0</v>
      </c>
      <c r="P514" s="15">
        <v>0</v>
      </c>
      <c r="Q514" s="21">
        <f t="shared" si="21"/>
        <v>81</v>
      </c>
      <c r="R514" s="20">
        <v>5112</v>
      </c>
      <c r="S514" s="15">
        <v>3006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0</v>
      </c>
      <c r="AD514" s="21">
        <f t="shared" si="22"/>
        <v>8118</v>
      </c>
      <c r="AE514" s="20">
        <v>0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0</v>
      </c>
      <c r="AO514" s="15">
        <v>0</v>
      </c>
      <c r="AP514" s="15">
        <v>0</v>
      </c>
      <c r="AQ514" s="21">
        <f t="shared" si="23"/>
        <v>0</v>
      </c>
    </row>
    <row r="515" spans="1:43" x14ac:dyDescent="0.25">
      <c r="A515" s="1" t="s">
        <v>51</v>
      </c>
      <c r="B515" s="1" t="s">
        <v>105</v>
      </c>
      <c r="C515" s="1" t="s">
        <v>203</v>
      </c>
      <c r="D515" s="1" t="s">
        <v>204</v>
      </c>
      <c r="E515" s="18">
        <v>3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19">
        <f t="shared" si="21"/>
        <v>3</v>
      </c>
      <c r="R515" s="18">
        <v>148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19">
        <f t="shared" si="22"/>
        <v>148</v>
      </c>
      <c r="AE515" s="18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19">
        <f t="shared" si="23"/>
        <v>0</v>
      </c>
    </row>
    <row r="516" spans="1:43" x14ac:dyDescent="0.25">
      <c r="A516" s="14" t="s">
        <v>109</v>
      </c>
      <c r="B516" s="14" t="s">
        <v>104</v>
      </c>
      <c r="C516" s="14" t="s">
        <v>47</v>
      </c>
      <c r="D516" s="14" t="s">
        <v>105</v>
      </c>
      <c r="E516" s="20">
        <v>9</v>
      </c>
      <c r="F516" s="15">
        <v>8</v>
      </c>
      <c r="G516" s="15">
        <v>0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21">
        <f t="shared" si="21"/>
        <v>17</v>
      </c>
      <c r="R516" s="20">
        <v>1629</v>
      </c>
      <c r="S516" s="15">
        <v>1326</v>
      </c>
      <c r="T516" s="15">
        <v>0</v>
      </c>
      <c r="U516" s="15">
        <v>0</v>
      </c>
      <c r="V516" s="15">
        <v>0</v>
      </c>
      <c r="W516" s="15">
        <v>0</v>
      </c>
      <c r="X516" s="15">
        <v>0</v>
      </c>
      <c r="Y516" s="15">
        <v>0</v>
      </c>
      <c r="Z516" s="15">
        <v>0</v>
      </c>
      <c r="AA516" s="15">
        <v>0</v>
      </c>
      <c r="AB516" s="15">
        <v>0</v>
      </c>
      <c r="AC516" s="15">
        <v>0</v>
      </c>
      <c r="AD516" s="21">
        <f t="shared" si="22"/>
        <v>2955</v>
      </c>
      <c r="AE516" s="20">
        <v>0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0</v>
      </c>
      <c r="AO516" s="15">
        <v>0</v>
      </c>
      <c r="AP516" s="15">
        <v>0</v>
      </c>
      <c r="AQ516" s="21">
        <f t="shared" si="23"/>
        <v>0</v>
      </c>
    </row>
    <row r="517" spans="1:43" x14ac:dyDescent="0.25">
      <c r="A517" s="1" t="s">
        <v>109</v>
      </c>
      <c r="B517" s="1" t="s">
        <v>104</v>
      </c>
      <c r="C517" s="1" t="s">
        <v>48</v>
      </c>
      <c r="D517" s="1" t="s">
        <v>105</v>
      </c>
      <c r="E517" s="18">
        <v>113</v>
      </c>
      <c r="F517" s="7">
        <v>104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19">
        <f t="shared" si="21"/>
        <v>217</v>
      </c>
      <c r="R517" s="18">
        <v>25577</v>
      </c>
      <c r="S517" s="7">
        <v>23190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19">
        <f t="shared" si="22"/>
        <v>48767</v>
      </c>
      <c r="AE517" s="18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19">
        <f t="shared" si="23"/>
        <v>0</v>
      </c>
    </row>
    <row r="518" spans="1:43" x14ac:dyDescent="0.25">
      <c r="A518" s="14" t="s">
        <v>109</v>
      </c>
      <c r="B518" s="14" t="s">
        <v>104</v>
      </c>
      <c r="C518" s="14" t="s">
        <v>78</v>
      </c>
      <c r="D518" s="14" t="s">
        <v>105</v>
      </c>
      <c r="E518" s="20">
        <v>5</v>
      </c>
      <c r="F518" s="15">
        <v>4</v>
      </c>
      <c r="G518" s="15">
        <v>0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21">
        <f t="shared" si="21"/>
        <v>9</v>
      </c>
      <c r="R518" s="20">
        <v>638</v>
      </c>
      <c r="S518" s="15">
        <v>695</v>
      </c>
      <c r="T518" s="15">
        <v>0</v>
      </c>
      <c r="U518" s="15">
        <v>0</v>
      </c>
      <c r="V518" s="15">
        <v>0</v>
      </c>
      <c r="W518" s="15">
        <v>0</v>
      </c>
      <c r="X518" s="15">
        <v>0</v>
      </c>
      <c r="Y518" s="15">
        <v>0</v>
      </c>
      <c r="Z518" s="15">
        <v>0</v>
      </c>
      <c r="AA518" s="15">
        <v>0</v>
      </c>
      <c r="AB518" s="15">
        <v>0</v>
      </c>
      <c r="AC518" s="15">
        <v>0</v>
      </c>
      <c r="AD518" s="21">
        <f t="shared" si="22"/>
        <v>1333</v>
      </c>
      <c r="AE518" s="20">
        <v>0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0</v>
      </c>
      <c r="AO518" s="15">
        <v>0</v>
      </c>
      <c r="AP518" s="15">
        <v>0</v>
      </c>
      <c r="AQ518" s="21">
        <f t="shared" si="23"/>
        <v>0</v>
      </c>
    </row>
    <row r="519" spans="1:43" x14ac:dyDescent="0.25">
      <c r="A519" s="1" t="s">
        <v>109</v>
      </c>
      <c r="B519" s="1" t="s">
        <v>104</v>
      </c>
      <c r="C519" s="1" t="s">
        <v>50</v>
      </c>
      <c r="D519" s="1" t="s">
        <v>105</v>
      </c>
      <c r="E519" s="18">
        <v>92</v>
      </c>
      <c r="F519" s="7">
        <v>82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19">
        <f t="shared" si="21"/>
        <v>174</v>
      </c>
      <c r="R519" s="18">
        <v>12779</v>
      </c>
      <c r="S519" s="7">
        <v>11703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19">
        <f t="shared" si="22"/>
        <v>24482</v>
      </c>
      <c r="AE519" s="18">
        <v>2595</v>
      </c>
      <c r="AF519" s="7">
        <v>3358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19">
        <f t="shared" si="23"/>
        <v>5953</v>
      </c>
    </row>
    <row r="520" spans="1:43" x14ac:dyDescent="0.25">
      <c r="A520" s="14" t="s">
        <v>109</v>
      </c>
      <c r="B520" s="14" t="s">
        <v>104</v>
      </c>
      <c r="C520" s="14" t="s">
        <v>55</v>
      </c>
      <c r="D520" s="14" t="s">
        <v>105</v>
      </c>
      <c r="E520" s="20">
        <v>21</v>
      </c>
      <c r="F520" s="15">
        <v>23</v>
      </c>
      <c r="G520" s="15">
        <v>0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21">
        <f t="shared" ref="Q520:Q583" si="24">SUM(E520:P520)</f>
        <v>44</v>
      </c>
      <c r="R520" s="20">
        <v>4376</v>
      </c>
      <c r="S520" s="15">
        <v>4903</v>
      </c>
      <c r="T520" s="15">
        <v>0</v>
      </c>
      <c r="U520" s="15">
        <v>0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15">
        <v>0</v>
      </c>
      <c r="AD520" s="21">
        <f t="shared" ref="AD520:AD583" si="25">SUM(R520:AC520)</f>
        <v>9279</v>
      </c>
      <c r="AE520" s="20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0</v>
      </c>
      <c r="AO520" s="15">
        <v>0</v>
      </c>
      <c r="AP520" s="15">
        <v>0</v>
      </c>
      <c r="AQ520" s="21">
        <f t="shared" ref="AQ520:AQ583" si="26">SUM(AE520:AP520)</f>
        <v>0</v>
      </c>
    </row>
    <row r="521" spans="1:43" x14ac:dyDescent="0.25">
      <c r="A521" s="1" t="s">
        <v>109</v>
      </c>
      <c r="B521" s="1" t="s">
        <v>104</v>
      </c>
      <c r="C521" s="1" t="s">
        <v>86</v>
      </c>
      <c r="D521" s="1" t="s">
        <v>105</v>
      </c>
      <c r="E521" s="18">
        <v>4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19">
        <f t="shared" si="24"/>
        <v>4</v>
      </c>
      <c r="R521" s="18">
        <v>551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19">
        <f t="shared" si="25"/>
        <v>551</v>
      </c>
      <c r="AE521" s="18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19">
        <f t="shared" si="26"/>
        <v>0</v>
      </c>
    </row>
    <row r="522" spans="1:43" x14ac:dyDescent="0.25">
      <c r="A522" s="14" t="s">
        <v>63</v>
      </c>
      <c r="B522" s="14" t="s">
        <v>105</v>
      </c>
      <c r="C522" s="14" t="s">
        <v>111</v>
      </c>
      <c r="D522" s="14" t="s">
        <v>107</v>
      </c>
      <c r="E522" s="20">
        <v>62</v>
      </c>
      <c r="F522" s="15">
        <v>52</v>
      </c>
      <c r="G522" s="15">
        <v>0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21">
        <f t="shared" si="24"/>
        <v>114</v>
      </c>
      <c r="R522" s="20">
        <v>10794</v>
      </c>
      <c r="S522" s="15">
        <v>8690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21">
        <f t="shared" si="25"/>
        <v>19484</v>
      </c>
      <c r="AE522" s="20">
        <v>0</v>
      </c>
      <c r="AF522" s="15">
        <v>0</v>
      </c>
      <c r="AG522" s="15">
        <v>0</v>
      </c>
      <c r="AH522" s="15">
        <v>0</v>
      </c>
      <c r="AI522" s="15">
        <v>0</v>
      </c>
      <c r="AJ522" s="15">
        <v>0</v>
      </c>
      <c r="AK522" s="15">
        <v>0</v>
      </c>
      <c r="AL522" s="15">
        <v>0</v>
      </c>
      <c r="AM522" s="15">
        <v>0</v>
      </c>
      <c r="AN522" s="15">
        <v>0</v>
      </c>
      <c r="AO522" s="15">
        <v>0</v>
      </c>
      <c r="AP522" s="15">
        <v>0</v>
      </c>
      <c r="AQ522" s="21">
        <f t="shared" si="26"/>
        <v>0</v>
      </c>
    </row>
    <row r="523" spans="1:43" x14ac:dyDescent="0.25">
      <c r="A523" s="1" t="s">
        <v>63</v>
      </c>
      <c r="B523" s="1" t="s">
        <v>105</v>
      </c>
      <c r="C523" s="1" t="s">
        <v>106</v>
      </c>
      <c r="D523" s="1" t="s">
        <v>107</v>
      </c>
      <c r="E523" s="18">
        <v>30</v>
      </c>
      <c r="F523" s="7">
        <v>27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19">
        <f t="shared" si="24"/>
        <v>57</v>
      </c>
      <c r="R523" s="18">
        <v>3588</v>
      </c>
      <c r="S523" s="7">
        <v>2768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19">
        <f t="shared" si="25"/>
        <v>6356</v>
      </c>
      <c r="AE523" s="18">
        <v>68.038855499999997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19">
        <f t="shared" si="26"/>
        <v>68.038855499999997</v>
      </c>
    </row>
    <row r="524" spans="1:43" x14ac:dyDescent="0.25">
      <c r="A524" s="14" t="s">
        <v>63</v>
      </c>
      <c r="B524" s="14" t="s">
        <v>105</v>
      </c>
      <c r="C524" s="14" t="s">
        <v>221</v>
      </c>
      <c r="D524" s="14" t="s">
        <v>107</v>
      </c>
      <c r="E524" s="20">
        <v>16</v>
      </c>
      <c r="F524" s="15">
        <v>12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5">
        <v>0</v>
      </c>
      <c r="O524" s="15">
        <v>0</v>
      </c>
      <c r="P524" s="15">
        <v>0</v>
      </c>
      <c r="Q524" s="21">
        <f t="shared" si="24"/>
        <v>28</v>
      </c>
      <c r="R524" s="20">
        <v>2861</v>
      </c>
      <c r="S524" s="15">
        <v>2140</v>
      </c>
      <c r="T524" s="15">
        <v>0</v>
      </c>
      <c r="U524" s="15">
        <v>0</v>
      </c>
      <c r="V524" s="15">
        <v>0</v>
      </c>
      <c r="W524" s="15">
        <v>0</v>
      </c>
      <c r="X524" s="15">
        <v>0</v>
      </c>
      <c r="Y524" s="15">
        <v>0</v>
      </c>
      <c r="Z524" s="15">
        <v>0</v>
      </c>
      <c r="AA524" s="15">
        <v>0</v>
      </c>
      <c r="AB524" s="15">
        <v>0</v>
      </c>
      <c r="AC524" s="15">
        <v>0</v>
      </c>
      <c r="AD524" s="21">
        <f t="shared" si="25"/>
        <v>5001</v>
      </c>
      <c r="AE524" s="20">
        <v>0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0</v>
      </c>
      <c r="AO524" s="15">
        <v>0</v>
      </c>
      <c r="AP524" s="15">
        <v>0</v>
      </c>
      <c r="AQ524" s="21">
        <f t="shared" si="26"/>
        <v>0</v>
      </c>
    </row>
    <row r="525" spans="1:43" x14ac:dyDescent="0.25">
      <c r="A525" s="1" t="s">
        <v>63</v>
      </c>
      <c r="B525" s="1" t="s">
        <v>105</v>
      </c>
      <c r="C525" s="1" t="s">
        <v>108</v>
      </c>
      <c r="D525" s="1" t="s">
        <v>107</v>
      </c>
      <c r="E525" s="18">
        <v>31</v>
      </c>
      <c r="F525" s="7">
        <v>28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19">
        <f t="shared" si="24"/>
        <v>59</v>
      </c>
      <c r="R525" s="18">
        <v>1965</v>
      </c>
      <c r="S525" s="7">
        <v>1706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19">
        <f t="shared" si="25"/>
        <v>3671</v>
      </c>
      <c r="AE525" s="18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19">
        <f t="shared" si="26"/>
        <v>0</v>
      </c>
    </row>
    <row r="526" spans="1:43" x14ac:dyDescent="0.25">
      <c r="A526" s="14" t="s">
        <v>63</v>
      </c>
      <c r="B526" s="14" t="s">
        <v>105</v>
      </c>
      <c r="C526" s="14" t="s">
        <v>112</v>
      </c>
      <c r="D526" s="14" t="s">
        <v>107</v>
      </c>
      <c r="E526" s="20">
        <v>22</v>
      </c>
      <c r="F526" s="15">
        <v>20</v>
      </c>
      <c r="G526" s="15">
        <v>0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21">
        <f t="shared" si="24"/>
        <v>42</v>
      </c>
      <c r="R526" s="20">
        <v>3834</v>
      </c>
      <c r="S526" s="15">
        <v>3140</v>
      </c>
      <c r="T526" s="15">
        <v>0</v>
      </c>
      <c r="U526" s="15">
        <v>0</v>
      </c>
      <c r="V526" s="15">
        <v>0</v>
      </c>
      <c r="W526" s="15">
        <v>0</v>
      </c>
      <c r="X526" s="15">
        <v>0</v>
      </c>
      <c r="Y526" s="15">
        <v>0</v>
      </c>
      <c r="Z526" s="15">
        <v>0</v>
      </c>
      <c r="AA526" s="15">
        <v>0</v>
      </c>
      <c r="AB526" s="15">
        <v>0</v>
      </c>
      <c r="AC526" s="15">
        <v>0</v>
      </c>
      <c r="AD526" s="21">
        <f t="shared" si="25"/>
        <v>6974</v>
      </c>
      <c r="AE526" s="20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0</v>
      </c>
      <c r="AP526" s="15">
        <v>0</v>
      </c>
      <c r="AQ526" s="21">
        <f t="shared" si="26"/>
        <v>0</v>
      </c>
    </row>
    <row r="527" spans="1:43" x14ac:dyDescent="0.25">
      <c r="A527" s="1" t="s">
        <v>63</v>
      </c>
      <c r="B527" s="1" t="s">
        <v>105</v>
      </c>
      <c r="C527" s="1" t="s">
        <v>222</v>
      </c>
      <c r="D527" s="1" t="s">
        <v>107</v>
      </c>
      <c r="E527" s="18">
        <v>18</v>
      </c>
      <c r="F527" s="7">
        <v>16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19">
        <f t="shared" si="24"/>
        <v>34</v>
      </c>
      <c r="R527" s="18">
        <v>3225</v>
      </c>
      <c r="S527" s="7">
        <v>2897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19">
        <f t="shared" si="25"/>
        <v>6122</v>
      </c>
      <c r="AE527" s="18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19">
        <f t="shared" si="26"/>
        <v>0</v>
      </c>
    </row>
    <row r="528" spans="1:43" x14ac:dyDescent="0.25">
      <c r="A528" s="14" t="s">
        <v>63</v>
      </c>
      <c r="B528" s="14" t="s">
        <v>105</v>
      </c>
      <c r="C528" s="14" t="s">
        <v>224</v>
      </c>
      <c r="D528" s="14" t="s">
        <v>107</v>
      </c>
      <c r="E528" s="20">
        <v>13</v>
      </c>
      <c r="F528" s="15">
        <v>12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21">
        <f t="shared" si="24"/>
        <v>25</v>
      </c>
      <c r="R528" s="20">
        <v>2334</v>
      </c>
      <c r="S528" s="15">
        <v>2149</v>
      </c>
      <c r="T528" s="15">
        <v>0</v>
      </c>
      <c r="U528" s="15">
        <v>0</v>
      </c>
      <c r="V528" s="15">
        <v>0</v>
      </c>
      <c r="W528" s="15">
        <v>0</v>
      </c>
      <c r="X528" s="15">
        <v>0</v>
      </c>
      <c r="Y528" s="15">
        <v>0</v>
      </c>
      <c r="Z528" s="15">
        <v>0</v>
      </c>
      <c r="AA528" s="15">
        <v>0</v>
      </c>
      <c r="AB528" s="15">
        <v>0</v>
      </c>
      <c r="AC528" s="15">
        <v>0</v>
      </c>
      <c r="AD528" s="21">
        <f t="shared" si="25"/>
        <v>4483</v>
      </c>
      <c r="AE528" s="20">
        <v>0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0</v>
      </c>
      <c r="AO528" s="15">
        <v>0</v>
      </c>
      <c r="AP528" s="15">
        <v>0</v>
      </c>
      <c r="AQ528" s="21">
        <f t="shared" si="26"/>
        <v>0</v>
      </c>
    </row>
    <row r="529" spans="1:43" x14ac:dyDescent="0.25">
      <c r="A529" s="1" t="s">
        <v>176</v>
      </c>
      <c r="B529" s="1" t="s">
        <v>107</v>
      </c>
      <c r="C529" s="1" t="s">
        <v>48</v>
      </c>
      <c r="D529" s="1" t="s">
        <v>105</v>
      </c>
      <c r="E529" s="18">
        <v>8</v>
      </c>
      <c r="F529" s="7">
        <v>8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19">
        <f t="shared" si="24"/>
        <v>16</v>
      </c>
      <c r="R529" s="18">
        <v>1085</v>
      </c>
      <c r="S529" s="7">
        <v>1134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19">
        <f t="shared" si="25"/>
        <v>2219</v>
      </c>
      <c r="AE529" s="18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19">
        <f t="shared" si="26"/>
        <v>0</v>
      </c>
    </row>
    <row r="530" spans="1:43" x14ac:dyDescent="0.25">
      <c r="A530" s="14" t="s">
        <v>177</v>
      </c>
      <c r="B530" s="14" t="s">
        <v>107</v>
      </c>
      <c r="C530" s="14" t="s">
        <v>48</v>
      </c>
      <c r="D530" s="14" t="s">
        <v>105</v>
      </c>
      <c r="E530" s="20">
        <v>129</v>
      </c>
      <c r="F530" s="15">
        <v>112</v>
      </c>
      <c r="G530" s="15">
        <v>0</v>
      </c>
      <c r="H530" s="15">
        <v>0</v>
      </c>
      <c r="I530" s="15">
        <v>0</v>
      </c>
      <c r="J530" s="15">
        <v>0</v>
      </c>
      <c r="K530" s="15">
        <v>0</v>
      </c>
      <c r="L530" s="15">
        <v>0</v>
      </c>
      <c r="M530" s="15">
        <v>0</v>
      </c>
      <c r="N530" s="15">
        <v>0</v>
      </c>
      <c r="O530" s="15">
        <v>0</v>
      </c>
      <c r="P530" s="15">
        <v>0</v>
      </c>
      <c r="Q530" s="21">
        <f t="shared" si="24"/>
        <v>241</v>
      </c>
      <c r="R530" s="20">
        <v>19625</v>
      </c>
      <c r="S530" s="15">
        <v>18165</v>
      </c>
      <c r="T530" s="15">
        <v>0</v>
      </c>
      <c r="U530" s="15">
        <v>0</v>
      </c>
      <c r="V530" s="15">
        <v>0</v>
      </c>
      <c r="W530" s="15">
        <v>0</v>
      </c>
      <c r="X530" s="15">
        <v>0</v>
      </c>
      <c r="Y530" s="15">
        <v>0</v>
      </c>
      <c r="Z530" s="15">
        <v>0</v>
      </c>
      <c r="AA530" s="15">
        <v>0</v>
      </c>
      <c r="AB530" s="15">
        <v>0</v>
      </c>
      <c r="AC530" s="15">
        <v>0</v>
      </c>
      <c r="AD530" s="21">
        <f t="shared" si="25"/>
        <v>37790</v>
      </c>
      <c r="AE530" s="20">
        <v>342</v>
      </c>
      <c r="AF530" s="15">
        <v>80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M530" s="15">
        <v>0</v>
      </c>
      <c r="AN530" s="15">
        <v>0</v>
      </c>
      <c r="AO530" s="15">
        <v>0</v>
      </c>
      <c r="AP530" s="15">
        <v>0</v>
      </c>
      <c r="AQ530" s="21">
        <f t="shared" si="26"/>
        <v>422</v>
      </c>
    </row>
    <row r="531" spans="1:43" x14ac:dyDescent="0.25">
      <c r="A531" s="1" t="s">
        <v>177</v>
      </c>
      <c r="B531" s="1" t="s">
        <v>107</v>
      </c>
      <c r="C531" s="1" t="s">
        <v>50</v>
      </c>
      <c r="D531" s="1" t="s">
        <v>105</v>
      </c>
      <c r="E531" s="18">
        <v>62</v>
      </c>
      <c r="F531" s="7">
        <v>56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19">
        <f t="shared" si="24"/>
        <v>118</v>
      </c>
      <c r="R531" s="18">
        <v>6501</v>
      </c>
      <c r="S531" s="7">
        <v>6017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19">
        <f t="shared" si="25"/>
        <v>12518</v>
      </c>
      <c r="AE531" s="18">
        <v>3046</v>
      </c>
      <c r="AF531" s="7">
        <v>2118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19">
        <f t="shared" si="26"/>
        <v>5164</v>
      </c>
    </row>
    <row r="532" spans="1:43" x14ac:dyDescent="0.25">
      <c r="A532" s="14" t="s">
        <v>177</v>
      </c>
      <c r="B532" s="14" t="s">
        <v>107</v>
      </c>
      <c r="C532" s="14" t="s">
        <v>55</v>
      </c>
      <c r="D532" s="14" t="s">
        <v>105</v>
      </c>
      <c r="E532" s="20">
        <v>5</v>
      </c>
      <c r="F532" s="15">
        <v>4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21">
        <f t="shared" si="24"/>
        <v>9</v>
      </c>
      <c r="R532" s="20">
        <v>576</v>
      </c>
      <c r="S532" s="15">
        <v>590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21">
        <f t="shared" si="25"/>
        <v>1166</v>
      </c>
      <c r="AE532" s="20">
        <v>0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0</v>
      </c>
      <c r="AO532" s="15">
        <v>0</v>
      </c>
      <c r="AP532" s="15">
        <v>0</v>
      </c>
      <c r="AQ532" s="21">
        <f t="shared" si="26"/>
        <v>0</v>
      </c>
    </row>
    <row r="533" spans="1:43" x14ac:dyDescent="0.25">
      <c r="A533" s="1" t="s">
        <v>177</v>
      </c>
      <c r="B533" s="1" t="s">
        <v>107</v>
      </c>
      <c r="C533" s="1" t="s">
        <v>86</v>
      </c>
      <c r="D533" s="1" t="s">
        <v>105</v>
      </c>
      <c r="E533" s="18">
        <v>7</v>
      </c>
      <c r="F533" s="7">
        <v>4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19">
        <f t="shared" si="24"/>
        <v>11</v>
      </c>
      <c r="R533" s="18">
        <v>817</v>
      </c>
      <c r="S533" s="7">
        <v>556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19">
        <f t="shared" si="25"/>
        <v>1373</v>
      </c>
      <c r="AE533" s="18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19">
        <f t="shared" si="26"/>
        <v>0</v>
      </c>
    </row>
    <row r="534" spans="1:43" x14ac:dyDescent="0.25">
      <c r="A534" s="14" t="s">
        <v>178</v>
      </c>
      <c r="B534" s="14" t="s">
        <v>107</v>
      </c>
      <c r="C534" s="14" t="s">
        <v>48</v>
      </c>
      <c r="D534" s="14" t="s">
        <v>105</v>
      </c>
      <c r="E534" s="20">
        <v>21</v>
      </c>
      <c r="F534" s="15">
        <v>20</v>
      </c>
      <c r="G534" s="15">
        <v>0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21">
        <f t="shared" si="24"/>
        <v>41</v>
      </c>
      <c r="R534" s="20">
        <v>1689</v>
      </c>
      <c r="S534" s="15">
        <v>2114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21">
        <f t="shared" si="25"/>
        <v>3803</v>
      </c>
      <c r="AE534" s="20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0</v>
      </c>
      <c r="AO534" s="15">
        <v>0</v>
      </c>
      <c r="AP534" s="15">
        <v>0</v>
      </c>
      <c r="AQ534" s="21">
        <f t="shared" si="26"/>
        <v>0</v>
      </c>
    </row>
    <row r="535" spans="1:43" x14ac:dyDescent="0.25">
      <c r="A535" s="1" t="s">
        <v>179</v>
      </c>
      <c r="B535" s="1" t="s">
        <v>107</v>
      </c>
      <c r="C535" s="1" t="s">
        <v>48</v>
      </c>
      <c r="D535" s="1" t="s">
        <v>105</v>
      </c>
      <c r="E535" s="18">
        <v>217</v>
      </c>
      <c r="F535" s="7">
        <v>196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19">
        <f t="shared" si="24"/>
        <v>413</v>
      </c>
      <c r="R535" s="18">
        <v>34732</v>
      </c>
      <c r="S535" s="7">
        <v>32345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19">
        <f t="shared" si="25"/>
        <v>67077</v>
      </c>
      <c r="AE535" s="18">
        <v>0</v>
      </c>
      <c r="AF535" s="7">
        <v>300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19">
        <f t="shared" si="26"/>
        <v>300</v>
      </c>
    </row>
    <row r="536" spans="1:43" x14ac:dyDescent="0.25">
      <c r="A536" s="14" t="s">
        <v>179</v>
      </c>
      <c r="B536" s="14" t="s">
        <v>107</v>
      </c>
      <c r="C536" s="14" t="s">
        <v>49</v>
      </c>
      <c r="D536" s="14" t="s">
        <v>105</v>
      </c>
      <c r="E536" s="20">
        <v>17</v>
      </c>
      <c r="F536" s="15">
        <v>15</v>
      </c>
      <c r="G536" s="15">
        <v>0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21">
        <f t="shared" si="24"/>
        <v>32</v>
      </c>
      <c r="R536" s="20">
        <v>2782</v>
      </c>
      <c r="S536" s="15">
        <v>2397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0</v>
      </c>
      <c r="AA536" s="15">
        <v>0</v>
      </c>
      <c r="AB536" s="15">
        <v>0</v>
      </c>
      <c r="AC536" s="15">
        <v>0</v>
      </c>
      <c r="AD536" s="21">
        <f t="shared" si="25"/>
        <v>5179</v>
      </c>
      <c r="AE536" s="20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0</v>
      </c>
      <c r="AO536" s="15">
        <v>0</v>
      </c>
      <c r="AP536" s="15">
        <v>0</v>
      </c>
      <c r="AQ536" s="21">
        <f t="shared" si="26"/>
        <v>0</v>
      </c>
    </row>
    <row r="537" spans="1:43" x14ac:dyDescent="0.25">
      <c r="A537" s="1" t="s">
        <v>179</v>
      </c>
      <c r="B537" s="1" t="s">
        <v>107</v>
      </c>
      <c r="C537" s="1" t="s">
        <v>50</v>
      </c>
      <c r="D537" s="1" t="s">
        <v>105</v>
      </c>
      <c r="E537" s="18">
        <v>186</v>
      </c>
      <c r="F537" s="7">
        <v>165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19">
        <f t="shared" si="24"/>
        <v>351</v>
      </c>
      <c r="R537" s="18">
        <v>27696</v>
      </c>
      <c r="S537" s="7">
        <v>24760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19">
        <f t="shared" si="25"/>
        <v>52456</v>
      </c>
      <c r="AE537" s="18">
        <v>125878.97641649</v>
      </c>
      <c r="AF537" s="7">
        <v>183746.89432608997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19">
        <f t="shared" si="26"/>
        <v>309625.87074257998</v>
      </c>
    </row>
    <row r="538" spans="1:43" x14ac:dyDescent="0.25">
      <c r="A538" s="14" t="s">
        <v>179</v>
      </c>
      <c r="B538" s="14" t="s">
        <v>107</v>
      </c>
      <c r="C538" s="14" t="s">
        <v>51</v>
      </c>
      <c r="D538" s="14" t="s">
        <v>105</v>
      </c>
      <c r="E538" s="20">
        <v>31</v>
      </c>
      <c r="F538" s="15">
        <v>28</v>
      </c>
      <c r="G538" s="15">
        <v>0</v>
      </c>
      <c r="H538" s="15">
        <v>0</v>
      </c>
      <c r="I538" s="15">
        <v>0</v>
      </c>
      <c r="J538" s="15">
        <v>0</v>
      </c>
      <c r="K538" s="15">
        <v>0</v>
      </c>
      <c r="L538" s="15">
        <v>0</v>
      </c>
      <c r="M538" s="15">
        <v>0</v>
      </c>
      <c r="N538" s="15">
        <v>0</v>
      </c>
      <c r="O538" s="15">
        <v>0</v>
      </c>
      <c r="P538" s="15">
        <v>0</v>
      </c>
      <c r="Q538" s="21">
        <f t="shared" si="24"/>
        <v>59</v>
      </c>
      <c r="R538" s="20">
        <v>1861</v>
      </c>
      <c r="S538" s="15">
        <v>1230</v>
      </c>
      <c r="T538" s="15">
        <v>0</v>
      </c>
      <c r="U538" s="15">
        <v>0</v>
      </c>
      <c r="V538" s="15">
        <v>0</v>
      </c>
      <c r="W538" s="15">
        <v>0</v>
      </c>
      <c r="X538" s="15">
        <v>0</v>
      </c>
      <c r="Y538" s="15">
        <v>0</v>
      </c>
      <c r="Z538" s="15">
        <v>0</v>
      </c>
      <c r="AA538" s="15">
        <v>0</v>
      </c>
      <c r="AB538" s="15">
        <v>0</v>
      </c>
      <c r="AC538" s="15">
        <v>0</v>
      </c>
      <c r="AD538" s="21">
        <f t="shared" si="25"/>
        <v>3091</v>
      </c>
      <c r="AE538" s="20">
        <v>16.329325319999999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0</v>
      </c>
      <c r="AP538" s="15">
        <v>0</v>
      </c>
      <c r="AQ538" s="21">
        <f t="shared" si="26"/>
        <v>16.329325319999999</v>
      </c>
    </row>
    <row r="539" spans="1:43" x14ac:dyDescent="0.25">
      <c r="A539" s="1" t="s">
        <v>179</v>
      </c>
      <c r="B539" s="1" t="s">
        <v>107</v>
      </c>
      <c r="C539" s="1" t="s">
        <v>55</v>
      </c>
      <c r="D539" s="1" t="s">
        <v>105</v>
      </c>
      <c r="E539" s="18">
        <v>31</v>
      </c>
      <c r="F539" s="7">
        <v>28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19">
        <f t="shared" si="24"/>
        <v>59</v>
      </c>
      <c r="R539" s="18">
        <v>4006</v>
      </c>
      <c r="S539" s="7">
        <v>4488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19">
        <f t="shared" si="25"/>
        <v>8494</v>
      </c>
      <c r="AE539" s="18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19">
        <f t="shared" si="26"/>
        <v>0</v>
      </c>
    </row>
    <row r="540" spans="1:43" x14ac:dyDescent="0.25">
      <c r="A540" s="14" t="s">
        <v>179</v>
      </c>
      <c r="B540" s="14" t="s">
        <v>107</v>
      </c>
      <c r="C540" s="14" t="s">
        <v>86</v>
      </c>
      <c r="D540" s="14" t="s">
        <v>105</v>
      </c>
      <c r="E540" s="20">
        <v>83</v>
      </c>
      <c r="F540" s="15">
        <v>76</v>
      </c>
      <c r="G540" s="15">
        <v>0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5">
        <v>0</v>
      </c>
      <c r="N540" s="15">
        <v>0</v>
      </c>
      <c r="O540" s="15">
        <v>0</v>
      </c>
      <c r="P540" s="15">
        <v>0</v>
      </c>
      <c r="Q540" s="21">
        <f t="shared" si="24"/>
        <v>159</v>
      </c>
      <c r="R540" s="20">
        <v>8340</v>
      </c>
      <c r="S540" s="15">
        <v>8982</v>
      </c>
      <c r="T540" s="15">
        <v>0</v>
      </c>
      <c r="U540" s="15">
        <v>0</v>
      </c>
      <c r="V540" s="15">
        <v>0</v>
      </c>
      <c r="W540" s="15">
        <v>0</v>
      </c>
      <c r="X540" s="15">
        <v>0</v>
      </c>
      <c r="Y540" s="15">
        <v>0</v>
      </c>
      <c r="Z540" s="15">
        <v>0</v>
      </c>
      <c r="AA540" s="15">
        <v>0</v>
      </c>
      <c r="AB540" s="15">
        <v>0</v>
      </c>
      <c r="AC540" s="15">
        <v>0</v>
      </c>
      <c r="AD540" s="21">
        <f t="shared" si="25"/>
        <v>17322</v>
      </c>
      <c r="AE540" s="20">
        <v>0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0</v>
      </c>
      <c r="AO540" s="15">
        <v>0</v>
      </c>
      <c r="AP540" s="15">
        <v>0</v>
      </c>
      <c r="AQ540" s="21">
        <f t="shared" si="26"/>
        <v>0</v>
      </c>
    </row>
    <row r="541" spans="1:43" x14ac:dyDescent="0.25">
      <c r="A541" s="1" t="s">
        <v>222</v>
      </c>
      <c r="B541" s="1" t="s">
        <v>107</v>
      </c>
      <c r="C541" s="1" t="s">
        <v>60</v>
      </c>
      <c r="D541" s="1" t="s">
        <v>105</v>
      </c>
      <c r="E541" s="18">
        <v>22</v>
      </c>
      <c r="F541" s="7">
        <v>20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19">
        <f t="shared" si="24"/>
        <v>42</v>
      </c>
      <c r="R541" s="18">
        <v>2868</v>
      </c>
      <c r="S541" s="7">
        <v>2410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19">
        <f t="shared" si="25"/>
        <v>5278</v>
      </c>
      <c r="AE541" s="18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19">
        <f t="shared" si="26"/>
        <v>0</v>
      </c>
    </row>
    <row r="542" spans="1:43" x14ac:dyDescent="0.25">
      <c r="A542" s="14" t="s">
        <v>222</v>
      </c>
      <c r="B542" s="14" t="s">
        <v>107</v>
      </c>
      <c r="C542" s="14" t="s">
        <v>49</v>
      </c>
      <c r="D542" s="14" t="s">
        <v>105</v>
      </c>
      <c r="E542" s="20">
        <v>58</v>
      </c>
      <c r="F542" s="15">
        <v>52</v>
      </c>
      <c r="G542" s="15">
        <v>0</v>
      </c>
      <c r="H542" s="15">
        <v>0</v>
      </c>
      <c r="I542" s="15">
        <v>0</v>
      </c>
      <c r="J542" s="15">
        <v>0</v>
      </c>
      <c r="K542" s="15">
        <v>0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21">
        <f t="shared" si="24"/>
        <v>110</v>
      </c>
      <c r="R542" s="20">
        <v>8980</v>
      </c>
      <c r="S542" s="15">
        <v>7203</v>
      </c>
      <c r="T542" s="15">
        <v>0</v>
      </c>
      <c r="U542" s="15">
        <v>0</v>
      </c>
      <c r="V542" s="15">
        <v>0</v>
      </c>
      <c r="W542" s="15">
        <v>0</v>
      </c>
      <c r="X542" s="15">
        <v>0</v>
      </c>
      <c r="Y542" s="15">
        <v>0</v>
      </c>
      <c r="Z542" s="15">
        <v>0</v>
      </c>
      <c r="AA542" s="15">
        <v>0</v>
      </c>
      <c r="AB542" s="15">
        <v>0</v>
      </c>
      <c r="AC542" s="15">
        <v>0</v>
      </c>
      <c r="AD542" s="21">
        <f t="shared" si="25"/>
        <v>16183</v>
      </c>
      <c r="AE542" s="20">
        <v>0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0</v>
      </c>
      <c r="AO542" s="15">
        <v>0</v>
      </c>
      <c r="AP542" s="15">
        <v>0</v>
      </c>
      <c r="AQ542" s="21">
        <f t="shared" si="26"/>
        <v>0</v>
      </c>
    </row>
    <row r="543" spans="1:43" x14ac:dyDescent="0.25">
      <c r="A543" s="1" t="s">
        <v>222</v>
      </c>
      <c r="B543" s="1" t="s">
        <v>107</v>
      </c>
      <c r="C543" s="1" t="s">
        <v>50</v>
      </c>
      <c r="D543" s="1" t="s">
        <v>105</v>
      </c>
      <c r="E543" s="18">
        <v>18</v>
      </c>
      <c r="F543" s="7">
        <v>16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19">
        <f t="shared" si="24"/>
        <v>34</v>
      </c>
      <c r="R543" s="18">
        <v>2843</v>
      </c>
      <c r="S543" s="7">
        <v>2414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19">
        <f t="shared" si="25"/>
        <v>5257</v>
      </c>
      <c r="AE543" s="18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19">
        <f t="shared" si="26"/>
        <v>0</v>
      </c>
    </row>
    <row r="544" spans="1:43" x14ac:dyDescent="0.25">
      <c r="A544" s="14" t="s">
        <v>222</v>
      </c>
      <c r="B544" s="14" t="s">
        <v>107</v>
      </c>
      <c r="C544" s="14" t="s">
        <v>63</v>
      </c>
      <c r="D544" s="14" t="s">
        <v>105</v>
      </c>
      <c r="E544" s="20">
        <v>18</v>
      </c>
      <c r="F544" s="15">
        <v>16</v>
      </c>
      <c r="G544" s="15">
        <v>0</v>
      </c>
      <c r="H544" s="15">
        <v>0</v>
      </c>
      <c r="I544" s="15">
        <v>0</v>
      </c>
      <c r="J544" s="15">
        <v>0</v>
      </c>
      <c r="K544" s="15">
        <v>0</v>
      </c>
      <c r="L544" s="15">
        <v>0</v>
      </c>
      <c r="M544" s="15">
        <v>0</v>
      </c>
      <c r="N544" s="15">
        <v>0</v>
      </c>
      <c r="O544" s="15">
        <v>0</v>
      </c>
      <c r="P544" s="15">
        <v>0</v>
      </c>
      <c r="Q544" s="21">
        <f t="shared" si="24"/>
        <v>34</v>
      </c>
      <c r="R544" s="20">
        <v>3002</v>
      </c>
      <c r="S544" s="15">
        <v>2565</v>
      </c>
      <c r="T544" s="15">
        <v>0</v>
      </c>
      <c r="U544" s="15">
        <v>0</v>
      </c>
      <c r="V544" s="15">
        <v>0</v>
      </c>
      <c r="W544" s="15">
        <v>0</v>
      </c>
      <c r="X544" s="15">
        <v>0</v>
      </c>
      <c r="Y544" s="15">
        <v>0</v>
      </c>
      <c r="Z544" s="15">
        <v>0</v>
      </c>
      <c r="AA544" s="15">
        <v>0</v>
      </c>
      <c r="AB544" s="15">
        <v>0</v>
      </c>
      <c r="AC544" s="15">
        <v>0</v>
      </c>
      <c r="AD544" s="21">
        <f t="shared" si="25"/>
        <v>5567</v>
      </c>
      <c r="AE544" s="20">
        <v>0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0</v>
      </c>
      <c r="AO544" s="15">
        <v>0</v>
      </c>
      <c r="AP544" s="15">
        <v>0</v>
      </c>
      <c r="AQ544" s="21">
        <f t="shared" si="26"/>
        <v>0</v>
      </c>
    </row>
    <row r="545" spans="1:43" x14ac:dyDescent="0.25">
      <c r="A545" s="1" t="s">
        <v>222</v>
      </c>
      <c r="B545" s="1" t="s">
        <v>107</v>
      </c>
      <c r="C545" s="1" t="s">
        <v>86</v>
      </c>
      <c r="D545" s="1" t="s">
        <v>105</v>
      </c>
      <c r="E545" s="18">
        <v>4</v>
      </c>
      <c r="F545" s="7">
        <v>4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19">
        <f t="shared" si="24"/>
        <v>8</v>
      </c>
      <c r="R545" s="18">
        <v>514</v>
      </c>
      <c r="S545" s="7">
        <v>505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19">
        <f t="shared" si="25"/>
        <v>1019</v>
      </c>
      <c r="AE545" s="18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19">
        <f t="shared" si="26"/>
        <v>0</v>
      </c>
    </row>
    <row r="546" spans="1:43" x14ac:dyDescent="0.25">
      <c r="A546" s="14" t="s">
        <v>64</v>
      </c>
      <c r="B546" s="14" t="s">
        <v>105</v>
      </c>
      <c r="C546" s="14" t="s">
        <v>106</v>
      </c>
      <c r="D546" s="14" t="s">
        <v>107</v>
      </c>
      <c r="E546" s="20">
        <v>30</v>
      </c>
      <c r="F546" s="15">
        <v>27</v>
      </c>
      <c r="G546" s="15">
        <v>0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21">
        <f t="shared" si="24"/>
        <v>57</v>
      </c>
      <c r="R546" s="20">
        <v>3735</v>
      </c>
      <c r="S546" s="15">
        <v>3321</v>
      </c>
      <c r="T546" s="15">
        <v>0</v>
      </c>
      <c r="U546" s="15">
        <v>0</v>
      </c>
      <c r="V546" s="15">
        <v>0</v>
      </c>
      <c r="W546" s="15">
        <v>0</v>
      </c>
      <c r="X546" s="15">
        <v>0</v>
      </c>
      <c r="Y546" s="15">
        <v>0</v>
      </c>
      <c r="Z546" s="15">
        <v>0</v>
      </c>
      <c r="AA546" s="15">
        <v>0</v>
      </c>
      <c r="AB546" s="15">
        <v>0</v>
      </c>
      <c r="AC546" s="15">
        <v>0</v>
      </c>
      <c r="AD546" s="21">
        <f t="shared" si="25"/>
        <v>7056</v>
      </c>
      <c r="AE546" s="20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0</v>
      </c>
      <c r="AO546" s="15">
        <v>0</v>
      </c>
      <c r="AP546" s="15">
        <v>0</v>
      </c>
      <c r="AQ546" s="21">
        <f t="shared" si="26"/>
        <v>0</v>
      </c>
    </row>
    <row r="547" spans="1:43" x14ac:dyDescent="0.25">
      <c r="A547" s="1" t="s">
        <v>64</v>
      </c>
      <c r="B547" s="1" t="s">
        <v>105</v>
      </c>
      <c r="C547" s="1" t="s">
        <v>152</v>
      </c>
      <c r="D547" s="1" t="s">
        <v>148</v>
      </c>
      <c r="E547" s="18">
        <v>14</v>
      </c>
      <c r="F547" s="7">
        <v>13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19">
        <f t="shared" si="24"/>
        <v>27</v>
      </c>
      <c r="R547" s="18">
        <v>220</v>
      </c>
      <c r="S547" s="7">
        <v>152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19">
        <f t="shared" si="25"/>
        <v>372</v>
      </c>
      <c r="AE547" s="18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19">
        <f t="shared" si="26"/>
        <v>0</v>
      </c>
    </row>
    <row r="548" spans="1:43" x14ac:dyDescent="0.25">
      <c r="A548" s="14" t="s">
        <v>64</v>
      </c>
      <c r="B548" s="14" t="s">
        <v>105</v>
      </c>
      <c r="C548" s="14" t="s">
        <v>108</v>
      </c>
      <c r="D548" s="14" t="s">
        <v>107</v>
      </c>
      <c r="E548" s="20">
        <v>30</v>
      </c>
      <c r="F548" s="15">
        <v>21</v>
      </c>
      <c r="G548" s="15">
        <v>0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21">
        <f t="shared" si="24"/>
        <v>51</v>
      </c>
      <c r="R548" s="20">
        <v>1796</v>
      </c>
      <c r="S548" s="15">
        <v>1244</v>
      </c>
      <c r="T548" s="15">
        <v>0</v>
      </c>
      <c r="U548" s="15">
        <v>0</v>
      </c>
      <c r="V548" s="15">
        <v>0</v>
      </c>
      <c r="W548" s="15">
        <v>0</v>
      </c>
      <c r="X548" s="15">
        <v>0</v>
      </c>
      <c r="Y548" s="15">
        <v>0</v>
      </c>
      <c r="Z548" s="15">
        <v>0</v>
      </c>
      <c r="AA548" s="15">
        <v>0</v>
      </c>
      <c r="AB548" s="15">
        <v>0</v>
      </c>
      <c r="AC548" s="15">
        <v>0</v>
      </c>
      <c r="AD548" s="21">
        <f t="shared" si="25"/>
        <v>3040</v>
      </c>
      <c r="AE548" s="20">
        <v>0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0</v>
      </c>
      <c r="AO548" s="15">
        <v>0</v>
      </c>
      <c r="AP548" s="15">
        <v>0</v>
      </c>
      <c r="AQ548" s="21">
        <f t="shared" si="26"/>
        <v>0</v>
      </c>
    </row>
    <row r="549" spans="1:43" x14ac:dyDescent="0.25">
      <c r="A549" s="1" t="s">
        <v>64</v>
      </c>
      <c r="B549" s="1" t="s">
        <v>105</v>
      </c>
      <c r="C549" s="1" t="s">
        <v>112</v>
      </c>
      <c r="D549" s="1" t="s">
        <v>107</v>
      </c>
      <c r="E549" s="18">
        <v>13</v>
      </c>
      <c r="F549" s="7">
        <v>12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19">
        <f t="shared" si="24"/>
        <v>25</v>
      </c>
      <c r="R549" s="18">
        <v>2256</v>
      </c>
      <c r="S549" s="7">
        <v>1854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19">
        <f t="shared" si="25"/>
        <v>4110</v>
      </c>
      <c r="AE549" s="18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19">
        <f t="shared" si="26"/>
        <v>0</v>
      </c>
    </row>
    <row r="550" spans="1:43" x14ac:dyDescent="0.25">
      <c r="A550" s="14" t="s">
        <v>237</v>
      </c>
      <c r="B550" s="14" t="s">
        <v>107</v>
      </c>
      <c r="C550" s="14" t="s">
        <v>49</v>
      </c>
      <c r="D550" s="14" t="s">
        <v>105</v>
      </c>
      <c r="E550" s="20">
        <v>35</v>
      </c>
      <c r="F550" s="15">
        <v>32</v>
      </c>
      <c r="G550" s="15">
        <v>0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  <c r="N550" s="15">
        <v>0</v>
      </c>
      <c r="O550" s="15">
        <v>0</v>
      </c>
      <c r="P550" s="15">
        <v>0</v>
      </c>
      <c r="Q550" s="21">
        <f t="shared" si="24"/>
        <v>67</v>
      </c>
      <c r="R550" s="20">
        <v>5175</v>
      </c>
      <c r="S550" s="15">
        <v>4451</v>
      </c>
      <c r="T550" s="15">
        <v>0</v>
      </c>
      <c r="U550" s="15">
        <v>0</v>
      </c>
      <c r="V550" s="15">
        <v>0</v>
      </c>
      <c r="W550" s="15">
        <v>0</v>
      </c>
      <c r="X550" s="15">
        <v>0</v>
      </c>
      <c r="Y550" s="15">
        <v>0</v>
      </c>
      <c r="Z550" s="15">
        <v>0</v>
      </c>
      <c r="AA550" s="15">
        <v>0</v>
      </c>
      <c r="AB550" s="15">
        <v>0</v>
      </c>
      <c r="AC550" s="15">
        <v>0</v>
      </c>
      <c r="AD550" s="21">
        <f t="shared" si="25"/>
        <v>9626</v>
      </c>
      <c r="AE550" s="20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0</v>
      </c>
      <c r="AO550" s="15">
        <v>0</v>
      </c>
      <c r="AP550" s="15">
        <v>0</v>
      </c>
      <c r="AQ550" s="21">
        <f t="shared" si="26"/>
        <v>0</v>
      </c>
    </row>
    <row r="551" spans="1:43" x14ac:dyDescent="0.25">
      <c r="A551" s="1" t="s">
        <v>180</v>
      </c>
      <c r="B551" s="1" t="s">
        <v>107</v>
      </c>
      <c r="C551" s="1" t="s">
        <v>48</v>
      </c>
      <c r="D551" s="1" t="s">
        <v>105</v>
      </c>
      <c r="E551" s="18">
        <v>123</v>
      </c>
      <c r="F551" s="7">
        <v>112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19">
        <f t="shared" si="24"/>
        <v>235</v>
      </c>
      <c r="R551" s="18">
        <v>14984</v>
      </c>
      <c r="S551" s="7">
        <v>16020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19">
        <f t="shared" si="25"/>
        <v>31004</v>
      </c>
      <c r="AE551" s="18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19">
        <f t="shared" si="26"/>
        <v>0</v>
      </c>
    </row>
    <row r="552" spans="1:43" x14ac:dyDescent="0.25">
      <c r="A552" s="14" t="s">
        <v>180</v>
      </c>
      <c r="B552" s="14" t="s">
        <v>107</v>
      </c>
      <c r="C552" s="14" t="s">
        <v>49</v>
      </c>
      <c r="D552" s="14" t="s">
        <v>105</v>
      </c>
      <c r="E552" s="20">
        <v>22</v>
      </c>
      <c r="F552" s="15">
        <v>20</v>
      </c>
      <c r="G552" s="15">
        <v>0</v>
      </c>
      <c r="H552" s="15">
        <v>0</v>
      </c>
      <c r="I552" s="15">
        <v>0</v>
      </c>
      <c r="J552" s="15">
        <v>0</v>
      </c>
      <c r="K552" s="15">
        <v>0</v>
      </c>
      <c r="L552" s="15">
        <v>0</v>
      </c>
      <c r="M552" s="15">
        <v>0</v>
      </c>
      <c r="N552" s="15">
        <v>0</v>
      </c>
      <c r="O552" s="15">
        <v>0</v>
      </c>
      <c r="P552" s="15">
        <v>0</v>
      </c>
      <c r="Q552" s="21">
        <f t="shared" si="24"/>
        <v>42</v>
      </c>
      <c r="R552" s="20">
        <v>3563</v>
      </c>
      <c r="S552" s="15">
        <v>2621</v>
      </c>
      <c r="T552" s="15">
        <v>0</v>
      </c>
      <c r="U552" s="15">
        <v>0</v>
      </c>
      <c r="V552" s="15">
        <v>0</v>
      </c>
      <c r="W552" s="15">
        <v>0</v>
      </c>
      <c r="X552" s="15">
        <v>0</v>
      </c>
      <c r="Y552" s="15">
        <v>0</v>
      </c>
      <c r="Z552" s="15">
        <v>0</v>
      </c>
      <c r="AA552" s="15">
        <v>0</v>
      </c>
      <c r="AB552" s="15">
        <v>0</v>
      </c>
      <c r="AC552" s="15">
        <v>0</v>
      </c>
      <c r="AD552" s="21">
        <f t="shared" si="25"/>
        <v>6184</v>
      </c>
      <c r="AE552" s="20">
        <v>0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K552" s="15">
        <v>0</v>
      </c>
      <c r="AL552" s="15">
        <v>0</v>
      </c>
      <c r="AM552" s="15">
        <v>0</v>
      </c>
      <c r="AN552" s="15">
        <v>0</v>
      </c>
      <c r="AO552" s="15">
        <v>0</v>
      </c>
      <c r="AP552" s="15">
        <v>0</v>
      </c>
      <c r="AQ552" s="21">
        <f t="shared" si="26"/>
        <v>0</v>
      </c>
    </row>
    <row r="553" spans="1:43" x14ac:dyDescent="0.25">
      <c r="A553" s="1" t="s">
        <v>180</v>
      </c>
      <c r="B553" s="1" t="s">
        <v>107</v>
      </c>
      <c r="C553" s="1" t="s">
        <v>50</v>
      </c>
      <c r="D553" s="1" t="s">
        <v>105</v>
      </c>
      <c r="E553" s="18">
        <v>122</v>
      </c>
      <c r="F553" s="7">
        <v>96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19">
        <f t="shared" si="24"/>
        <v>218</v>
      </c>
      <c r="R553" s="18">
        <v>17348</v>
      </c>
      <c r="S553" s="7">
        <v>12879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19">
        <f t="shared" si="25"/>
        <v>30227</v>
      </c>
      <c r="AE553" s="18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19">
        <f t="shared" si="26"/>
        <v>0</v>
      </c>
    </row>
    <row r="554" spans="1:43" x14ac:dyDescent="0.25">
      <c r="A554" s="14" t="s">
        <v>181</v>
      </c>
      <c r="B554" s="14" t="s">
        <v>104</v>
      </c>
      <c r="C554" s="14" t="s">
        <v>48</v>
      </c>
      <c r="D554" s="14" t="s">
        <v>105</v>
      </c>
      <c r="E554" s="20">
        <v>47</v>
      </c>
      <c r="F554" s="15">
        <v>44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21">
        <f t="shared" si="24"/>
        <v>91</v>
      </c>
      <c r="R554" s="20">
        <v>7448</v>
      </c>
      <c r="S554" s="15">
        <v>7234</v>
      </c>
      <c r="T554" s="15">
        <v>0</v>
      </c>
      <c r="U554" s="15">
        <v>0</v>
      </c>
      <c r="V554" s="15">
        <v>0</v>
      </c>
      <c r="W554" s="15">
        <v>0</v>
      </c>
      <c r="X554" s="15">
        <v>0</v>
      </c>
      <c r="Y554" s="15">
        <v>0</v>
      </c>
      <c r="Z554" s="15">
        <v>0</v>
      </c>
      <c r="AA554" s="15">
        <v>0</v>
      </c>
      <c r="AB554" s="15">
        <v>0</v>
      </c>
      <c r="AC554" s="15">
        <v>0</v>
      </c>
      <c r="AD554" s="21">
        <f t="shared" si="25"/>
        <v>14682</v>
      </c>
      <c r="AE554" s="20">
        <v>0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0</v>
      </c>
      <c r="AL554" s="15">
        <v>0</v>
      </c>
      <c r="AM554" s="15">
        <v>0</v>
      </c>
      <c r="AN554" s="15">
        <v>0</v>
      </c>
      <c r="AO554" s="15">
        <v>0</v>
      </c>
      <c r="AP554" s="15">
        <v>0</v>
      </c>
      <c r="AQ554" s="21">
        <f t="shared" si="26"/>
        <v>0</v>
      </c>
    </row>
    <row r="555" spans="1:43" x14ac:dyDescent="0.25">
      <c r="A555" s="1" t="s">
        <v>181</v>
      </c>
      <c r="B555" s="1" t="s">
        <v>104</v>
      </c>
      <c r="C555" s="1" t="s">
        <v>55</v>
      </c>
      <c r="D555" s="1" t="s">
        <v>105</v>
      </c>
      <c r="E555" s="18">
        <v>4</v>
      </c>
      <c r="F555" s="7">
        <v>4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19">
        <f t="shared" si="24"/>
        <v>8</v>
      </c>
      <c r="R555" s="18">
        <v>591</v>
      </c>
      <c r="S555" s="7">
        <v>587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19">
        <f t="shared" si="25"/>
        <v>1178</v>
      </c>
      <c r="AE555" s="18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19">
        <f t="shared" si="26"/>
        <v>0</v>
      </c>
    </row>
    <row r="556" spans="1:43" x14ac:dyDescent="0.25">
      <c r="A556" s="14" t="s">
        <v>181</v>
      </c>
      <c r="B556" s="14" t="s">
        <v>104</v>
      </c>
      <c r="C556" s="14" t="s">
        <v>86</v>
      </c>
      <c r="D556" s="14" t="s">
        <v>105</v>
      </c>
      <c r="E556" s="20">
        <v>2</v>
      </c>
      <c r="F556" s="15">
        <v>0</v>
      </c>
      <c r="G556" s="15">
        <v>0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21">
        <f t="shared" si="24"/>
        <v>2</v>
      </c>
      <c r="R556" s="20">
        <v>211</v>
      </c>
      <c r="S556" s="15">
        <v>0</v>
      </c>
      <c r="T556" s="15">
        <v>0</v>
      </c>
      <c r="U556" s="15">
        <v>0</v>
      </c>
      <c r="V556" s="15">
        <v>0</v>
      </c>
      <c r="W556" s="15">
        <v>0</v>
      </c>
      <c r="X556" s="15">
        <v>0</v>
      </c>
      <c r="Y556" s="15">
        <v>0</v>
      </c>
      <c r="Z556" s="15">
        <v>0</v>
      </c>
      <c r="AA556" s="15">
        <v>0</v>
      </c>
      <c r="AB556" s="15">
        <v>0</v>
      </c>
      <c r="AC556" s="15">
        <v>0</v>
      </c>
      <c r="AD556" s="21">
        <f t="shared" si="25"/>
        <v>211</v>
      </c>
      <c r="AE556" s="20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  <c r="AK556" s="15">
        <v>0</v>
      </c>
      <c r="AL556" s="15">
        <v>0</v>
      </c>
      <c r="AM556" s="15">
        <v>0</v>
      </c>
      <c r="AN556" s="15">
        <v>0</v>
      </c>
      <c r="AO556" s="15">
        <v>0</v>
      </c>
      <c r="AP556" s="15">
        <v>0</v>
      </c>
      <c r="AQ556" s="21">
        <f t="shared" si="26"/>
        <v>0</v>
      </c>
    </row>
    <row r="557" spans="1:43" x14ac:dyDescent="0.25">
      <c r="A557" s="1" t="s">
        <v>182</v>
      </c>
      <c r="B557" s="1" t="s">
        <v>183</v>
      </c>
      <c r="C557" s="1" t="s">
        <v>48</v>
      </c>
      <c r="D557" s="1" t="s">
        <v>105</v>
      </c>
      <c r="E557" s="18">
        <v>246</v>
      </c>
      <c r="F557" s="7">
        <v>222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19">
        <f t="shared" si="24"/>
        <v>468</v>
      </c>
      <c r="R557" s="18">
        <v>34086</v>
      </c>
      <c r="S557" s="7">
        <v>30241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19">
        <f t="shared" si="25"/>
        <v>64327</v>
      </c>
      <c r="AE557" s="18">
        <v>2134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19">
        <f t="shared" si="26"/>
        <v>2134</v>
      </c>
    </row>
    <row r="558" spans="1:43" x14ac:dyDescent="0.25">
      <c r="A558" s="14" t="s">
        <v>182</v>
      </c>
      <c r="B558" s="14" t="s">
        <v>183</v>
      </c>
      <c r="C558" s="14" t="s">
        <v>49</v>
      </c>
      <c r="D558" s="14" t="s">
        <v>105</v>
      </c>
      <c r="E558" s="20">
        <v>21</v>
      </c>
      <c r="F558" s="15">
        <v>16</v>
      </c>
      <c r="G558" s="15">
        <v>0</v>
      </c>
      <c r="H558" s="15">
        <v>0</v>
      </c>
      <c r="I558" s="15">
        <v>0</v>
      </c>
      <c r="J558" s="15">
        <v>0</v>
      </c>
      <c r="K558" s="15">
        <v>0</v>
      </c>
      <c r="L558" s="15">
        <v>0</v>
      </c>
      <c r="M558" s="15">
        <v>0</v>
      </c>
      <c r="N558" s="15">
        <v>0</v>
      </c>
      <c r="O558" s="15">
        <v>0</v>
      </c>
      <c r="P558" s="15">
        <v>0</v>
      </c>
      <c r="Q558" s="21">
        <f t="shared" si="24"/>
        <v>37</v>
      </c>
      <c r="R558" s="20">
        <v>2296</v>
      </c>
      <c r="S558" s="15">
        <v>1671</v>
      </c>
      <c r="T558" s="15">
        <v>0</v>
      </c>
      <c r="U558" s="15">
        <v>0</v>
      </c>
      <c r="V558" s="15">
        <v>0</v>
      </c>
      <c r="W558" s="15">
        <v>0</v>
      </c>
      <c r="X558" s="15">
        <v>0</v>
      </c>
      <c r="Y558" s="15">
        <v>0</v>
      </c>
      <c r="Z558" s="15">
        <v>0</v>
      </c>
      <c r="AA558" s="15">
        <v>0</v>
      </c>
      <c r="AB558" s="15">
        <v>0</v>
      </c>
      <c r="AC558" s="15">
        <v>0</v>
      </c>
      <c r="AD558" s="21">
        <f t="shared" si="25"/>
        <v>3967</v>
      </c>
      <c r="AE558" s="20">
        <v>11962</v>
      </c>
      <c r="AF558" s="15">
        <v>10098</v>
      </c>
      <c r="AG558" s="15">
        <v>0</v>
      </c>
      <c r="AH558" s="15">
        <v>0</v>
      </c>
      <c r="AI558" s="15">
        <v>0</v>
      </c>
      <c r="AJ558" s="15">
        <v>0</v>
      </c>
      <c r="AK558" s="15">
        <v>0</v>
      </c>
      <c r="AL558" s="15">
        <v>0</v>
      </c>
      <c r="AM558" s="15">
        <v>0</v>
      </c>
      <c r="AN558" s="15">
        <v>0</v>
      </c>
      <c r="AO558" s="15">
        <v>0</v>
      </c>
      <c r="AP558" s="15">
        <v>0</v>
      </c>
      <c r="AQ558" s="21">
        <f t="shared" si="26"/>
        <v>22060</v>
      </c>
    </row>
    <row r="559" spans="1:43" x14ac:dyDescent="0.25">
      <c r="A559" s="1" t="s">
        <v>182</v>
      </c>
      <c r="B559" s="1" t="s">
        <v>183</v>
      </c>
      <c r="C559" s="1" t="s">
        <v>50</v>
      </c>
      <c r="D559" s="1" t="s">
        <v>105</v>
      </c>
      <c r="E559" s="18">
        <v>153</v>
      </c>
      <c r="F559" s="7">
        <v>145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19">
        <f t="shared" si="24"/>
        <v>298</v>
      </c>
      <c r="R559" s="18">
        <v>21207</v>
      </c>
      <c r="S559" s="7">
        <v>20152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19">
        <f t="shared" si="25"/>
        <v>41359</v>
      </c>
      <c r="AE559" s="18">
        <v>107717.36</v>
      </c>
      <c r="AF559" s="7">
        <v>144741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19">
        <f t="shared" si="26"/>
        <v>252458.36</v>
      </c>
    </row>
    <row r="560" spans="1:43" x14ac:dyDescent="0.25">
      <c r="A560" s="14" t="s">
        <v>182</v>
      </c>
      <c r="B560" s="14" t="s">
        <v>183</v>
      </c>
      <c r="C560" s="14" t="s">
        <v>51</v>
      </c>
      <c r="D560" s="14" t="s">
        <v>105</v>
      </c>
      <c r="E560" s="20">
        <v>13</v>
      </c>
      <c r="F560" s="15">
        <v>12</v>
      </c>
      <c r="G560" s="15">
        <v>0</v>
      </c>
      <c r="H560" s="15">
        <v>0</v>
      </c>
      <c r="I560" s="15">
        <v>0</v>
      </c>
      <c r="J560" s="15">
        <v>0</v>
      </c>
      <c r="K560" s="15">
        <v>0</v>
      </c>
      <c r="L560" s="15">
        <v>0</v>
      </c>
      <c r="M560" s="15">
        <v>0</v>
      </c>
      <c r="N560" s="15">
        <v>0</v>
      </c>
      <c r="O560" s="15">
        <v>0</v>
      </c>
      <c r="P560" s="15">
        <v>0</v>
      </c>
      <c r="Q560" s="21">
        <f t="shared" si="24"/>
        <v>25</v>
      </c>
      <c r="R560" s="20">
        <v>1442</v>
      </c>
      <c r="S560" s="15">
        <v>1300</v>
      </c>
      <c r="T560" s="15">
        <v>0</v>
      </c>
      <c r="U560" s="15">
        <v>0</v>
      </c>
      <c r="V560" s="15">
        <v>0</v>
      </c>
      <c r="W560" s="15">
        <v>0</v>
      </c>
      <c r="X560" s="15">
        <v>0</v>
      </c>
      <c r="Y560" s="15">
        <v>0</v>
      </c>
      <c r="Z560" s="15">
        <v>0</v>
      </c>
      <c r="AA560" s="15">
        <v>0</v>
      </c>
      <c r="AB560" s="15">
        <v>0</v>
      </c>
      <c r="AC560" s="15">
        <v>0</v>
      </c>
      <c r="AD560" s="21">
        <f t="shared" si="25"/>
        <v>2742</v>
      </c>
      <c r="AE560" s="20">
        <v>1553</v>
      </c>
      <c r="AF560" s="15">
        <v>1056</v>
      </c>
      <c r="AG560" s="15">
        <v>0</v>
      </c>
      <c r="AH560" s="15">
        <v>0</v>
      </c>
      <c r="AI560" s="15">
        <v>0</v>
      </c>
      <c r="AJ560" s="15">
        <v>0</v>
      </c>
      <c r="AK560" s="15">
        <v>0</v>
      </c>
      <c r="AL560" s="15">
        <v>0</v>
      </c>
      <c r="AM560" s="15">
        <v>0</v>
      </c>
      <c r="AN560" s="15">
        <v>0</v>
      </c>
      <c r="AO560" s="15">
        <v>0</v>
      </c>
      <c r="AP560" s="15">
        <v>0</v>
      </c>
      <c r="AQ560" s="21">
        <f t="shared" si="26"/>
        <v>2609</v>
      </c>
    </row>
    <row r="561" spans="1:43" x14ac:dyDescent="0.25">
      <c r="A561" s="1" t="s">
        <v>182</v>
      </c>
      <c r="B561" s="1" t="s">
        <v>183</v>
      </c>
      <c r="C561" s="1" t="s">
        <v>52</v>
      </c>
      <c r="D561" s="1" t="s">
        <v>105</v>
      </c>
      <c r="E561" s="18">
        <v>13</v>
      </c>
      <c r="F561" s="7">
        <v>12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19">
        <f t="shared" si="24"/>
        <v>25</v>
      </c>
      <c r="R561" s="18">
        <v>1667</v>
      </c>
      <c r="S561" s="7">
        <v>1237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19">
        <f t="shared" si="25"/>
        <v>2904</v>
      </c>
      <c r="AE561" s="18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19">
        <f t="shared" si="26"/>
        <v>0</v>
      </c>
    </row>
    <row r="562" spans="1:43" x14ac:dyDescent="0.25">
      <c r="A562" s="14" t="s">
        <v>184</v>
      </c>
      <c r="B562" s="14" t="s">
        <v>185</v>
      </c>
      <c r="C562" s="14" t="s">
        <v>48</v>
      </c>
      <c r="D562" s="14" t="s">
        <v>105</v>
      </c>
      <c r="E562" s="20">
        <v>44</v>
      </c>
      <c r="F562" s="15">
        <v>39</v>
      </c>
      <c r="G562" s="15">
        <v>0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21">
        <f t="shared" si="24"/>
        <v>83</v>
      </c>
      <c r="R562" s="20">
        <v>17749</v>
      </c>
      <c r="S562" s="15">
        <v>16132</v>
      </c>
      <c r="T562" s="15">
        <v>0</v>
      </c>
      <c r="U562" s="15">
        <v>0</v>
      </c>
  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AA562" s="15">
        <v>0</v>
      </c>
      <c r="AB562" s="15">
        <v>0</v>
      </c>
      <c r="AC562" s="15">
        <v>0</v>
      </c>
      <c r="AD562" s="21">
        <f t="shared" si="25"/>
        <v>33881</v>
      </c>
      <c r="AE562" s="20">
        <v>58001</v>
      </c>
      <c r="AF562" s="15">
        <v>226406</v>
      </c>
      <c r="AG562" s="15">
        <v>0</v>
      </c>
      <c r="AH562" s="15">
        <v>0</v>
      </c>
      <c r="AI562" s="15">
        <v>0</v>
      </c>
      <c r="AJ562" s="15">
        <v>0</v>
      </c>
      <c r="AK562" s="15">
        <v>0</v>
      </c>
      <c r="AL562" s="15">
        <v>0</v>
      </c>
      <c r="AM562" s="15">
        <v>0</v>
      </c>
      <c r="AN562" s="15">
        <v>0</v>
      </c>
      <c r="AO562" s="15">
        <v>0</v>
      </c>
      <c r="AP562" s="15">
        <v>0</v>
      </c>
      <c r="AQ562" s="21">
        <f t="shared" si="26"/>
        <v>284407</v>
      </c>
    </row>
    <row r="563" spans="1:43" x14ac:dyDescent="0.25">
      <c r="A563" s="1" t="s">
        <v>184</v>
      </c>
      <c r="B563" s="1" t="s">
        <v>185</v>
      </c>
      <c r="C563" s="1" t="s">
        <v>50</v>
      </c>
      <c r="D563" s="1" t="s">
        <v>105</v>
      </c>
      <c r="E563" s="18">
        <v>91</v>
      </c>
      <c r="F563" s="7">
        <v>87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19">
        <f t="shared" si="24"/>
        <v>178</v>
      </c>
      <c r="R563" s="18">
        <v>22029</v>
      </c>
      <c r="S563" s="7">
        <v>21295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19">
        <f t="shared" si="25"/>
        <v>43324</v>
      </c>
      <c r="AE563" s="18">
        <v>1456232</v>
      </c>
      <c r="AF563" s="7">
        <v>1454902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19">
        <f t="shared" si="26"/>
        <v>2911134</v>
      </c>
    </row>
    <row r="564" spans="1:43" x14ac:dyDescent="0.25">
      <c r="A564" s="14" t="s">
        <v>186</v>
      </c>
      <c r="B564" s="14" t="s">
        <v>107</v>
      </c>
      <c r="C564" s="14" t="s">
        <v>48</v>
      </c>
      <c r="D564" s="14" t="s">
        <v>105</v>
      </c>
      <c r="E564" s="20">
        <v>131</v>
      </c>
      <c r="F564" s="15">
        <v>138</v>
      </c>
      <c r="G564" s="15">
        <v>0</v>
      </c>
      <c r="H564" s="15">
        <v>0</v>
      </c>
      <c r="I564" s="15">
        <v>0</v>
      </c>
      <c r="J564" s="15">
        <v>0</v>
      </c>
      <c r="K564" s="15">
        <v>0</v>
      </c>
      <c r="L564" s="15">
        <v>0</v>
      </c>
      <c r="M564" s="15">
        <v>0</v>
      </c>
      <c r="N564" s="15">
        <v>0</v>
      </c>
      <c r="O564" s="15">
        <v>0</v>
      </c>
      <c r="P564" s="15">
        <v>0</v>
      </c>
      <c r="Q564" s="21">
        <f t="shared" si="24"/>
        <v>269</v>
      </c>
      <c r="R564" s="20">
        <v>20193</v>
      </c>
      <c r="S564" s="15">
        <v>23996</v>
      </c>
      <c r="T564" s="15">
        <v>0</v>
      </c>
      <c r="U564" s="15">
        <v>0</v>
      </c>
      <c r="V564" s="15">
        <v>0</v>
      </c>
      <c r="W564" s="15">
        <v>0</v>
      </c>
      <c r="X564" s="15">
        <v>0</v>
      </c>
      <c r="Y564" s="15">
        <v>0</v>
      </c>
      <c r="Z564" s="15">
        <v>0</v>
      </c>
      <c r="AA564" s="15">
        <v>0</v>
      </c>
      <c r="AB564" s="15">
        <v>0</v>
      </c>
      <c r="AC564" s="15">
        <v>0</v>
      </c>
      <c r="AD564" s="21">
        <f t="shared" si="25"/>
        <v>44189</v>
      </c>
      <c r="AE564" s="20">
        <v>0</v>
      </c>
      <c r="AF564" s="15">
        <v>0.90718474000000004</v>
      </c>
      <c r="AG564" s="15">
        <v>0</v>
      </c>
      <c r="AH564" s="15">
        <v>0</v>
      </c>
      <c r="AI564" s="15">
        <v>0</v>
      </c>
      <c r="AJ564" s="15">
        <v>0</v>
      </c>
      <c r="AK564" s="15">
        <v>0</v>
      </c>
      <c r="AL564" s="15">
        <v>0</v>
      </c>
      <c r="AM564" s="15">
        <v>0</v>
      </c>
      <c r="AN564" s="15">
        <v>0</v>
      </c>
      <c r="AO564" s="15">
        <v>0</v>
      </c>
      <c r="AP564" s="15">
        <v>0</v>
      </c>
      <c r="AQ564" s="21">
        <f t="shared" si="26"/>
        <v>0.90718474000000004</v>
      </c>
    </row>
    <row r="565" spans="1:43" x14ac:dyDescent="0.25">
      <c r="A565" s="1" t="s">
        <v>187</v>
      </c>
      <c r="B565" s="1" t="s">
        <v>107</v>
      </c>
      <c r="C565" s="1" t="s">
        <v>48</v>
      </c>
      <c r="D565" s="1" t="s">
        <v>105</v>
      </c>
      <c r="E565" s="18">
        <v>61</v>
      </c>
      <c r="F565" s="7">
        <v>56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19">
        <f t="shared" si="24"/>
        <v>117</v>
      </c>
      <c r="R565" s="18">
        <v>9531</v>
      </c>
      <c r="S565" s="7">
        <v>8954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19">
        <f t="shared" si="25"/>
        <v>18485</v>
      </c>
      <c r="AE565" s="18">
        <v>0</v>
      </c>
      <c r="AF565" s="7">
        <v>85.275365560000012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19">
        <f t="shared" si="26"/>
        <v>85.275365560000012</v>
      </c>
    </row>
    <row r="566" spans="1:43" x14ac:dyDescent="0.25">
      <c r="A566" s="14" t="s">
        <v>187</v>
      </c>
      <c r="B566" s="14" t="s">
        <v>107</v>
      </c>
      <c r="C566" s="14" t="s">
        <v>59</v>
      </c>
      <c r="D566" s="14" t="s">
        <v>105</v>
      </c>
      <c r="E566" s="20">
        <v>11</v>
      </c>
      <c r="F566" s="15">
        <v>12</v>
      </c>
      <c r="G566" s="15">
        <v>0</v>
      </c>
      <c r="H566" s="15">
        <v>0</v>
      </c>
      <c r="I566" s="15">
        <v>0</v>
      </c>
      <c r="J566" s="15">
        <v>0</v>
      </c>
      <c r="K566" s="15">
        <v>0</v>
      </c>
      <c r="L566" s="15">
        <v>0</v>
      </c>
      <c r="M566" s="15">
        <v>0</v>
      </c>
      <c r="N566" s="15">
        <v>0</v>
      </c>
      <c r="O566" s="15">
        <v>0</v>
      </c>
      <c r="P566" s="15">
        <v>0</v>
      </c>
      <c r="Q566" s="21">
        <f t="shared" si="24"/>
        <v>23</v>
      </c>
      <c r="R566" s="20">
        <v>515</v>
      </c>
      <c r="S566" s="15">
        <v>454</v>
      </c>
      <c r="T566" s="15">
        <v>0</v>
      </c>
      <c r="U566" s="15">
        <v>0</v>
      </c>
      <c r="V566" s="15">
        <v>0</v>
      </c>
      <c r="W566" s="15">
        <v>0</v>
      </c>
      <c r="X566" s="15">
        <v>0</v>
      </c>
      <c r="Y566" s="15">
        <v>0</v>
      </c>
      <c r="Z566" s="15">
        <v>0</v>
      </c>
      <c r="AA566" s="15">
        <v>0</v>
      </c>
      <c r="AB566" s="15">
        <v>0</v>
      </c>
      <c r="AC566" s="15">
        <v>0</v>
      </c>
      <c r="AD566" s="21">
        <f t="shared" si="25"/>
        <v>969</v>
      </c>
      <c r="AE566" s="20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K566" s="15">
        <v>0</v>
      </c>
      <c r="AL566" s="15">
        <v>0</v>
      </c>
      <c r="AM566" s="15">
        <v>0</v>
      </c>
      <c r="AN566" s="15">
        <v>0</v>
      </c>
      <c r="AO566" s="15">
        <v>0</v>
      </c>
      <c r="AP566" s="15">
        <v>0</v>
      </c>
      <c r="AQ566" s="21">
        <f t="shared" si="26"/>
        <v>0</v>
      </c>
    </row>
    <row r="567" spans="1:43" x14ac:dyDescent="0.25">
      <c r="A567" s="1" t="s">
        <v>187</v>
      </c>
      <c r="B567" s="1" t="s">
        <v>107</v>
      </c>
      <c r="C567" s="1" t="s">
        <v>49</v>
      </c>
      <c r="D567" s="1" t="s">
        <v>105</v>
      </c>
      <c r="E567" s="18">
        <v>59</v>
      </c>
      <c r="F567" s="7">
        <v>52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19">
        <f t="shared" si="24"/>
        <v>111</v>
      </c>
      <c r="R567" s="18">
        <v>7075</v>
      </c>
      <c r="S567" s="7">
        <v>4815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19">
        <f t="shared" si="25"/>
        <v>11890</v>
      </c>
      <c r="AE567" s="18">
        <v>0</v>
      </c>
      <c r="AF567" s="7">
        <v>279.41289991999997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19">
        <f t="shared" si="26"/>
        <v>279.41289991999997</v>
      </c>
    </row>
    <row r="568" spans="1:43" x14ac:dyDescent="0.25">
      <c r="A568" s="14" t="s">
        <v>187</v>
      </c>
      <c r="B568" s="14" t="s">
        <v>107</v>
      </c>
      <c r="C568" s="14" t="s">
        <v>76</v>
      </c>
      <c r="D568" s="14" t="s">
        <v>105</v>
      </c>
      <c r="E568" s="20">
        <v>33</v>
      </c>
      <c r="F568" s="15">
        <v>28</v>
      </c>
      <c r="G568" s="15">
        <v>0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21">
        <f t="shared" si="24"/>
        <v>61</v>
      </c>
      <c r="R568" s="20">
        <v>1824</v>
      </c>
      <c r="S568" s="15">
        <v>1516</v>
      </c>
      <c r="T568" s="15">
        <v>0</v>
      </c>
      <c r="U568" s="15">
        <v>0</v>
      </c>
      <c r="V568" s="15">
        <v>0</v>
      </c>
      <c r="W568" s="15">
        <v>0</v>
      </c>
      <c r="X568" s="15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0</v>
      </c>
      <c r="AD568" s="21">
        <f t="shared" si="25"/>
        <v>3340</v>
      </c>
      <c r="AE568" s="20">
        <v>0</v>
      </c>
      <c r="AF568" s="15">
        <v>0</v>
      </c>
      <c r="AG568" s="15">
        <v>0</v>
      </c>
      <c r="AH568" s="15">
        <v>0</v>
      </c>
      <c r="AI568" s="15">
        <v>0</v>
      </c>
      <c r="AJ568" s="15">
        <v>0</v>
      </c>
      <c r="AK568" s="15">
        <v>0</v>
      </c>
      <c r="AL568" s="15">
        <v>0</v>
      </c>
      <c r="AM568" s="15">
        <v>0</v>
      </c>
      <c r="AN568" s="15">
        <v>0</v>
      </c>
      <c r="AO568" s="15">
        <v>0</v>
      </c>
      <c r="AP568" s="15">
        <v>0</v>
      </c>
      <c r="AQ568" s="21">
        <f t="shared" si="26"/>
        <v>0</v>
      </c>
    </row>
    <row r="569" spans="1:43" x14ac:dyDescent="0.25">
      <c r="A569" s="1" t="s">
        <v>187</v>
      </c>
      <c r="B569" s="1" t="s">
        <v>107</v>
      </c>
      <c r="C569" s="1" t="s">
        <v>90</v>
      </c>
      <c r="D569" s="1" t="s">
        <v>105</v>
      </c>
      <c r="E569" s="18">
        <v>6</v>
      </c>
      <c r="F569" s="7">
        <v>7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19">
        <f t="shared" si="24"/>
        <v>13</v>
      </c>
      <c r="R569" s="18">
        <v>679</v>
      </c>
      <c r="S569" s="7">
        <v>750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19">
        <f t="shared" si="25"/>
        <v>1429</v>
      </c>
      <c r="AE569" s="18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19">
        <f t="shared" si="26"/>
        <v>0</v>
      </c>
    </row>
    <row r="570" spans="1:43" x14ac:dyDescent="0.25">
      <c r="A570" s="14" t="s">
        <v>187</v>
      </c>
      <c r="B570" s="14" t="s">
        <v>107</v>
      </c>
      <c r="C570" s="14" t="s">
        <v>85</v>
      </c>
      <c r="D570" s="14" t="s">
        <v>105</v>
      </c>
      <c r="E570" s="20">
        <v>3</v>
      </c>
      <c r="F570" s="15">
        <v>0</v>
      </c>
      <c r="G570" s="15">
        <v>0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21">
        <f t="shared" si="24"/>
        <v>3</v>
      </c>
      <c r="R570" s="20">
        <v>130</v>
      </c>
      <c r="S570" s="15">
        <v>0</v>
      </c>
      <c r="T570" s="15">
        <v>0</v>
      </c>
      <c r="U570" s="15">
        <v>0</v>
      </c>
      <c r="V570" s="15">
        <v>0</v>
      </c>
      <c r="W570" s="15">
        <v>0</v>
      </c>
      <c r="X570" s="15">
        <v>0</v>
      </c>
      <c r="Y570" s="15">
        <v>0</v>
      </c>
      <c r="Z570" s="15">
        <v>0</v>
      </c>
      <c r="AA570" s="15">
        <v>0</v>
      </c>
      <c r="AB570" s="15">
        <v>0</v>
      </c>
      <c r="AC570" s="15">
        <v>0</v>
      </c>
      <c r="AD570" s="21">
        <f t="shared" si="25"/>
        <v>130</v>
      </c>
      <c r="AE570" s="20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K570" s="15">
        <v>0</v>
      </c>
      <c r="AL570" s="15">
        <v>0</v>
      </c>
      <c r="AM570" s="15">
        <v>0</v>
      </c>
      <c r="AN570" s="15">
        <v>0</v>
      </c>
      <c r="AO570" s="15">
        <v>0</v>
      </c>
      <c r="AP570" s="15">
        <v>0</v>
      </c>
      <c r="AQ570" s="21">
        <f t="shared" si="26"/>
        <v>0</v>
      </c>
    </row>
    <row r="571" spans="1:43" x14ac:dyDescent="0.25">
      <c r="A571" s="1" t="s">
        <v>187</v>
      </c>
      <c r="B571" s="1" t="s">
        <v>107</v>
      </c>
      <c r="C571" s="1" t="s">
        <v>92</v>
      </c>
      <c r="D571" s="1" t="s">
        <v>105</v>
      </c>
      <c r="E571" s="18">
        <v>23</v>
      </c>
      <c r="F571" s="7">
        <v>24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19">
        <f t="shared" si="24"/>
        <v>47</v>
      </c>
      <c r="R571" s="18">
        <v>1244</v>
      </c>
      <c r="S571" s="7">
        <v>1423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19">
        <f t="shared" si="25"/>
        <v>2667</v>
      </c>
      <c r="AE571" s="18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19">
        <f t="shared" si="26"/>
        <v>0</v>
      </c>
    </row>
    <row r="572" spans="1:43" x14ac:dyDescent="0.25">
      <c r="A572" s="14" t="s">
        <v>187</v>
      </c>
      <c r="B572" s="14" t="s">
        <v>107</v>
      </c>
      <c r="C572" s="14" t="s">
        <v>94</v>
      </c>
      <c r="D572" s="14" t="s">
        <v>105</v>
      </c>
      <c r="E572" s="20">
        <v>4</v>
      </c>
      <c r="F572" s="15">
        <v>7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  <c r="N572" s="15">
        <v>0</v>
      </c>
      <c r="O572" s="15">
        <v>0</v>
      </c>
      <c r="P572" s="15">
        <v>0</v>
      </c>
      <c r="Q572" s="21">
        <f t="shared" si="24"/>
        <v>11</v>
      </c>
      <c r="R572" s="20">
        <v>270</v>
      </c>
      <c r="S572" s="15">
        <v>497</v>
      </c>
      <c r="T572" s="15">
        <v>0</v>
      </c>
      <c r="U572" s="15">
        <v>0</v>
      </c>
      <c r="V572" s="15">
        <v>0</v>
      </c>
      <c r="W572" s="15">
        <v>0</v>
      </c>
      <c r="X572" s="15">
        <v>0</v>
      </c>
      <c r="Y572" s="15">
        <v>0</v>
      </c>
      <c r="Z572" s="15">
        <v>0</v>
      </c>
      <c r="AA572" s="15">
        <v>0</v>
      </c>
      <c r="AB572" s="15">
        <v>0</v>
      </c>
      <c r="AC572" s="15">
        <v>0</v>
      </c>
      <c r="AD572" s="21">
        <f t="shared" si="25"/>
        <v>767</v>
      </c>
      <c r="AE572" s="20">
        <v>0</v>
      </c>
      <c r="AF572" s="15">
        <v>0</v>
      </c>
      <c r="AG572" s="15">
        <v>0</v>
      </c>
      <c r="AH572" s="15">
        <v>0</v>
      </c>
      <c r="AI572" s="15">
        <v>0</v>
      </c>
      <c r="AJ572" s="15">
        <v>0</v>
      </c>
      <c r="AK572" s="15">
        <v>0</v>
      </c>
      <c r="AL572" s="15">
        <v>0</v>
      </c>
      <c r="AM572" s="15">
        <v>0</v>
      </c>
      <c r="AN572" s="15">
        <v>0</v>
      </c>
      <c r="AO572" s="15">
        <v>0</v>
      </c>
      <c r="AP572" s="15">
        <v>0</v>
      </c>
      <c r="AQ572" s="21">
        <f t="shared" si="26"/>
        <v>0</v>
      </c>
    </row>
    <row r="573" spans="1:43" x14ac:dyDescent="0.25">
      <c r="A573" s="1" t="s">
        <v>187</v>
      </c>
      <c r="B573" s="1" t="s">
        <v>107</v>
      </c>
      <c r="C573" s="1" t="s">
        <v>78</v>
      </c>
      <c r="D573" s="1" t="s">
        <v>105</v>
      </c>
      <c r="E573" s="18">
        <v>28</v>
      </c>
      <c r="F573" s="7">
        <v>32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19">
        <f t="shared" si="24"/>
        <v>60</v>
      </c>
      <c r="R573" s="18">
        <v>3013</v>
      </c>
      <c r="S573" s="7">
        <v>3602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19">
        <f t="shared" si="25"/>
        <v>6615</v>
      </c>
      <c r="AE573" s="18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19">
        <f t="shared" si="26"/>
        <v>0</v>
      </c>
    </row>
    <row r="574" spans="1:43" x14ac:dyDescent="0.25">
      <c r="A574" s="14" t="s">
        <v>187</v>
      </c>
      <c r="B574" s="14" t="s">
        <v>107</v>
      </c>
      <c r="C574" s="14" t="s">
        <v>50</v>
      </c>
      <c r="D574" s="14" t="s">
        <v>105</v>
      </c>
      <c r="E574" s="20">
        <v>31</v>
      </c>
      <c r="F574" s="15">
        <v>28</v>
      </c>
      <c r="G574" s="15">
        <v>0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  <c r="N574" s="15">
        <v>0</v>
      </c>
      <c r="O574" s="15">
        <v>0</v>
      </c>
      <c r="P574" s="15">
        <v>0</v>
      </c>
      <c r="Q574" s="21">
        <f t="shared" si="24"/>
        <v>59</v>
      </c>
      <c r="R574" s="20">
        <v>3955</v>
      </c>
      <c r="S574" s="15">
        <v>3765</v>
      </c>
      <c r="T574" s="15">
        <v>0</v>
      </c>
      <c r="U574" s="15">
        <v>0</v>
      </c>
      <c r="V574" s="15">
        <v>0</v>
      </c>
      <c r="W574" s="15">
        <v>0</v>
      </c>
      <c r="X574" s="15">
        <v>0</v>
      </c>
      <c r="Y574" s="15">
        <v>0</v>
      </c>
      <c r="Z574" s="15">
        <v>0</v>
      </c>
      <c r="AA574" s="15">
        <v>0</v>
      </c>
      <c r="AB574" s="15">
        <v>0</v>
      </c>
      <c r="AC574" s="15">
        <v>0</v>
      </c>
      <c r="AD574" s="21">
        <f t="shared" si="25"/>
        <v>7720</v>
      </c>
      <c r="AE574" s="20">
        <v>1051.42711366</v>
      </c>
      <c r="AF574" s="15">
        <v>1935.4786427900001</v>
      </c>
      <c r="AG574" s="15">
        <v>0</v>
      </c>
      <c r="AH574" s="15">
        <v>0</v>
      </c>
      <c r="AI574" s="15">
        <v>0</v>
      </c>
      <c r="AJ574" s="15">
        <v>0</v>
      </c>
      <c r="AK574" s="15">
        <v>0</v>
      </c>
      <c r="AL574" s="15">
        <v>0</v>
      </c>
      <c r="AM574" s="15">
        <v>0</v>
      </c>
      <c r="AN574" s="15">
        <v>0</v>
      </c>
      <c r="AO574" s="15">
        <v>0</v>
      </c>
      <c r="AP574" s="15">
        <v>0</v>
      </c>
      <c r="AQ574" s="21">
        <f t="shared" si="26"/>
        <v>2986.9057564499999</v>
      </c>
    </row>
    <row r="575" spans="1:43" x14ac:dyDescent="0.25">
      <c r="A575" s="1" t="s">
        <v>187</v>
      </c>
      <c r="B575" s="1" t="s">
        <v>107</v>
      </c>
      <c r="C575" s="1" t="s">
        <v>51</v>
      </c>
      <c r="D575" s="1" t="s">
        <v>105</v>
      </c>
      <c r="E575" s="18">
        <v>22</v>
      </c>
      <c r="F575" s="7">
        <v>28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19">
        <f t="shared" si="24"/>
        <v>50</v>
      </c>
      <c r="R575" s="18">
        <v>745</v>
      </c>
      <c r="S575" s="7">
        <v>1209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19">
        <f t="shared" si="25"/>
        <v>1954</v>
      </c>
      <c r="AE575" s="18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19">
        <f t="shared" si="26"/>
        <v>0</v>
      </c>
    </row>
    <row r="576" spans="1:43" x14ac:dyDescent="0.25">
      <c r="A576" s="14" t="s">
        <v>187</v>
      </c>
      <c r="B576" s="14" t="s">
        <v>107</v>
      </c>
      <c r="C576" s="14" t="s">
        <v>55</v>
      </c>
      <c r="D576" s="14" t="s">
        <v>105</v>
      </c>
      <c r="E576" s="20">
        <v>92</v>
      </c>
      <c r="F576" s="15">
        <v>88</v>
      </c>
      <c r="G576" s="15">
        <v>0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  <c r="N576" s="15">
        <v>0</v>
      </c>
      <c r="O576" s="15">
        <v>0</v>
      </c>
      <c r="P576" s="15">
        <v>0</v>
      </c>
      <c r="Q576" s="21">
        <f t="shared" si="24"/>
        <v>180</v>
      </c>
      <c r="R576" s="20">
        <v>14092</v>
      </c>
      <c r="S576" s="15">
        <v>14148</v>
      </c>
      <c r="T576" s="15">
        <v>0</v>
      </c>
      <c r="U576" s="15">
        <v>0</v>
      </c>
      <c r="V576" s="15">
        <v>0</v>
      </c>
      <c r="W576" s="15">
        <v>0</v>
      </c>
      <c r="X576" s="15">
        <v>0</v>
      </c>
      <c r="Y576" s="15">
        <v>0</v>
      </c>
      <c r="Z576" s="15">
        <v>0</v>
      </c>
      <c r="AA576" s="15">
        <v>0</v>
      </c>
      <c r="AB576" s="15">
        <v>0</v>
      </c>
      <c r="AC576" s="15">
        <v>0</v>
      </c>
      <c r="AD576" s="21">
        <f t="shared" si="25"/>
        <v>28240</v>
      </c>
      <c r="AE576" s="20">
        <v>173.72587770999999</v>
      </c>
      <c r="AF576" s="15">
        <v>0</v>
      </c>
      <c r="AG576" s="15">
        <v>0</v>
      </c>
      <c r="AH576" s="15">
        <v>0</v>
      </c>
      <c r="AI576" s="15">
        <v>0</v>
      </c>
      <c r="AJ576" s="15">
        <v>0</v>
      </c>
      <c r="AK576" s="15">
        <v>0</v>
      </c>
      <c r="AL576" s="15">
        <v>0</v>
      </c>
      <c r="AM576" s="15">
        <v>0</v>
      </c>
      <c r="AN576" s="15">
        <v>0</v>
      </c>
      <c r="AO576" s="15">
        <v>0</v>
      </c>
      <c r="AP576" s="15">
        <v>0</v>
      </c>
      <c r="AQ576" s="21">
        <f t="shared" si="26"/>
        <v>173.72587770999999</v>
      </c>
    </row>
    <row r="577" spans="1:43" x14ac:dyDescent="0.25">
      <c r="A577" s="1" t="s">
        <v>187</v>
      </c>
      <c r="B577" s="1" t="s">
        <v>107</v>
      </c>
      <c r="C577" s="1" t="s">
        <v>86</v>
      </c>
      <c r="D577" s="1" t="s">
        <v>105</v>
      </c>
      <c r="E577" s="18">
        <v>162</v>
      </c>
      <c r="F577" s="7">
        <v>140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19">
        <f t="shared" si="24"/>
        <v>302</v>
      </c>
      <c r="R577" s="18">
        <v>20772</v>
      </c>
      <c r="S577" s="7">
        <v>20483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19">
        <f t="shared" si="25"/>
        <v>41255</v>
      </c>
      <c r="AE577" s="18">
        <v>0</v>
      </c>
      <c r="AF577" s="7">
        <v>23.133210870000003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19">
        <f t="shared" si="26"/>
        <v>23.133210870000003</v>
      </c>
    </row>
    <row r="578" spans="1:43" x14ac:dyDescent="0.25">
      <c r="A578" s="14" t="s">
        <v>188</v>
      </c>
      <c r="B578" s="14" t="s">
        <v>107</v>
      </c>
      <c r="C578" s="14" t="s">
        <v>48</v>
      </c>
      <c r="D578" s="14" t="s">
        <v>105</v>
      </c>
      <c r="E578" s="20">
        <v>4</v>
      </c>
      <c r="F578" s="15">
        <v>4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  <c r="N578" s="15">
        <v>0</v>
      </c>
      <c r="O578" s="15">
        <v>0</v>
      </c>
      <c r="P578" s="15">
        <v>0</v>
      </c>
      <c r="Q578" s="21">
        <f t="shared" si="24"/>
        <v>8</v>
      </c>
      <c r="R578" s="20">
        <v>569</v>
      </c>
      <c r="S578" s="15">
        <v>619</v>
      </c>
      <c r="T578" s="15">
        <v>0</v>
      </c>
      <c r="U578" s="15">
        <v>0</v>
      </c>
      <c r="V578" s="15">
        <v>0</v>
      </c>
      <c r="W578" s="15">
        <v>0</v>
      </c>
      <c r="X578" s="15">
        <v>0</v>
      </c>
      <c r="Y578" s="15">
        <v>0</v>
      </c>
      <c r="Z578" s="15">
        <v>0</v>
      </c>
      <c r="AA578" s="15">
        <v>0</v>
      </c>
      <c r="AB578" s="15">
        <v>0</v>
      </c>
      <c r="AC578" s="15">
        <v>0</v>
      </c>
      <c r="AD578" s="21">
        <f t="shared" si="25"/>
        <v>1188</v>
      </c>
      <c r="AE578" s="20">
        <v>45</v>
      </c>
      <c r="AF578" s="15">
        <v>57</v>
      </c>
      <c r="AG578" s="15">
        <v>0</v>
      </c>
      <c r="AH578" s="15">
        <v>0</v>
      </c>
      <c r="AI578" s="15">
        <v>0</v>
      </c>
      <c r="AJ578" s="15">
        <v>0</v>
      </c>
      <c r="AK578" s="15">
        <v>0</v>
      </c>
      <c r="AL578" s="15">
        <v>0</v>
      </c>
      <c r="AM578" s="15">
        <v>0</v>
      </c>
      <c r="AN578" s="15">
        <v>0</v>
      </c>
      <c r="AO578" s="15">
        <v>0</v>
      </c>
      <c r="AP578" s="15">
        <v>0</v>
      </c>
      <c r="AQ578" s="21">
        <f t="shared" si="26"/>
        <v>102</v>
      </c>
    </row>
    <row r="579" spans="1:43" x14ac:dyDescent="0.25">
      <c r="A579" s="1" t="s">
        <v>188</v>
      </c>
      <c r="B579" s="1" t="s">
        <v>107</v>
      </c>
      <c r="C579" s="1" t="s">
        <v>49</v>
      </c>
      <c r="D579" s="1" t="s">
        <v>105</v>
      </c>
      <c r="E579" s="18">
        <v>30</v>
      </c>
      <c r="F579" s="7">
        <v>28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19">
        <f t="shared" si="24"/>
        <v>58</v>
      </c>
      <c r="R579" s="18">
        <v>4960</v>
      </c>
      <c r="S579" s="7">
        <v>3917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19">
        <f t="shared" si="25"/>
        <v>8877</v>
      </c>
      <c r="AE579" s="18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19">
        <f t="shared" si="26"/>
        <v>0</v>
      </c>
    </row>
    <row r="580" spans="1:43" x14ac:dyDescent="0.25">
      <c r="A580" s="14" t="s">
        <v>188</v>
      </c>
      <c r="B580" s="14" t="s">
        <v>107</v>
      </c>
      <c r="C580" s="14" t="s">
        <v>55</v>
      </c>
      <c r="D580" s="14" t="s">
        <v>105</v>
      </c>
      <c r="E580" s="20">
        <v>17</v>
      </c>
      <c r="F580" s="15">
        <v>15</v>
      </c>
      <c r="G580" s="15">
        <v>0</v>
      </c>
      <c r="H580" s="15">
        <v>0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  <c r="N580" s="15">
        <v>0</v>
      </c>
      <c r="O580" s="15">
        <v>0</v>
      </c>
      <c r="P580" s="15">
        <v>0</v>
      </c>
      <c r="Q580" s="21">
        <f t="shared" si="24"/>
        <v>32</v>
      </c>
      <c r="R580" s="20">
        <v>2749</v>
      </c>
      <c r="S580" s="15">
        <v>2354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0</v>
      </c>
      <c r="AB580" s="15">
        <v>0</v>
      </c>
      <c r="AC580" s="15">
        <v>0</v>
      </c>
      <c r="AD580" s="21">
        <f t="shared" si="25"/>
        <v>5103</v>
      </c>
      <c r="AE580" s="20">
        <v>35</v>
      </c>
      <c r="AF580" s="15">
        <v>210</v>
      </c>
      <c r="AG580" s="15">
        <v>0</v>
      </c>
      <c r="AH580" s="15">
        <v>0</v>
      </c>
      <c r="AI580" s="15">
        <v>0</v>
      </c>
      <c r="AJ580" s="15">
        <v>0</v>
      </c>
      <c r="AK580" s="15">
        <v>0</v>
      </c>
      <c r="AL580" s="15">
        <v>0</v>
      </c>
      <c r="AM580" s="15">
        <v>0</v>
      </c>
      <c r="AN580" s="15">
        <v>0</v>
      </c>
      <c r="AO580" s="15">
        <v>0</v>
      </c>
      <c r="AP580" s="15">
        <v>0</v>
      </c>
      <c r="AQ580" s="21">
        <f t="shared" si="26"/>
        <v>245</v>
      </c>
    </row>
    <row r="581" spans="1:43" x14ac:dyDescent="0.25">
      <c r="A581" s="1" t="s">
        <v>188</v>
      </c>
      <c r="B581" s="1" t="s">
        <v>107</v>
      </c>
      <c r="C581" s="1" t="s">
        <v>86</v>
      </c>
      <c r="D581" s="1" t="s">
        <v>105</v>
      </c>
      <c r="E581" s="18">
        <v>16</v>
      </c>
      <c r="F581" s="7">
        <v>16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19">
        <f t="shared" si="24"/>
        <v>32</v>
      </c>
      <c r="R581" s="18">
        <v>2577</v>
      </c>
      <c r="S581" s="7">
        <v>2616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19">
        <f t="shared" si="25"/>
        <v>5193</v>
      </c>
      <c r="AE581" s="18">
        <v>404</v>
      </c>
      <c r="AF581" s="7">
        <v>31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19">
        <f t="shared" si="26"/>
        <v>435</v>
      </c>
    </row>
    <row r="582" spans="1:43" x14ac:dyDescent="0.25">
      <c r="A582" s="14" t="s">
        <v>65</v>
      </c>
      <c r="B582" s="14" t="s">
        <v>105</v>
      </c>
      <c r="C582" s="14" t="s">
        <v>108</v>
      </c>
      <c r="D582" s="14" t="s">
        <v>107</v>
      </c>
      <c r="E582" s="20">
        <v>10</v>
      </c>
      <c r="F582" s="15">
        <v>12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  <c r="N582" s="15">
        <v>0</v>
      </c>
      <c r="O582" s="15">
        <v>0</v>
      </c>
      <c r="P582" s="15">
        <v>0</v>
      </c>
      <c r="Q582" s="21">
        <f t="shared" si="24"/>
        <v>22</v>
      </c>
      <c r="R582" s="20">
        <v>520</v>
      </c>
      <c r="S582" s="15">
        <v>530</v>
      </c>
      <c r="T582" s="15">
        <v>0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0</v>
      </c>
      <c r="AB582" s="15">
        <v>0</v>
      </c>
      <c r="AC582" s="15">
        <v>0</v>
      </c>
      <c r="AD582" s="21">
        <f t="shared" si="25"/>
        <v>1050</v>
      </c>
      <c r="AE582" s="20">
        <v>0</v>
      </c>
      <c r="AF582" s="15">
        <v>0</v>
      </c>
      <c r="AG582" s="15">
        <v>0</v>
      </c>
      <c r="AH582" s="15">
        <v>0</v>
      </c>
      <c r="AI582" s="15">
        <v>0</v>
      </c>
      <c r="AJ582" s="15">
        <v>0</v>
      </c>
      <c r="AK582" s="15">
        <v>0</v>
      </c>
      <c r="AL582" s="15">
        <v>0</v>
      </c>
      <c r="AM582" s="15">
        <v>0</v>
      </c>
      <c r="AN582" s="15">
        <v>0</v>
      </c>
      <c r="AO582" s="15">
        <v>0</v>
      </c>
      <c r="AP582" s="15">
        <v>0</v>
      </c>
      <c r="AQ582" s="21">
        <f t="shared" si="26"/>
        <v>0</v>
      </c>
    </row>
    <row r="583" spans="1:43" x14ac:dyDescent="0.25">
      <c r="A583" s="1" t="s">
        <v>55</v>
      </c>
      <c r="B583" s="1" t="s">
        <v>105</v>
      </c>
      <c r="C583" s="1" t="s">
        <v>103</v>
      </c>
      <c r="D583" s="1" t="s">
        <v>104</v>
      </c>
      <c r="E583" s="18">
        <v>22</v>
      </c>
      <c r="F583" s="7">
        <v>23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19">
        <f t="shared" si="24"/>
        <v>45</v>
      </c>
      <c r="R583" s="18">
        <v>2816</v>
      </c>
      <c r="S583" s="7">
        <v>3454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19">
        <f t="shared" si="25"/>
        <v>6270</v>
      </c>
      <c r="AE583" s="18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19">
        <f t="shared" si="26"/>
        <v>0</v>
      </c>
    </row>
    <row r="584" spans="1:43" x14ac:dyDescent="0.25">
      <c r="A584" s="14" t="s">
        <v>55</v>
      </c>
      <c r="B584" s="14" t="s">
        <v>105</v>
      </c>
      <c r="C584" s="14" t="s">
        <v>116</v>
      </c>
      <c r="D584" s="14" t="s">
        <v>107</v>
      </c>
      <c r="E584" s="20">
        <v>34</v>
      </c>
      <c r="F584" s="15">
        <v>32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21">
        <f t="shared" ref="Q584:Q647" si="27">SUM(E584:P584)</f>
        <v>66</v>
      </c>
      <c r="R584" s="20">
        <v>5269</v>
      </c>
      <c r="S584" s="15">
        <v>4967</v>
      </c>
      <c r="T584" s="15">
        <v>0</v>
      </c>
      <c r="U584" s="15">
        <v>0</v>
      </c>
      <c r="V584" s="15">
        <v>0</v>
      </c>
      <c r="W584" s="15">
        <v>0</v>
      </c>
      <c r="X584" s="15">
        <v>0</v>
      </c>
      <c r="Y584" s="15">
        <v>0</v>
      </c>
      <c r="Z584" s="15">
        <v>0</v>
      </c>
      <c r="AA584" s="15">
        <v>0</v>
      </c>
      <c r="AB584" s="15">
        <v>0</v>
      </c>
      <c r="AC584" s="15">
        <v>0</v>
      </c>
      <c r="AD584" s="21">
        <f t="shared" ref="AD584:AD647" si="28">SUM(R584:AC584)</f>
        <v>10236</v>
      </c>
      <c r="AE584" s="20">
        <v>0</v>
      </c>
      <c r="AF584" s="15">
        <v>0</v>
      </c>
      <c r="AG584" s="15">
        <v>0</v>
      </c>
      <c r="AH584" s="15">
        <v>0</v>
      </c>
      <c r="AI584" s="15">
        <v>0</v>
      </c>
      <c r="AJ584" s="15">
        <v>0</v>
      </c>
      <c r="AK584" s="15">
        <v>0</v>
      </c>
      <c r="AL584" s="15">
        <v>0</v>
      </c>
      <c r="AM584" s="15">
        <v>0</v>
      </c>
      <c r="AN584" s="15">
        <v>0</v>
      </c>
      <c r="AO584" s="15">
        <v>0</v>
      </c>
      <c r="AP584" s="15">
        <v>0</v>
      </c>
      <c r="AQ584" s="21">
        <f t="shared" ref="AQ584:AQ647" si="29">SUM(AE584:AP584)</f>
        <v>0</v>
      </c>
    </row>
    <row r="585" spans="1:43" x14ac:dyDescent="0.25">
      <c r="A585" s="1" t="s">
        <v>55</v>
      </c>
      <c r="B585" s="1" t="s">
        <v>105</v>
      </c>
      <c r="C585" s="1" t="s">
        <v>135</v>
      </c>
      <c r="D585" s="1" t="s">
        <v>104</v>
      </c>
      <c r="E585" s="18">
        <v>67</v>
      </c>
      <c r="F585" s="7">
        <v>58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19">
        <f t="shared" si="27"/>
        <v>125</v>
      </c>
      <c r="R585" s="18">
        <v>12639</v>
      </c>
      <c r="S585" s="7">
        <v>12393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19">
        <f t="shared" si="28"/>
        <v>25032</v>
      </c>
      <c r="AE585" s="18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19">
        <f t="shared" si="29"/>
        <v>0</v>
      </c>
    </row>
    <row r="586" spans="1:43" x14ac:dyDescent="0.25">
      <c r="A586" s="14" t="s">
        <v>55</v>
      </c>
      <c r="B586" s="14" t="s">
        <v>105</v>
      </c>
      <c r="C586" s="14" t="s">
        <v>111</v>
      </c>
      <c r="D586" s="14" t="s">
        <v>107</v>
      </c>
      <c r="E586" s="20">
        <v>69</v>
      </c>
      <c r="F586" s="15">
        <v>60</v>
      </c>
      <c r="G586" s="15">
        <v>0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21">
        <f t="shared" si="27"/>
        <v>129</v>
      </c>
      <c r="R586" s="20">
        <v>9724</v>
      </c>
      <c r="S586" s="15">
        <v>8491</v>
      </c>
      <c r="T586" s="15">
        <v>0</v>
      </c>
      <c r="U586" s="15">
        <v>0</v>
      </c>
      <c r="V586" s="15">
        <v>0</v>
      </c>
      <c r="W586" s="15">
        <v>0</v>
      </c>
      <c r="X586" s="15">
        <v>0</v>
      </c>
      <c r="Y586" s="15">
        <v>0</v>
      </c>
      <c r="Z586" s="15">
        <v>0</v>
      </c>
      <c r="AA586" s="15">
        <v>0</v>
      </c>
      <c r="AB586" s="15">
        <v>0</v>
      </c>
      <c r="AC586" s="15">
        <v>0</v>
      </c>
      <c r="AD586" s="21">
        <f t="shared" si="28"/>
        <v>18215</v>
      </c>
      <c r="AE586" s="20">
        <v>0</v>
      </c>
      <c r="AF586" s="15">
        <v>0</v>
      </c>
      <c r="AG586" s="15">
        <v>0</v>
      </c>
      <c r="AH586" s="15">
        <v>0</v>
      </c>
      <c r="AI586" s="15">
        <v>0</v>
      </c>
      <c r="AJ586" s="15">
        <v>0</v>
      </c>
      <c r="AK586" s="15">
        <v>0</v>
      </c>
      <c r="AL586" s="15">
        <v>0</v>
      </c>
      <c r="AM586" s="15">
        <v>0</v>
      </c>
      <c r="AN586" s="15">
        <v>0</v>
      </c>
      <c r="AO586" s="15">
        <v>0</v>
      </c>
      <c r="AP586" s="15">
        <v>0</v>
      </c>
      <c r="AQ586" s="21">
        <f t="shared" si="29"/>
        <v>0</v>
      </c>
    </row>
    <row r="587" spans="1:43" x14ac:dyDescent="0.25">
      <c r="A587" s="1" t="s">
        <v>55</v>
      </c>
      <c r="B587" s="1" t="s">
        <v>105</v>
      </c>
      <c r="C587" s="1" t="s">
        <v>220</v>
      </c>
      <c r="D587" s="1" t="s">
        <v>104</v>
      </c>
      <c r="E587" s="18">
        <v>4</v>
      </c>
      <c r="F587" s="7">
        <v>4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19">
        <f t="shared" si="27"/>
        <v>8</v>
      </c>
      <c r="R587" s="18">
        <v>539</v>
      </c>
      <c r="S587" s="7">
        <v>624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19">
        <f t="shared" si="28"/>
        <v>1163</v>
      </c>
      <c r="AE587" s="18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19">
        <f t="shared" si="29"/>
        <v>0</v>
      </c>
    </row>
    <row r="588" spans="1:43" x14ac:dyDescent="0.25">
      <c r="A588" s="14" t="s">
        <v>55</v>
      </c>
      <c r="B588" s="14" t="s">
        <v>105</v>
      </c>
      <c r="C588" s="14" t="s">
        <v>106</v>
      </c>
      <c r="D588" s="14" t="s">
        <v>107</v>
      </c>
      <c r="E588" s="20">
        <v>88</v>
      </c>
      <c r="F588" s="15">
        <v>81</v>
      </c>
      <c r="G588" s="15">
        <v>0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  <c r="N588" s="15">
        <v>0</v>
      </c>
      <c r="O588" s="15">
        <v>0</v>
      </c>
      <c r="P588" s="15">
        <v>0</v>
      </c>
      <c r="Q588" s="21">
        <f t="shared" si="27"/>
        <v>169</v>
      </c>
      <c r="R588" s="20">
        <v>14773</v>
      </c>
      <c r="S588" s="15">
        <v>14722</v>
      </c>
      <c r="T588" s="15">
        <v>0</v>
      </c>
      <c r="U588" s="15">
        <v>0</v>
      </c>
      <c r="V588" s="15">
        <v>0</v>
      </c>
      <c r="W588" s="15">
        <v>0</v>
      </c>
      <c r="X588" s="15">
        <v>0</v>
      </c>
      <c r="Y588" s="15">
        <v>0</v>
      </c>
      <c r="Z588" s="15">
        <v>0</v>
      </c>
      <c r="AA588" s="15">
        <v>0</v>
      </c>
      <c r="AB588" s="15">
        <v>0</v>
      </c>
      <c r="AC588" s="15">
        <v>0</v>
      </c>
      <c r="AD588" s="21">
        <f t="shared" si="28"/>
        <v>29495</v>
      </c>
      <c r="AE588" s="20">
        <v>64.86370891</v>
      </c>
      <c r="AF588" s="15">
        <v>0</v>
      </c>
      <c r="AG588" s="15">
        <v>0</v>
      </c>
      <c r="AH588" s="15">
        <v>0</v>
      </c>
      <c r="AI588" s="15">
        <v>0</v>
      </c>
      <c r="AJ588" s="15">
        <v>0</v>
      </c>
      <c r="AK588" s="15">
        <v>0</v>
      </c>
      <c r="AL588" s="15">
        <v>0</v>
      </c>
      <c r="AM588" s="15">
        <v>0</v>
      </c>
      <c r="AN588" s="15">
        <v>0</v>
      </c>
      <c r="AO588" s="15">
        <v>0</v>
      </c>
      <c r="AP588" s="15">
        <v>0</v>
      </c>
      <c r="AQ588" s="21">
        <f t="shared" si="29"/>
        <v>64.86370891</v>
      </c>
    </row>
    <row r="589" spans="1:43" x14ac:dyDescent="0.25">
      <c r="A589" s="1" t="s">
        <v>55</v>
      </c>
      <c r="B589" s="1" t="s">
        <v>105</v>
      </c>
      <c r="C589" s="1" t="s">
        <v>142</v>
      </c>
      <c r="D589" s="1" t="s">
        <v>107</v>
      </c>
      <c r="E589" s="18">
        <v>69</v>
      </c>
      <c r="F589" s="7">
        <v>60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19">
        <f t="shared" si="27"/>
        <v>129</v>
      </c>
      <c r="R589" s="18">
        <v>10266</v>
      </c>
      <c r="S589" s="7">
        <v>9203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19">
        <f t="shared" si="28"/>
        <v>19469</v>
      </c>
      <c r="AE589" s="18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19">
        <f t="shared" si="29"/>
        <v>0</v>
      </c>
    </row>
    <row r="590" spans="1:43" x14ac:dyDescent="0.25">
      <c r="A590" s="14" t="s">
        <v>55</v>
      </c>
      <c r="B590" s="14" t="s">
        <v>105</v>
      </c>
      <c r="C590" s="14" t="s">
        <v>143</v>
      </c>
      <c r="D590" s="14" t="s">
        <v>107</v>
      </c>
      <c r="E590" s="20">
        <v>31</v>
      </c>
      <c r="F590" s="15">
        <v>23</v>
      </c>
      <c r="G590" s="15">
        <v>0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  <c r="N590" s="15">
        <v>0</v>
      </c>
      <c r="O590" s="15">
        <v>0</v>
      </c>
      <c r="P590" s="15">
        <v>0</v>
      </c>
      <c r="Q590" s="21">
        <f t="shared" si="27"/>
        <v>54</v>
      </c>
      <c r="R590" s="20">
        <v>4705</v>
      </c>
      <c r="S590" s="15">
        <v>3650</v>
      </c>
      <c r="T590" s="15">
        <v>0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0</v>
      </c>
      <c r="AB590" s="15">
        <v>0</v>
      </c>
      <c r="AC590" s="15">
        <v>0</v>
      </c>
      <c r="AD590" s="21">
        <f t="shared" si="28"/>
        <v>8355</v>
      </c>
      <c r="AE590" s="20">
        <v>0</v>
      </c>
      <c r="AF590" s="15">
        <v>0</v>
      </c>
      <c r="AG590" s="15">
        <v>0</v>
      </c>
      <c r="AH590" s="15">
        <v>0</v>
      </c>
      <c r="AI590" s="15">
        <v>0</v>
      </c>
      <c r="AJ590" s="15">
        <v>0</v>
      </c>
      <c r="AK590" s="15">
        <v>0</v>
      </c>
      <c r="AL590" s="15">
        <v>0</v>
      </c>
      <c r="AM590" s="15">
        <v>0</v>
      </c>
      <c r="AN590" s="15">
        <v>0</v>
      </c>
      <c r="AO590" s="15">
        <v>0</v>
      </c>
      <c r="AP590" s="15">
        <v>0</v>
      </c>
      <c r="AQ590" s="21">
        <f t="shared" si="29"/>
        <v>0</v>
      </c>
    </row>
    <row r="591" spans="1:43" x14ac:dyDescent="0.25">
      <c r="A591" s="1" t="s">
        <v>55</v>
      </c>
      <c r="B591" s="1" t="s">
        <v>105</v>
      </c>
      <c r="C591" s="1" t="s">
        <v>144</v>
      </c>
      <c r="D591" s="1" t="s">
        <v>104</v>
      </c>
      <c r="E591" s="18">
        <v>54</v>
      </c>
      <c r="F591" s="7">
        <v>55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19">
        <f t="shared" si="27"/>
        <v>109</v>
      </c>
      <c r="R591" s="18">
        <v>8096</v>
      </c>
      <c r="S591" s="7">
        <v>8834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19">
        <f t="shared" si="28"/>
        <v>16930</v>
      </c>
      <c r="AE591" s="18">
        <v>0</v>
      </c>
      <c r="AF591" s="7">
        <v>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19">
        <f t="shared" si="29"/>
        <v>0</v>
      </c>
    </row>
    <row r="592" spans="1:43" x14ac:dyDescent="0.25">
      <c r="A592" s="14" t="s">
        <v>55</v>
      </c>
      <c r="B592" s="14" t="s">
        <v>105</v>
      </c>
      <c r="C592" s="14" t="s">
        <v>154</v>
      </c>
      <c r="D592" s="14" t="s">
        <v>104</v>
      </c>
      <c r="E592" s="20">
        <v>8</v>
      </c>
      <c r="F592" s="15">
        <v>7</v>
      </c>
      <c r="G592" s="15">
        <v>0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0</v>
      </c>
      <c r="O592" s="15">
        <v>0</v>
      </c>
      <c r="P592" s="15">
        <v>0</v>
      </c>
      <c r="Q592" s="21">
        <f t="shared" si="27"/>
        <v>15</v>
      </c>
      <c r="R592" s="20">
        <v>1112</v>
      </c>
      <c r="S592" s="15">
        <v>1059</v>
      </c>
      <c r="T592" s="15">
        <v>0</v>
      </c>
      <c r="U592" s="15">
        <v>0</v>
      </c>
      <c r="V592" s="15">
        <v>0</v>
      </c>
      <c r="W592" s="15">
        <v>0</v>
      </c>
      <c r="X592" s="15">
        <v>0</v>
      </c>
      <c r="Y592" s="15">
        <v>0</v>
      </c>
      <c r="Z592" s="15">
        <v>0</v>
      </c>
      <c r="AA592" s="15">
        <v>0</v>
      </c>
      <c r="AB592" s="15">
        <v>0</v>
      </c>
      <c r="AC592" s="15">
        <v>0</v>
      </c>
      <c r="AD592" s="21">
        <f t="shared" si="28"/>
        <v>2171</v>
      </c>
      <c r="AE592" s="20">
        <v>0</v>
      </c>
      <c r="AF592" s="15">
        <v>0</v>
      </c>
      <c r="AG592" s="15">
        <v>0</v>
      </c>
      <c r="AH592" s="15">
        <v>0</v>
      </c>
      <c r="AI592" s="15">
        <v>0</v>
      </c>
      <c r="AJ592" s="15">
        <v>0</v>
      </c>
      <c r="AK592" s="15">
        <v>0</v>
      </c>
      <c r="AL592" s="15">
        <v>0</v>
      </c>
      <c r="AM592" s="15">
        <v>0</v>
      </c>
      <c r="AN592" s="15">
        <v>0</v>
      </c>
      <c r="AO592" s="15">
        <v>0</v>
      </c>
      <c r="AP592" s="15">
        <v>0</v>
      </c>
      <c r="AQ592" s="21">
        <f t="shared" si="29"/>
        <v>0</v>
      </c>
    </row>
    <row r="593" spans="1:43" x14ac:dyDescent="0.25">
      <c r="A593" s="1" t="s">
        <v>55</v>
      </c>
      <c r="B593" s="1" t="s">
        <v>105</v>
      </c>
      <c r="C593" s="1" t="s">
        <v>108</v>
      </c>
      <c r="D593" s="1" t="s">
        <v>107</v>
      </c>
      <c r="E593" s="18">
        <v>97</v>
      </c>
      <c r="F593" s="7">
        <v>85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19">
        <f t="shared" si="27"/>
        <v>182</v>
      </c>
      <c r="R593" s="18">
        <v>13236</v>
      </c>
      <c r="S593" s="7">
        <v>11436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19">
        <f t="shared" si="28"/>
        <v>24672</v>
      </c>
      <c r="AE593" s="18">
        <v>8552</v>
      </c>
      <c r="AF593" s="7">
        <v>8896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v>0</v>
      </c>
      <c r="AP593" s="7">
        <v>0</v>
      </c>
      <c r="AQ593" s="19">
        <f t="shared" si="29"/>
        <v>17448</v>
      </c>
    </row>
    <row r="594" spans="1:43" x14ac:dyDescent="0.25">
      <c r="A594" s="14" t="s">
        <v>55</v>
      </c>
      <c r="B594" s="14" t="s">
        <v>105</v>
      </c>
      <c r="C594" s="14" t="s">
        <v>159</v>
      </c>
      <c r="D594" s="14" t="s">
        <v>104</v>
      </c>
      <c r="E594" s="20">
        <v>9</v>
      </c>
      <c r="F594" s="15">
        <v>8</v>
      </c>
      <c r="G594" s="15">
        <v>0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  <c r="N594" s="15">
        <v>0</v>
      </c>
      <c r="O594" s="15">
        <v>0</v>
      </c>
      <c r="P594" s="15">
        <v>0</v>
      </c>
      <c r="Q594" s="21">
        <f t="shared" si="27"/>
        <v>17</v>
      </c>
      <c r="R594" s="20">
        <v>1371</v>
      </c>
      <c r="S594" s="15">
        <v>1362</v>
      </c>
      <c r="T594" s="15">
        <v>0</v>
      </c>
      <c r="U594" s="15">
        <v>0</v>
      </c>
      <c r="V594" s="15">
        <v>0</v>
      </c>
      <c r="W594" s="15">
        <v>0</v>
      </c>
      <c r="X594" s="15">
        <v>0</v>
      </c>
      <c r="Y594" s="15">
        <v>0</v>
      </c>
      <c r="Z594" s="15">
        <v>0</v>
      </c>
      <c r="AA594" s="15">
        <v>0</v>
      </c>
      <c r="AB594" s="15">
        <v>0</v>
      </c>
      <c r="AC594" s="15">
        <v>0</v>
      </c>
      <c r="AD594" s="21">
        <f t="shared" si="28"/>
        <v>2733</v>
      </c>
      <c r="AE594" s="20">
        <v>0</v>
      </c>
      <c r="AF594" s="15">
        <v>0</v>
      </c>
      <c r="AG594" s="15">
        <v>0</v>
      </c>
      <c r="AH594" s="15">
        <v>0</v>
      </c>
      <c r="AI594" s="15">
        <v>0</v>
      </c>
      <c r="AJ594" s="15">
        <v>0</v>
      </c>
      <c r="AK594" s="15">
        <v>0</v>
      </c>
      <c r="AL594" s="15">
        <v>0</v>
      </c>
      <c r="AM594" s="15">
        <v>0</v>
      </c>
      <c r="AN594" s="15">
        <v>0</v>
      </c>
      <c r="AO594" s="15">
        <v>0</v>
      </c>
      <c r="AP594" s="15">
        <v>0</v>
      </c>
      <c r="AQ594" s="21">
        <f t="shared" si="29"/>
        <v>0</v>
      </c>
    </row>
    <row r="595" spans="1:43" x14ac:dyDescent="0.25">
      <c r="A595" s="1" t="s">
        <v>55</v>
      </c>
      <c r="B595" s="1" t="s">
        <v>105</v>
      </c>
      <c r="C595" s="1" t="s">
        <v>167</v>
      </c>
      <c r="D595" s="1" t="s">
        <v>125</v>
      </c>
      <c r="E595" s="18">
        <v>1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19">
        <f t="shared" si="27"/>
        <v>1</v>
      </c>
      <c r="R595" s="18">
        <v>296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19">
        <f t="shared" si="28"/>
        <v>296</v>
      </c>
      <c r="AE595" s="18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19">
        <f t="shared" si="29"/>
        <v>0</v>
      </c>
    </row>
    <row r="596" spans="1:43" x14ac:dyDescent="0.25">
      <c r="A596" s="14" t="s">
        <v>55</v>
      </c>
      <c r="B596" s="14" t="s">
        <v>105</v>
      </c>
      <c r="C596" s="14" t="s">
        <v>112</v>
      </c>
      <c r="D596" s="14" t="s">
        <v>107</v>
      </c>
      <c r="E596" s="20">
        <v>127</v>
      </c>
      <c r="F596" s="15">
        <v>118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  <c r="N596" s="15">
        <v>0</v>
      </c>
      <c r="O596" s="15">
        <v>0</v>
      </c>
      <c r="P596" s="15">
        <v>0</v>
      </c>
      <c r="Q596" s="21">
        <f t="shared" si="27"/>
        <v>245</v>
      </c>
      <c r="R596" s="20">
        <v>19456</v>
      </c>
      <c r="S596" s="15">
        <v>16771</v>
      </c>
      <c r="T596" s="15">
        <v>0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21">
        <f t="shared" si="28"/>
        <v>36227</v>
      </c>
      <c r="AE596" s="20">
        <v>209</v>
      </c>
      <c r="AF596" s="15">
        <v>294</v>
      </c>
      <c r="AG596" s="15">
        <v>0</v>
      </c>
      <c r="AH596" s="15">
        <v>0</v>
      </c>
      <c r="AI596" s="15">
        <v>0</v>
      </c>
      <c r="AJ596" s="15">
        <v>0</v>
      </c>
      <c r="AK596" s="15">
        <v>0</v>
      </c>
      <c r="AL596" s="15">
        <v>0</v>
      </c>
      <c r="AM596" s="15">
        <v>0</v>
      </c>
      <c r="AN596" s="15">
        <v>0</v>
      </c>
      <c r="AO596" s="15">
        <v>0</v>
      </c>
      <c r="AP596" s="15">
        <v>0</v>
      </c>
      <c r="AQ596" s="21">
        <f t="shared" si="29"/>
        <v>503</v>
      </c>
    </row>
    <row r="597" spans="1:43" x14ac:dyDescent="0.25">
      <c r="A597" s="1" t="s">
        <v>55</v>
      </c>
      <c r="B597" s="1" t="s">
        <v>105</v>
      </c>
      <c r="C597" s="1" t="s">
        <v>169</v>
      </c>
      <c r="D597" s="1" t="s">
        <v>125</v>
      </c>
      <c r="E597" s="18">
        <v>4</v>
      </c>
      <c r="F597" s="7">
        <v>4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19">
        <f t="shared" si="27"/>
        <v>8</v>
      </c>
      <c r="R597" s="18">
        <v>1112</v>
      </c>
      <c r="S597" s="7">
        <v>956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19">
        <f t="shared" si="28"/>
        <v>2068</v>
      </c>
      <c r="AE597" s="18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19">
        <f t="shared" si="29"/>
        <v>0</v>
      </c>
    </row>
    <row r="598" spans="1:43" x14ac:dyDescent="0.25">
      <c r="A598" s="14" t="s">
        <v>55</v>
      </c>
      <c r="B598" s="14" t="s">
        <v>105</v>
      </c>
      <c r="C598" s="14" t="s">
        <v>175</v>
      </c>
      <c r="D598" s="14" t="s">
        <v>107</v>
      </c>
      <c r="E598" s="20">
        <v>69</v>
      </c>
      <c r="F598" s="15">
        <v>60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0</v>
      </c>
      <c r="O598" s="15">
        <v>0</v>
      </c>
      <c r="P598" s="15">
        <v>0</v>
      </c>
      <c r="Q598" s="21">
        <f t="shared" si="27"/>
        <v>129</v>
      </c>
      <c r="R598" s="20">
        <v>10741</v>
      </c>
      <c r="S598" s="15">
        <v>9554</v>
      </c>
      <c r="T598" s="15">
        <v>0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0</v>
      </c>
      <c r="AA598" s="15">
        <v>0</v>
      </c>
      <c r="AB598" s="15">
        <v>0</v>
      </c>
      <c r="AC598" s="15">
        <v>0</v>
      </c>
      <c r="AD598" s="21">
        <f t="shared" si="28"/>
        <v>20295</v>
      </c>
      <c r="AE598" s="20">
        <v>0</v>
      </c>
      <c r="AF598" s="15">
        <v>0</v>
      </c>
      <c r="AG598" s="15">
        <v>0</v>
      </c>
      <c r="AH598" s="15">
        <v>0</v>
      </c>
      <c r="AI598" s="15">
        <v>0</v>
      </c>
      <c r="AJ598" s="15">
        <v>0</v>
      </c>
      <c r="AK598" s="15">
        <v>0</v>
      </c>
      <c r="AL598" s="15">
        <v>0</v>
      </c>
      <c r="AM598" s="15">
        <v>0</v>
      </c>
      <c r="AN598" s="15">
        <v>0</v>
      </c>
      <c r="AO598" s="15">
        <v>0</v>
      </c>
      <c r="AP598" s="15">
        <v>0</v>
      </c>
      <c r="AQ598" s="21">
        <f t="shared" si="29"/>
        <v>0</v>
      </c>
    </row>
    <row r="599" spans="1:43" x14ac:dyDescent="0.25">
      <c r="A599" s="1" t="s">
        <v>55</v>
      </c>
      <c r="B599" s="1" t="s">
        <v>105</v>
      </c>
      <c r="C599" s="1" t="s">
        <v>109</v>
      </c>
      <c r="D599" s="1" t="s">
        <v>104</v>
      </c>
      <c r="E599" s="18">
        <v>21</v>
      </c>
      <c r="F599" s="7">
        <v>23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19">
        <f t="shared" si="27"/>
        <v>44</v>
      </c>
      <c r="R599" s="18">
        <v>3296</v>
      </c>
      <c r="S599" s="7">
        <v>4386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19">
        <f t="shared" si="28"/>
        <v>7682</v>
      </c>
      <c r="AE599" s="18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19">
        <f t="shared" si="29"/>
        <v>0</v>
      </c>
    </row>
    <row r="600" spans="1:43" x14ac:dyDescent="0.25">
      <c r="A600" s="14" t="s">
        <v>55</v>
      </c>
      <c r="B600" s="14" t="s">
        <v>105</v>
      </c>
      <c r="C600" s="14" t="s">
        <v>177</v>
      </c>
      <c r="D600" s="14" t="s">
        <v>107</v>
      </c>
      <c r="E600" s="20">
        <v>5</v>
      </c>
      <c r="F600" s="15">
        <v>4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  <c r="N600" s="15">
        <v>0</v>
      </c>
      <c r="O600" s="15">
        <v>0</v>
      </c>
      <c r="P600" s="15">
        <v>0</v>
      </c>
      <c r="Q600" s="21">
        <f t="shared" si="27"/>
        <v>9</v>
      </c>
      <c r="R600" s="20">
        <v>757</v>
      </c>
      <c r="S600" s="15">
        <v>619</v>
      </c>
      <c r="T600" s="15">
        <v>0</v>
      </c>
      <c r="U600" s="15">
        <v>0</v>
      </c>
      <c r="V600" s="15">
        <v>0</v>
      </c>
      <c r="W600" s="15">
        <v>0</v>
      </c>
      <c r="X600" s="15">
        <v>0</v>
      </c>
      <c r="Y600" s="15">
        <v>0</v>
      </c>
      <c r="Z600" s="15">
        <v>0</v>
      </c>
      <c r="AA600" s="15">
        <v>0</v>
      </c>
      <c r="AB600" s="15">
        <v>0</v>
      </c>
      <c r="AC600" s="15">
        <v>0</v>
      </c>
      <c r="AD600" s="21">
        <f t="shared" si="28"/>
        <v>1376</v>
      </c>
      <c r="AE600" s="20">
        <v>0</v>
      </c>
      <c r="AF600" s="15">
        <v>0</v>
      </c>
      <c r="AG600" s="15">
        <v>0</v>
      </c>
      <c r="AH600" s="15">
        <v>0</v>
      </c>
      <c r="AI600" s="15">
        <v>0</v>
      </c>
      <c r="AJ600" s="15">
        <v>0</v>
      </c>
      <c r="AK600" s="15">
        <v>0</v>
      </c>
      <c r="AL600" s="15">
        <v>0</v>
      </c>
      <c r="AM600" s="15">
        <v>0</v>
      </c>
      <c r="AN600" s="15">
        <v>0</v>
      </c>
      <c r="AO600" s="15">
        <v>0</v>
      </c>
      <c r="AP600" s="15">
        <v>0</v>
      </c>
      <c r="AQ600" s="21">
        <f t="shared" si="29"/>
        <v>0</v>
      </c>
    </row>
    <row r="601" spans="1:43" x14ac:dyDescent="0.25">
      <c r="A601" s="1" t="s">
        <v>55</v>
      </c>
      <c r="B601" s="1" t="s">
        <v>105</v>
      </c>
      <c r="C601" s="1" t="s">
        <v>179</v>
      </c>
      <c r="D601" s="1" t="s">
        <v>107</v>
      </c>
      <c r="E601" s="18">
        <v>31</v>
      </c>
      <c r="F601" s="7">
        <v>28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19">
        <f t="shared" si="27"/>
        <v>59</v>
      </c>
      <c r="R601" s="18">
        <v>4572</v>
      </c>
      <c r="S601" s="7">
        <v>4249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19">
        <f t="shared" si="28"/>
        <v>8821</v>
      </c>
      <c r="AE601" s="18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19">
        <f t="shared" si="29"/>
        <v>0</v>
      </c>
    </row>
    <row r="602" spans="1:43" x14ac:dyDescent="0.25">
      <c r="A602" s="14" t="s">
        <v>55</v>
      </c>
      <c r="B602" s="14" t="s">
        <v>105</v>
      </c>
      <c r="C602" s="14" t="s">
        <v>181</v>
      </c>
      <c r="D602" s="14" t="s">
        <v>104</v>
      </c>
      <c r="E602" s="20">
        <v>4</v>
      </c>
      <c r="F602" s="15">
        <v>4</v>
      </c>
      <c r="G602" s="15">
        <v>0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  <c r="N602" s="15">
        <v>0</v>
      </c>
      <c r="O602" s="15">
        <v>0</v>
      </c>
      <c r="P602" s="15">
        <v>0</v>
      </c>
      <c r="Q602" s="21">
        <f t="shared" si="27"/>
        <v>8</v>
      </c>
      <c r="R602" s="20">
        <v>600</v>
      </c>
      <c r="S602" s="15">
        <v>538</v>
      </c>
      <c r="T602" s="15">
        <v>0</v>
      </c>
      <c r="U602" s="15">
        <v>0</v>
      </c>
      <c r="V602" s="15">
        <v>0</v>
      </c>
      <c r="W602" s="15">
        <v>0</v>
      </c>
      <c r="X602" s="15">
        <v>0</v>
      </c>
      <c r="Y602" s="15">
        <v>0</v>
      </c>
      <c r="Z602" s="15">
        <v>0</v>
      </c>
      <c r="AA602" s="15">
        <v>0</v>
      </c>
      <c r="AB602" s="15">
        <v>0</v>
      </c>
      <c r="AC602" s="15">
        <v>0</v>
      </c>
      <c r="AD602" s="21">
        <f t="shared" si="28"/>
        <v>1138</v>
      </c>
      <c r="AE602" s="20">
        <v>0</v>
      </c>
      <c r="AF602" s="15">
        <v>0</v>
      </c>
      <c r="AG602" s="15">
        <v>0</v>
      </c>
      <c r="AH602" s="15">
        <v>0</v>
      </c>
      <c r="AI602" s="15">
        <v>0</v>
      </c>
      <c r="AJ602" s="15">
        <v>0</v>
      </c>
      <c r="AK602" s="15">
        <v>0</v>
      </c>
      <c r="AL602" s="15">
        <v>0</v>
      </c>
      <c r="AM602" s="15">
        <v>0</v>
      </c>
      <c r="AN602" s="15">
        <v>0</v>
      </c>
      <c r="AO602" s="15">
        <v>0</v>
      </c>
      <c r="AP602" s="15">
        <v>0</v>
      </c>
      <c r="AQ602" s="21">
        <f t="shared" si="29"/>
        <v>0</v>
      </c>
    </row>
    <row r="603" spans="1:43" x14ac:dyDescent="0.25">
      <c r="A603" s="1" t="s">
        <v>55</v>
      </c>
      <c r="B603" s="1" t="s">
        <v>105</v>
      </c>
      <c r="C603" s="1" t="s">
        <v>187</v>
      </c>
      <c r="D603" s="1" t="s">
        <v>107</v>
      </c>
      <c r="E603" s="18">
        <v>92</v>
      </c>
      <c r="F603" s="7">
        <v>87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19">
        <f t="shared" si="27"/>
        <v>179</v>
      </c>
      <c r="R603" s="18">
        <v>15098</v>
      </c>
      <c r="S603" s="7">
        <v>14587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19">
        <f t="shared" si="28"/>
        <v>29685</v>
      </c>
      <c r="AE603" s="18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19">
        <f t="shared" si="29"/>
        <v>0</v>
      </c>
    </row>
    <row r="604" spans="1:43" x14ac:dyDescent="0.25">
      <c r="A604" s="14" t="s">
        <v>55</v>
      </c>
      <c r="B604" s="14" t="s">
        <v>105</v>
      </c>
      <c r="C604" s="14" t="s">
        <v>188</v>
      </c>
      <c r="D604" s="14" t="s">
        <v>107</v>
      </c>
      <c r="E604" s="20">
        <v>18</v>
      </c>
      <c r="F604" s="15">
        <v>16</v>
      </c>
      <c r="G604" s="15">
        <v>0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0</v>
      </c>
      <c r="N604" s="15">
        <v>0</v>
      </c>
      <c r="O604" s="15">
        <v>0</v>
      </c>
      <c r="P604" s="15">
        <v>0</v>
      </c>
      <c r="Q604" s="21">
        <f t="shared" si="27"/>
        <v>34</v>
      </c>
      <c r="R604" s="20">
        <v>2986</v>
      </c>
      <c r="S604" s="15">
        <v>2462</v>
      </c>
      <c r="T604" s="15">
        <v>0</v>
      </c>
      <c r="U604" s="15">
        <v>0</v>
      </c>
      <c r="V604" s="15">
        <v>0</v>
      </c>
      <c r="W604" s="15">
        <v>0</v>
      </c>
      <c r="X604" s="15">
        <v>0</v>
      </c>
      <c r="Y604" s="15">
        <v>0</v>
      </c>
      <c r="Z604" s="15">
        <v>0</v>
      </c>
      <c r="AA604" s="15">
        <v>0</v>
      </c>
      <c r="AB604" s="15">
        <v>0</v>
      </c>
      <c r="AC604" s="15">
        <v>0</v>
      </c>
      <c r="AD604" s="21">
        <f t="shared" si="28"/>
        <v>5448</v>
      </c>
      <c r="AE604" s="20">
        <v>210</v>
      </c>
      <c r="AF604" s="15">
        <v>96</v>
      </c>
      <c r="AG604" s="15">
        <v>0</v>
      </c>
      <c r="AH604" s="15">
        <v>0</v>
      </c>
      <c r="AI604" s="15">
        <v>0</v>
      </c>
      <c r="AJ604" s="15">
        <v>0</v>
      </c>
      <c r="AK604" s="15">
        <v>0</v>
      </c>
      <c r="AL604" s="15">
        <v>0</v>
      </c>
      <c r="AM604" s="15">
        <v>0</v>
      </c>
      <c r="AN604" s="15">
        <v>0</v>
      </c>
      <c r="AO604" s="15">
        <v>0</v>
      </c>
      <c r="AP604" s="15">
        <v>0</v>
      </c>
      <c r="AQ604" s="21">
        <f t="shared" si="29"/>
        <v>306</v>
      </c>
    </row>
    <row r="605" spans="1:43" x14ac:dyDescent="0.25">
      <c r="A605" s="1" t="s">
        <v>55</v>
      </c>
      <c r="B605" s="1" t="s">
        <v>105</v>
      </c>
      <c r="C605" s="1" t="s">
        <v>189</v>
      </c>
      <c r="D605" s="1" t="s">
        <v>104</v>
      </c>
      <c r="E605" s="18">
        <v>14</v>
      </c>
      <c r="F605" s="7">
        <v>12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19">
        <f t="shared" si="27"/>
        <v>26</v>
      </c>
      <c r="R605" s="18">
        <v>1934</v>
      </c>
      <c r="S605" s="7">
        <v>2048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19">
        <f t="shared" si="28"/>
        <v>3982</v>
      </c>
      <c r="AE605" s="18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19">
        <f t="shared" si="29"/>
        <v>0</v>
      </c>
    </row>
    <row r="606" spans="1:43" x14ac:dyDescent="0.25">
      <c r="A606" s="14" t="s">
        <v>55</v>
      </c>
      <c r="B606" s="14" t="s">
        <v>105</v>
      </c>
      <c r="C606" s="14" t="s">
        <v>191</v>
      </c>
      <c r="D606" s="14" t="s">
        <v>104</v>
      </c>
      <c r="E606" s="20">
        <v>8</v>
      </c>
      <c r="F606" s="15">
        <v>12</v>
      </c>
      <c r="G606" s="15">
        <v>0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21">
        <f t="shared" si="27"/>
        <v>20</v>
      </c>
      <c r="R606" s="20">
        <v>1064</v>
      </c>
      <c r="S606" s="15">
        <v>1985</v>
      </c>
      <c r="T606" s="15">
        <v>0</v>
      </c>
      <c r="U606" s="15">
        <v>0</v>
      </c>
      <c r="V606" s="15">
        <v>0</v>
      </c>
      <c r="W606" s="15">
        <v>0</v>
      </c>
      <c r="X606" s="15">
        <v>0</v>
      </c>
      <c r="Y606" s="15">
        <v>0</v>
      </c>
      <c r="Z606" s="15">
        <v>0</v>
      </c>
      <c r="AA606" s="15">
        <v>0</v>
      </c>
      <c r="AB606" s="15">
        <v>0</v>
      </c>
      <c r="AC606" s="15">
        <v>0</v>
      </c>
      <c r="AD606" s="21">
        <f t="shared" si="28"/>
        <v>3049</v>
      </c>
      <c r="AE606" s="20">
        <v>0</v>
      </c>
      <c r="AF606" s="15">
        <v>0</v>
      </c>
      <c r="AG606" s="15">
        <v>0</v>
      </c>
      <c r="AH606" s="15">
        <v>0</v>
      </c>
      <c r="AI606" s="15">
        <v>0</v>
      </c>
      <c r="AJ606" s="15">
        <v>0</v>
      </c>
      <c r="AK606" s="15">
        <v>0</v>
      </c>
      <c r="AL606" s="15">
        <v>0</v>
      </c>
      <c r="AM606" s="15">
        <v>0</v>
      </c>
      <c r="AN606" s="15">
        <v>0</v>
      </c>
      <c r="AO606" s="15">
        <v>0</v>
      </c>
      <c r="AP606" s="15">
        <v>0</v>
      </c>
      <c r="AQ606" s="21">
        <f t="shared" si="29"/>
        <v>0</v>
      </c>
    </row>
    <row r="607" spans="1:43" x14ac:dyDescent="0.25">
      <c r="A607" s="1" t="s">
        <v>55</v>
      </c>
      <c r="B607" s="1" t="s">
        <v>105</v>
      </c>
      <c r="C607" s="1" t="s">
        <v>193</v>
      </c>
      <c r="D607" s="1" t="s">
        <v>107</v>
      </c>
      <c r="E607" s="18">
        <v>31</v>
      </c>
      <c r="F607" s="7">
        <v>28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19">
        <f t="shared" si="27"/>
        <v>59</v>
      </c>
      <c r="R607" s="18">
        <v>4594</v>
      </c>
      <c r="S607" s="7">
        <v>4107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19">
        <f t="shared" si="28"/>
        <v>8701</v>
      </c>
      <c r="AE607" s="18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19">
        <f t="shared" si="29"/>
        <v>0</v>
      </c>
    </row>
    <row r="608" spans="1:43" x14ac:dyDescent="0.25">
      <c r="A608" s="14" t="s">
        <v>55</v>
      </c>
      <c r="B608" s="14" t="s">
        <v>105</v>
      </c>
      <c r="C608" s="14" t="s">
        <v>195</v>
      </c>
      <c r="D608" s="14" t="s">
        <v>107</v>
      </c>
      <c r="E608" s="20">
        <v>13</v>
      </c>
      <c r="F608" s="15">
        <v>12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  <c r="N608" s="15">
        <v>0</v>
      </c>
      <c r="O608" s="15">
        <v>0</v>
      </c>
      <c r="P608" s="15">
        <v>0</v>
      </c>
      <c r="Q608" s="21">
        <f t="shared" si="27"/>
        <v>25</v>
      </c>
      <c r="R608" s="20">
        <v>2215</v>
      </c>
      <c r="S608" s="15">
        <v>2029</v>
      </c>
      <c r="T608" s="15">
        <v>0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0</v>
      </c>
      <c r="AA608" s="15">
        <v>0</v>
      </c>
      <c r="AB608" s="15">
        <v>0</v>
      </c>
      <c r="AC608" s="15">
        <v>0</v>
      </c>
      <c r="AD608" s="21">
        <f t="shared" si="28"/>
        <v>4244</v>
      </c>
      <c r="AE608" s="20">
        <v>95</v>
      </c>
      <c r="AF608" s="15">
        <v>118</v>
      </c>
      <c r="AG608" s="15">
        <v>0</v>
      </c>
      <c r="AH608" s="15">
        <v>0</v>
      </c>
      <c r="AI608" s="15">
        <v>0</v>
      </c>
      <c r="AJ608" s="15">
        <v>0</v>
      </c>
      <c r="AK608" s="15">
        <v>0</v>
      </c>
      <c r="AL608" s="15">
        <v>0</v>
      </c>
      <c r="AM608" s="15">
        <v>0</v>
      </c>
      <c r="AN608" s="15">
        <v>0</v>
      </c>
      <c r="AO608" s="15">
        <v>0</v>
      </c>
      <c r="AP608" s="15">
        <v>0</v>
      </c>
      <c r="AQ608" s="21">
        <f t="shared" si="29"/>
        <v>213</v>
      </c>
    </row>
    <row r="609" spans="1:43" x14ac:dyDescent="0.25">
      <c r="A609" s="1" t="s">
        <v>55</v>
      </c>
      <c r="B609" s="1" t="s">
        <v>105</v>
      </c>
      <c r="C609" s="1" t="s">
        <v>196</v>
      </c>
      <c r="D609" s="1" t="s">
        <v>107</v>
      </c>
      <c r="E609" s="18">
        <v>68</v>
      </c>
      <c r="F609" s="7">
        <v>59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19">
        <f t="shared" si="27"/>
        <v>127</v>
      </c>
      <c r="R609" s="18">
        <v>10875</v>
      </c>
      <c r="S609" s="7">
        <v>9025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19">
        <f t="shared" si="28"/>
        <v>19900</v>
      </c>
      <c r="AE609" s="18">
        <v>939</v>
      </c>
      <c r="AF609" s="7">
        <v>164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19">
        <f t="shared" si="29"/>
        <v>1103</v>
      </c>
    </row>
    <row r="610" spans="1:43" x14ac:dyDescent="0.25">
      <c r="A610" s="14" t="s">
        <v>55</v>
      </c>
      <c r="B610" s="14" t="s">
        <v>105</v>
      </c>
      <c r="C610" s="14" t="s">
        <v>224</v>
      </c>
      <c r="D610" s="14" t="s">
        <v>107</v>
      </c>
      <c r="E610" s="20">
        <v>9</v>
      </c>
      <c r="F610" s="15">
        <v>4</v>
      </c>
      <c r="G610" s="15">
        <v>0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  <c r="N610" s="15">
        <v>0</v>
      </c>
      <c r="O610" s="15">
        <v>0</v>
      </c>
      <c r="P610" s="15">
        <v>0</v>
      </c>
      <c r="Q610" s="21">
        <f t="shared" si="27"/>
        <v>13</v>
      </c>
      <c r="R610" s="20">
        <v>1487</v>
      </c>
      <c r="S610" s="15">
        <v>669</v>
      </c>
      <c r="T610" s="15">
        <v>0</v>
      </c>
      <c r="U610" s="15">
        <v>0</v>
      </c>
      <c r="V610" s="15">
        <v>0</v>
      </c>
      <c r="W610" s="15">
        <v>0</v>
      </c>
      <c r="X610" s="15">
        <v>0</v>
      </c>
      <c r="Y610" s="15">
        <v>0</v>
      </c>
      <c r="Z610" s="15">
        <v>0</v>
      </c>
      <c r="AA610" s="15">
        <v>0</v>
      </c>
      <c r="AB610" s="15">
        <v>0</v>
      </c>
      <c r="AC610" s="15">
        <v>0</v>
      </c>
      <c r="AD610" s="21">
        <f t="shared" si="28"/>
        <v>2156</v>
      </c>
      <c r="AE610" s="20">
        <v>0</v>
      </c>
      <c r="AF610" s="15">
        <v>41</v>
      </c>
      <c r="AG610" s="15">
        <v>0</v>
      </c>
      <c r="AH610" s="15">
        <v>0</v>
      </c>
      <c r="AI610" s="15">
        <v>0</v>
      </c>
      <c r="AJ610" s="15">
        <v>0</v>
      </c>
      <c r="AK610" s="15">
        <v>0</v>
      </c>
      <c r="AL610" s="15">
        <v>0</v>
      </c>
      <c r="AM610" s="15">
        <v>0</v>
      </c>
      <c r="AN610" s="15">
        <v>0</v>
      </c>
      <c r="AO610" s="15">
        <v>0</v>
      </c>
      <c r="AP610" s="15">
        <v>0</v>
      </c>
      <c r="AQ610" s="21">
        <f t="shared" si="29"/>
        <v>41</v>
      </c>
    </row>
    <row r="611" spans="1:43" x14ac:dyDescent="0.25">
      <c r="A611" s="1" t="s">
        <v>55</v>
      </c>
      <c r="B611" s="1" t="s">
        <v>105</v>
      </c>
      <c r="C611" s="1" t="s">
        <v>253</v>
      </c>
      <c r="D611" s="1" t="s">
        <v>107</v>
      </c>
      <c r="E611" s="18">
        <v>31</v>
      </c>
      <c r="F611" s="7">
        <v>28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19">
        <f t="shared" si="27"/>
        <v>59</v>
      </c>
      <c r="R611" s="18">
        <v>3805</v>
      </c>
      <c r="S611" s="7">
        <v>3337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19">
        <f t="shared" si="28"/>
        <v>7142</v>
      </c>
      <c r="AE611" s="18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19">
        <f t="shared" si="29"/>
        <v>0</v>
      </c>
    </row>
    <row r="612" spans="1:43" x14ac:dyDescent="0.25">
      <c r="A612" s="14" t="s">
        <v>55</v>
      </c>
      <c r="B612" s="14" t="s">
        <v>105</v>
      </c>
      <c r="C612" s="14" t="s">
        <v>205</v>
      </c>
      <c r="D612" s="14" t="s">
        <v>104</v>
      </c>
      <c r="E612" s="20">
        <v>9</v>
      </c>
      <c r="F612" s="15">
        <v>10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  <c r="N612" s="15">
        <v>0</v>
      </c>
      <c r="O612" s="15">
        <v>0</v>
      </c>
      <c r="P612" s="15">
        <v>0</v>
      </c>
      <c r="Q612" s="21">
        <f t="shared" si="27"/>
        <v>19</v>
      </c>
      <c r="R612" s="20">
        <v>1332</v>
      </c>
      <c r="S612" s="15">
        <v>1643</v>
      </c>
      <c r="T612" s="15">
        <v>0</v>
      </c>
      <c r="U612" s="15">
        <v>0</v>
      </c>
      <c r="V612" s="15">
        <v>0</v>
      </c>
      <c r="W612" s="15">
        <v>0</v>
      </c>
      <c r="X612" s="15">
        <v>0</v>
      </c>
      <c r="Y612" s="15">
        <v>0</v>
      </c>
      <c r="Z612" s="15">
        <v>0</v>
      </c>
      <c r="AA612" s="15">
        <v>0</v>
      </c>
      <c r="AB612" s="15">
        <v>0</v>
      </c>
      <c r="AC612" s="15">
        <v>0</v>
      </c>
      <c r="AD612" s="21">
        <f t="shared" si="28"/>
        <v>2975</v>
      </c>
      <c r="AE612" s="20">
        <v>0</v>
      </c>
      <c r="AF612" s="15">
        <v>0</v>
      </c>
      <c r="AG612" s="15">
        <v>0</v>
      </c>
      <c r="AH612" s="15">
        <v>0</v>
      </c>
      <c r="AI612" s="15">
        <v>0</v>
      </c>
      <c r="AJ612" s="15">
        <v>0</v>
      </c>
      <c r="AK612" s="15">
        <v>0</v>
      </c>
      <c r="AL612" s="15">
        <v>0</v>
      </c>
      <c r="AM612" s="15">
        <v>0</v>
      </c>
      <c r="AN612" s="15">
        <v>0</v>
      </c>
      <c r="AO612" s="15">
        <v>0</v>
      </c>
      <c r="AP612" s="15">
        <v>0</v>
      </c>
      <c r="AQ612" s="21">
        <f t="shared" si="29"/>
        <v>0</v>
      </c>
    </row>
    <row r="613" spans="1:43" x14ac:dyDescent="0.25">
      <c r="A613" s="1" t="s">
        <v>55</v>
      </c>
      <c r="B613" s="1" t="s">
        <v>105</v>
      </c>
      <c r="C613" s="1" t="s">
        <v>206</v>
      </c>
      <c r="D613" s="1" t="s">
        <v>107</v>
      </c>
      <c r="E613" s="18">
        <v>59</v>
      </c>
      <c r="F613" s="7">
        <v>51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19">
        <f t="shared" si="27"/>
        <v>110</v>
      </c>
      <c r="R613" s="18">
        <v>9624</v>
      </c>
      <c r="S613" s="7">
        <v>8117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19">
        <f t="shared" si="28"/>
        <v>17741</v>
      </c>
      <c r="AE613" s="18">
        <v>373</v>
      </c>
      <c r="AF613" s="7">
        <v>256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19">
        <f t="shared" si="29"/>
        <v>629</v>
      </c>
    </row>
    <row r="614" spans="1:43" x14ac:dyDescent="0.25">
      <c r="A614" s="14" t="s">
        <v>55</v>
      </c>
      <c r="B614" s="14" t="s">
        <v>105</v>
      </c>
      <c r="C614" s="14" t="s">
        <v>110</v>
      </c>
      <c r="D614" s="14" t="s">
        <v>104</v>
      </c>
      <c r="E614" s="20">
        <v>34</v>
      </c>
      <c r="F614" s="15">
        <v>33</v>
      </c>
      <c r="G614" s="15">
        <v>0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  <c r="N614" s="15">
        <v>0</v>
      </c>
      <c r="O614" s="15">
        <v>0</v>
      </c>
      <c r="P614" s="15">
        <v>0</v>
      </c>
      <c r="Q614" s="21">
        <f t="shared" si="27"/>
        <v>67</v>
      </c>
      <c r="R614" s="20">
        <v>5538</v>
      </c>
      <c r="S614" s="15">
        <v>5940</v>
      </c>
      <c r="T614" s="15">
        <v>0</v>
      </c>
      <c r="U614" s="15">
        <v>0</v>
      </c>
      <c r="V614" s="15">
        <v>0</v>
      </c>
      <c r="W614" s="15">
        <v>0</v>
      </c>
      <c r="X614" s="15">
        <v>0</v>
      </c>
      <c r="Y614" s="15">
        <v>0</v>
      </c>
      <c r="Z614" s="15">
        <v>0</v>
      </c>
      <c r="AA614" s="15">
        <v>0</v>
      </c>
      <c r="AB614" s="15">
        <v>0</v>
      </c>
      <c r="AC614" s="15">
        <v>0</v>
      </c>
      <c r="AD614" s="21">
        <f t="shared" si="28"/>
        <v>11478</v>
      </c>
      <c r="AE614" s="20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21">
        <f t="shared" si="29"/>
        <v>0</v>
      </c>
    </row>
    <row r="615" spans="1:43" x14ac:dyDescent="0.25">
      <c r="A615" s="1" t="s">
        <v>55</v>
      </c>
      <c r="B615" s="1" t="s">
        <v>105</v>
      </c>
      <c r="C615" s="1" t="s">
        <v>210</v>
      </c>
      <c r="D615" s="1" t="s">
        <v>104</v>
      </c>
      <c r="E615" s="18">
        <v>86</v>
      </c>
      <c r="F615" s="7">
        <v>79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19">
        <f t="shared" si="27"/>
        <v>165</v>
      </c>
      <c r="R615" s="18">
        <v>14338</v>
      </c>
      <c r="S615" s="7">
        <v>14276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19">
        <f t="shared" si="28"/>
        <v>28614</v>
      </c>
      <c r="AE615" s="18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19">
        <f t="shared" si="29"/>
        <v>0</v>
      </c>
    </row>
    <row r="616" spans="1:43" x14ac:dyDescent="0.25">
      <c r="A616" s="14" t="s">
        <v>55</v>
      </c>
      <c r="B616" s="14" t="s">
        <v>105</v>
      </c>
      <c r="C616" s="14" t="s">
        <v>211</v>
      </c>
      <c r="D616" s="14" t="s">
        <v>104</v>
      </c>
      <c r="E616" s="20">
        <v>4</v>
      </c>
      <c r="F616" s="15">
        <v>4</v>
      </c>
      <c r="G616" s="15">
        <v>0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  <c r="N616" s="15">
        <v>0</v>
      </c>
      <c r="O616" s="15">
        <v>0</v>
      </c>
      <c r="P616" s="15">
        <v>0</v>
      </c>
      <c r="Q616" s="21">
        <f t="shared" si="27"/>
        <v>8</v>
      </c>
      <c r="R616" s="20">
        <v>555</v>
      </c>
      <c r="S616" s="15">
        <v>666</v>
      </c>
      <c r="T616" s="15">
        <v>0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21">
        <f t="shared" si="28"/>
        <v>1221</v>
      </c>
      <c r="AE616" s="20">
        <v>0</v>
      </c>
      <c r="AF616" s="15">
        <v>0</v>
      </c>
      <c r="AG616" s="15">
        <v>0</v>
      </c>
      <c r="AH616" s="15">
        <v>0</v>
      </c>
      <c r="AI616" s="15">
        <v>0</v>
      </c>
      <c r="AJ616" s="15">
        <v>0</v>
      </c>
      <c r="AK616" s="15">
        <v>0</v>
      </c>
      <c r="AL616" s="15">
        <v>0</v>
      </c>
      <c r="AM616" s="15">
        <v>0</v>
      </c>
      <c r="AN616" s="15">
        <v>0</v>
      </c>
      <c r="AO616" s="15">
        <v>0</v>
      </c>
      <c r="AP616" s="15">
        <v>0</v>
      </c>
      <c r="AQ616" s="21">
        <f t="shared" si="29"/>
        <v>0</v>
      </c>
    </row>
    <row r="617" spans="1:43" x14ac:dyDescent="0.25">
      <c r="A617" s="1" t="s">
        <v>55</v>
      </c>
      <c r="B617" s="1" t="s">
        <v>105</v>
      </c>
      <c r="C617" s="1" t="s">
        <v>216</v>
      </c>
      <c r="D617" s="1" t="s">
        <v>104</v>
      </c>
      <c r="E617" s="18">
        <v>33</v>
      </c>
      <c r="F617" s="7">
        <v>28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19">
        <f t="shared" si="27"/>
        <v>61</v>
      </c>
      <c r="R617" s="18">
        <v>4853</v>
      </c>
      <c r="S617" s="7">
        <v>4920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19">
        <f t="shared" si="28"/>
        <v>9773</v>
      </c>
      <c r="AE617" s="18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19">
        <f t="shared" si="29"/>
        <v>0</v>
      </c>
    </row>
    <row r="618" spans="1:43" x14ac:dyDescent="0.25">
      <c r="A618" s="14" t="s">
        <v>189</v>
      </c>
      <c r="B618" s="14" t="s">
        <v>104</v>
      </c>
      <c r="C618" s="14" t="s">
        <v>48</v>
      </c>
      <c r="D618" s="14" t="s">
        <v>105</v>
      </c>
      <c r="E618" s="20">
        <v>31</v>
      </c>
      <c r="F618" s="15">
        <v>28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  <c r="N618" s="15">
        <v>0</v>
      </c>
      <c r="O618" s="15">
        <v>0</v>
      </c>
      <c r="P618" s="15">
        <v>0</v>
      </c>
      <c r="Q618" s="21">
        <f t="shared" si="27"/>
        <v>59</v>
      </c>
      <c r="R618" s="20">
        <v>5624</v>
      </c>
      <c r="S618" s="15">
        <v>4930</v>
      </c>
      <c r="T618" s="15">
        <v>0</v>
      </c>
      <c r="U618" s="15">
        <v>0</v>
      </c>
      <c r="V618" s="15">
        <v>0</v>
      </c>
      <c r="W618" s="15">
        <v>0</v>
      </c>
      <c r="X618" s="15">
        <v>0</v>
      </c>
      <c r="Y618" s="15">
        <v>0</v>
      </c>
      <c r="Z618" s="15">
        <v>0</v>
      </c>
      <c r="AA618" s="15">
        <v>0</v>
      </c>
      <c r="AB618" s="15">
        <v>0</v>
      </c>
      <c r="AC618" s="15">
        <v>0</v>
      </c>
      <c r="AD618" s="21">
        <f t="shared" si="28"/>
        <v>10554</v>
      </c>
      <c r="AE618" s="20">
        <v>0</v>
      </c>
      <c r="AF618" s="15">
        <v>0</v>
      </c>
      <c r="AG618" s="15">
        <v>0</v>
      </c>
      <c r="AH618" s="15">
        <v>0</v>
      </c>
      <c r="AI618" s="15">
        <v>0</v>
      </c>
      <c r="AJ618" s="15">
        <v>0</v>
      </c>
      <c r="AK618" s="15">
        <v>0</v>
      </c>
      <c r="AL618" s="15">
        <v>0</v>
      </c>
      <c r="AM618" s="15">
        <v>0</v>
      </c>
      <c r="AN618" s="15">
        <v>0</v>
      </c>
      <c r="AO618" s="15">
        <v>0</v>
      </c>
      <c r="AP618" s="15">
        <v>0</v>
      </c>
      <c r="AQ618" s="21">
        <f t="shared" si="29"/>
        <v>0</v>
      </c>
    </row>
    <row r="619" spans="1:43" x14ac:dyDescent="0.25">
      <c r="A619" s="1" t="s">
        <v>189</v>
      </c>
      <c r="B619" s="1" t="s">
        <v>104</v>
      </c>
      <c r="C619" s="1" t="s">
        <v>55</v>
      </c>
      <c r="D619" s="1" t="s">
        <v>105</v>
      </c>
      <c r="E619" s="18">
        <v>14</v>
      </c>
      <c r="F619" s="7">
        <v>12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19">
        <f t="shared" si="27"/>
        <v>26</v>
      </c>
      <c r="R619" s="18">
        <v>2501</v>
      </c>
      <c r="S619" s="7">
        <v>2007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19">
        <f t="shared" si="28"/>
        <v>4508</v>
      </c>
      <c r="AE619" s="18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19">
        <f t="shared" si="29"/>
        <v>0</v>
      </c>
    </row>
    <row r="620" spans="1:43" x14ac:dyDescent="0.25">
      <c r="A620" s="14" t="s">
        <v>66</v>
      </c>
      <c r="B620" s="14" t="s">
        <v>105</v>
      </c>
      <c r="C620" s="14" t="s">
        <v>111</v>
      </c>
      <c r="D620" s="14" t="s">
        <v>107</v>
      </c>
      <c r="E620" s="20">
        <v>9</v>
      </c>
      <c r="F620" s="15">
        <v>8</v>
      </c>
      <c r="G620" s="15">
        <v>0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  <c r="N620" s="15">
        <v>0</v>
      </c>
      <c r="O620" s="15">
        <v>0</v>
      </c>
      <c r="P620" s="15">
        <v>0</v>
      </c>
      <c r="Q620" s="21">
        <f t="shared" si="27"/>
        <v>17</v>
      </c>
      <c r="R620" s="20">
        <v>1461</v>
      </c>
      <c r="S620" s="15">
        <v>990</v>
      </c>
      <c r="T620" s="15">
        <v>0</v>
      </c>
      <c r="U620" s="15">
        <v>0</v>
      </c>
      <c r="V620" s="15">
        <v>0</v>
      </c>
      <c r="W620" s="15">
        <v>0</v>
      </c>
      <c r="X620" s="15">
        <v>0</v>
      </c>
      <c r="Y620" s="15">
        <v>0</v>
      </c>
      <c r="Z620" s="15">
        <v>0</v>
      </c>
      <c r="AA620" s="15">
        <v>0</v>
      </c>
      <c r="AB620" s="15">
        <v>0</v>
      </c>
      <c r="AC620" s="15">
        <v>0</v>
      </c>
      <c r="AD620" s="21">
        <f t="shared" si="28"/>
        <v>2451</v>
      </c>
      <c r="AE620" s="20">
        <v>0</v>
      </c>
      <c r="AF620" s="15">
        <v>0</v>
      </c>
      <c r="AG620" s="15">
        <v>0</v>
      </c>
      <c r="AH620" s="15">
        <v>0</v>
      </c>
      <c r="AI620" s="15">
        <v>0</v>
      </c>
      <c r="AJ620" s="15">
        <v>0</v>
      </c>
      <c r="AK620" s="15">
        <v>0</v>
      </c>
      <c r="AL620" s="15">
        <v>0</v>
      </c>
      <c r="AM620" s="15">
        <v>0</v>
      </c>
      <c r="AN620" s="15">
        <v>0</v>
      </c>
      <c r="AO620" s="15">
        <v>0</v>
      </c>
      <c r="AP620" s="15">
        <v>0</v>
      </c>
      <c r="AQ620" s="21">
        <f t="shared" si="29"/>
        <v>0</v>
      </c>
    </row>
    <row r="621" spans="1:43" x14ac:dyDescent="0.25">
      <c r="A621" s="1" t="s">
        <v>66</v>
      </c>
      <c r="B621" s="1" t="s">
        <v>105</v>
      </c>
      <c r="C621" s="1" t="s">
        <v>106</v>
      </c>
      <c r="D621" s="1" t="s">
        <v>107</v>
      </c>
      <c r="E621" s="18">
        <v>61</v>
      </c>
      <c r="F621" s="7">
        <v>53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19">
        <f t="shared" si="27"/>
        <v>114</v>
      </c>
      <c r="R621" s="18">
        <v>9472</v>
      </c>
      <c r="S621" s="7">
        <v>7734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19">
        <f t="shared" si="28"/>
        <v>17206</v>
      </c>
      <c r="AE621" s="18">
        <v>136.07771100000002</v>
      </c>
      <c r="AF621" s="7">
        <v>532.51744238000003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19">
        <f t="shared" si="29"/>
        <v>668.59515338000006</v>
      </c>
    </row>
    <row r="622" spans="1:43" x14ac:dyDescent="0.25">
      <c r="A622" s="14" t="s">
        <v>66</v>
      </c>
      <c r="B622" s="14" t="s">
        <v>105</v>
      </c>
      <c r="C622" s="14" t="s">
        <v>108</v>
      </c>
      <c r="D622" s="14" t="s">
        <v>107</v>
      </c>
      <c r="E622" s="20">
        <v>66</v>
      </c>
      <c r="F622" s="15">
        <v>56</v>
      </c>
      <c r="G622" s="15">
        <v>0</v>
      </c>
      <c r="H622" s="15">
        <v>0</v>
      </c>
      <c r="I622" s="15">
        <v>0</v>
      </c>
      <c r="J622" s="15">
        <v>0</v>
      </c>
      <c r="K622" s="15">
        <v>0</v>
      </c>
      <c r="L622" s="15">
        <v>0</v>
      </c>
      <c r="M622" s="15">
        <v>0</v>
      </c>
      <c r="N622" s="15">
        <v>0</v>
      </c>
      <c r="O622" s="15">
        <v>0</v>
      </c>
      <c r="P622" s="15">
        <v>0</v>
      </c>
      <c r="Q622" s="21">
        <f t="shared" si="27"/>
        <v>122</v>
      </c>
      <c r="R622" s="20">
        <v>7429</v>
      </c>
      <c r="S622" s="15">
        <v>5642</v>
      </c>
      <c r="T622" s="15">
        <v>0</v>
      </c>
      <c r="U622" s="15">
        <v>0</v>
      </c>
      <c r="V622" s="15">
        <v>0</v>
      </c>
      <c r="W622" s="15">
        <v>0</v>
      </c>
      <c r="X622" s="15">
        <v>0</v>
      </c>
      <c r="Y622" s="15">
        <v>0</v>
      </c>
      <c r="Z622" s="15">
        <v>0</v>
      </c>
      <c r="AA622" s="15">
        <v>0</v>
      </c>
      <c r="AB622" s="15">
        <v>0</v>
      </c>
      <c r="AC622" s="15">
        <v>0</v>
      </c>
      <c r="AD622" s="21">
        <f t="shared" si="28"/>
        <v>13071</v>
      </c>
      <c r="AE622" s="20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0</v>
      </c>
      <c r="AK622" s="15">
        <v>0</v>
      </c>
      <c r="AL622" s="15">
        <v>0</v>
      </c>
      <c r="AM622" s="15">
        <v>0</v>
      </c>
      <c r="AN622" s="15">
        <v>0</v>
      </c>
      <c r="AO622" s="15">
        <v>0</v>
      </c>
      <c r="AP622" s="15">
        <v>0</v>
      </c>
      <c r="AQ622" s="21">
        <f t="shared" si="29"/>
        <v>0</v>
      </c>
    </row>
    <row r="623" spans="1:43" x14ac:dyDescent="0.25">
      <c r="A623" s="1" t="s">
        <v>247</v>
      </c>
      <c r="B623" s="1" t="s">
        <v>248</v>
      </c>
      <c r="C623" s="1" t="s">
        <v>50</v>
      </c>
      <c r="D623" s="1" t="s">
        <v>105</v>
      </c>
      <c r="E623" s="18">
        <v>58</v>
      </c>
      <c r="F623" s="7">
        <v>61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19">
        <f t="shared" si="27"/>
        <v>119</v>
      </c>
      <c r="R623" s="18">
        <v>3514</v>
      </c>
      <c r="S623" s="7">
        <v>3146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19">
        <f t="shared" si="28"/>
        <v>6660</v>
      </c>
      <c r="AE623" s="18">
        <v>1310899</v>
      </c>
      <c r="AF623" s="7">
        <v>1408165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19">
        <f t="shared" si="29"/>
        <v>2719064</v>
      </c>
    </row>
    <row r="624" spans="1:43" x14ac:dyDescent="0.25">
      <c r="A624" s="14" t="s">
        <v>190</v>
      </c>
      <c r="B624" s="14" t="s">
        <v>107</v>
      </c>
      <c r="C624" s="14" t="s">
        <v>48</v>
      </c>
      <c r="D624" s="14" t="s">
        <v>105</v>
      </c>
      <c r="E624" s="20">
        <v>6</v>
      </c>
      <c r="F624" s="15">
        <v>0</v>
      </c>
      <c r="G624" s="15">
        <v>0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  <c r="N624" s="15">
        <v>0</v>
      </c>
      <c r="O624" s="15">
        <v>0</v>
      </c>
      <c r="P624" s="15">
        <v>0</v>
      </c>
      <c r="Q624" s="21">
        <f t="shared" si="27"/>
        <v>6</v>
      </c>
      <c r="R624" s="20">
        <v>452</v>
      </c>
      <c r="S624" s="15">
        <v>0</v>
      </c>
      <c r="T624" s="15">
        <v>0</v>
      </c>
      <c r="U624" s="15">
        <v>0</v>
      </c>
      <c r="V624" s="15">
        <v>0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15">
        <v>0</v>
      </c>
      <c r="AD624" s="21">
        <f t="shared" si="28"/>
        <v>452</v>
      </c>
      <c r="AE624" s="20">
        <v>0</v>
      </c>
      <c r="AF624" s="15">
        <v>0</v>
      </c>
      <c r="AG624" s="15">
        <v>0</v>
      </c>
      <c r="AH624" s="15">
        <v>0</v>
      </c>
      <c r="AI624" s="15">
        <v>0</v>
      </c>
      <c r="AJ624" s="15">
        <v>0</v>
      </c>
      <c r="AK624" s="15">
        <v>0</v>
      </c>
      <c r="AL624" s="15">
        <v>0</v>
      </c>
      <c r="AM624" s="15">
        <v>0</v>
      </c>
      <c r="AN624" s="15">
        <v>0</v>
      </c>
      <c r="AO624" s="15">
        <v>0</v>
      </c>
      <c r="AP624" s="15">
        <v>0</v>
      </c>
      <c r="AQ624" s="21">
        <f t="shared" si="29"/>
        <v>0</v>
      </c>
    </row>
    <row r="625" spans="1:43" x14ac:dyDescent="0.25">
      <c r="A625" s="1" t="s">
        <v>191</v>
      </c>
      <c r="B625" s="1" t="s">
        <v>104</v>
      </c>
      <c r="C625" s="1" t="s">
        <v>48</v>
      </c>
      <c r="D625" s="1" t="s">
        <v>105</v>
      </c>
      <c r="E625" s="18">
        <v>10</v>
      </c>
      <c r="F625" s="7">
        <v>10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19">
        <f t="shared" si="27"/>
        <v>20</v>
      </c>
      <c r="R625" s="18">
        <v>1635</v>
      </c>
      <c r="S625" s="7">
        <v>1697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19">
        <f t="shared" si="28"/>
        <v>3332</v>
      </c>
      <c r="AE625" s="18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19">
        <f t="shared" si="29"/>
        <v>0</v>
      </c>
    </row>
    <row r="626" spans="1:43" x14ac:dyDescent="0.25">
      <c r="A626" s="14" t="s">
        <v>191</v>
      </c>
      <c r="B626" s="14" t="s">
        <v>104</v>
      </c>
      <c r="C626" s="14" t="s">
        <v>55</v>
      </c>
      <c r="D626" s="14" t="s">
        <v>105</v>
      </c>
      <c r="E626" s="20">
        <v>8</v>
      </c>
      <c r="F626" s="15">
        <v>13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  <c r="N626" s="15">
        <v>0</v>
      </c>
      <c r="O626" s="15">
        <v>0</v>
      </c>
      <c r="P626" s="15">
        <v>0</v>
      </c>
      <c r="Q626" s="21">
        <f t="shared" si="27"/>
        <v>21</v>
      </c>
      <c r="R626" s="20">
        <v>1277</v>
      </c>
      <c r="S626" s="15">
        <v>2201</v>
      </c>
      <c r="T626" s="15">
        <v>0</v>
      </c>
      <c r="U626" s="15">
        <v>0</v>
      </c>
      <c r="V626" s="15">
        <v>0</v>
      </c>
      <c r="W626" s="15">
        <v>0</v>
      </c>
      <c r="X626" s="15">
        <v>0</v>
      </c>
      <c r="Y626" s="15">
        <v>0</v>
      </c>
      <c r="Z626" s="15">
        <v>0</v>
      </c>
      <c r="AA626" s="15">
        <v>0</v>
      </c>
      <c r="AB626" s="15">
        <v>0</v>
      </c>
      <c r="AC626" s="15">
        <v>0</v>
      </c>
      <c r="AD626" s="21">
        <f t="shared" si="28"/>
        <v>3478</v>
      </c>
      <c r="AE626" s="20">
        <v>0</v>
      </c>
      <c r="AF626" s="15">
        <v>0</v>
      </c>
      <c r="AG626" s="15">
        <v>0</v>
      </c>
      <c r="AH626" s="15">
        <v>0</v>
      </c>
      <c r="AI626" s="15">
        <v>0</v>
      </c>
      <c r="AJ626" s="15">
        <v>0</v>
      </c>
      <c r="AK626" s="15">
        <v>0</v>
      </c>
      <c r="AL626" s="15">
        <v>0</v>
      </c>
      <c r="AM626" s="15">
        <v>0</v>
      </c>
      <c r="AN626" s="15">
        <v>0</v>
      </c>
      <c r="AO626" s="15">
        <v>0</v>
      </c>
      <c r="AP626" s="15">
        <v>0</v>
      </c>
      <c r="AQ626" s="21">
        <f t="shared" si="29"/>
        <v>0</v>
      </c>
    </row>
    <row r="627" spans="1:43" x14ac:dyDescent="0.25">
      <c r="A627" s="1" t="s">
        <v>238</v>
      </c>
      <c r="B627" s="1" t="s">
        <v>107</v>
      </c>
      <c r="C627" s="1" t="s">
        <v>49</v>
      </c>
      <c r="D627" s="1" t="s">
        <v>105</v>
      </c>
      <c r="E627" s="18">
        <v>22</v>
      </c>
      <c r="F627" s="7">
        <v>17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19">
        <f t="shared" si="27"/>
        <v>39</v>
      </c>
      <c r="R627" s="18">
        <v>3237</v>
      </c>
      <c r="S627" s="7">
        <v>2227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19">
        <f t="shared" si="28"/>
        <v>5464</v>
      </c>
      <c r="AE627" s="18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19">
        <f t="shared" si="29"/>
        <v>0</v>
      </c>
    </row>
    <row r="628" spans="1:43" x14ac:dyDescent="0.25">
      <c r="A628" s="14" t="s">
        <v>192</v>
      </c>
      <c r="B628" s="14" t="s">
        <v>173</v>
      </c>
      <c r="C628" s="14" t="s">
        <v>48</v>
      </c>
      <c r="D628" s="14" t="s">
        <v>105</v>
      </c>
      <c r="E628" s="20">
        <v>5</v>
      </c>
      <c r="F628" s="15">
        <v>4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  <c r="N628" s="15">
        <v>0</v>
      </c>
      <c r="O628" s="15">
        <v>0</v>
      </c>
      <c r="P628" s="15">
        <v>0</v>
      </c>
      <c r="Q628" s="21">
        <f t="shared" si="27"/>
        <v>9</v>
      </c>
      <c r="R628" s="20">
        <v>817</v>
      </c>
      <c r="S628" s="15">
        <v>506</v>
      </c>
      <c r="T628" s="15">
        <v>0</v>
      </c>
      <c r="U628" s="15">
        <v>0</v>
      </c>
      <c r="V628" s="15">
        <v>0</v>
      </c>
      <c r="W628" s="15">
        <v>0</v>
      </c>
      <c r="X628" s="15">
        <v>0</v>
      </c>
      <c r="Y628" s="15">
        <v>0</v>
      </c>
      <c r="Z628" s="15">
        <v>0</v>
      </c>
      <c r="AA628" s="15">
        <v>0</v>
      </c>
      <c r="AB628" s="15">
        <v>0</v>
      </c>
      <c r="AC628" s="15">
        <v>0</v>
      </c>
      <c r="AD628" s="21">
        <f t="shared" si="28"/>
        <v>1323</v>
      </c>
      <c r="AE628" s="20">
        <v>2242</v>
      </c>
      <c r="AF628" s="15">
        <v>13802</v>
      </c>
      <c r="AG628" s="15">
        <v>0</v>
      </c>
      <c r="AH628" s="15">
        <v>0</v>
      </c>
      <c r="AI628" s="15">
        <v>0</v>
      </c>
      <c r="AJ628" s="15">
        <v>0</v>
      </c>
      <c r="AK628" s="15">
        <v>0</v>
      </c>
      <c r="AL628" s="15">
        <v>0</v>
      </c>
      <c r="AM628" s="15">
        <v>0</v>
      </c>
      <c r="AN628" s="15">
        <v>0</v>
      </c>
      <c r="AO628" s="15">
        <v>0</v>
      </c>
      <c r="AP628" s="15">
        <v>0</v>
      </c>
      <c r="AQ628" s="21">
        <f t="shared" si="29"/>
        <v>16044</v>
      </c>
    </row>
    <row r="629" spans="1:43" x14ac:dyDescent="0.25">
      <c r="A629" s="1" t="s">
        <v>223</v>
      </c>
      <c r="B629" s="1" t="s">
        <v>107</v>
      </c>
      <c r="C629" s="1" t="s">
        <v>60</v>
      </c>
      <c r="D629" s="1" t="s">
        <v>105</v>
      </c>
      <c r="E629" s="18">
        <v>9</v>
      </c>
      <c r="F629" s="7">
        <v>8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19">
        <f t="shared" si="27"/>
        <v>17</v>
      </c>
      <c r="R629" s="18">
        <v>1484</v>
      </c>
      <c r="S629" s="7">
        <v>1085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19">
        <f t="shared" si="28"/>
        <v>2569</v>
      </c>
      <c r="AE629" s="18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19">
        <f t="shared" si="29"/>
        <v>0</v>
      </c>
    </row>
    <row r="630" spans="1:43" x14ac:dyDescent="0.25">
      <c r="A630" s="14" t="s">
        <v>223</v>
      </c>
      <c r="B630" s="14" t="s">
        <v>107</v>
      </c>
      <c r="C630" s="14" t="s">
        <v>49</v>
      </c>
      <c r="D630" s="14" t="s">
        <v>105</v>
      </c>
      <c r="E630" s="20">
        <v>78</v>
      </c>
      <c r="F630" s="15">
        <v>63</v>
      </c>
      <c r="G630" s="15">
        <v>0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  <c r="N630" s="15">
        <v>0</v>
      </c>
      <c r="O630" s="15">
        <v>0</v>
      </c>
      <c r="P630" s="15">
        <v>0</v>
      </c>
      <c r="Q630" s="21">
        <f t="shared" si="27"/>
        <v>141</v>
      </c>
      <c r="R630" s="20">
        <v>12190</v>
      </c>
      <c r="S630" s="15">
        <v>8983</v>
      </c>
      <c r="T630" s="15">
        <v>0</v>
      </c>
      <c r="U630" s="15">
        <v>0</v>
      </c>
      <c r="V630" s="15">
        <v>0</v>
      </c>
      <c r="W630" s="15">
        <v>0</v>
      </c>
      <c r="X630" s="15">
        <v>0</v>
      </c>
      <c r="Y630" s="15">
        <v>0</v>
      </c>
      <c r="Z630" s="15">
        <v>0</v>
      </c>
      <c r="AA630" s="15">
        <v>0</v>
      </c>
      <c r="AB630" s="15">
        <v>0</v>
      </c>
      <c r="AC630" s="15">
        <v>0</v>
      </c>
      <c r="AD630" s="21">
        <f t="shared" si="28"/>
        <v>21173</v>
      </c>
      <c r="AE630" s="20">
        <v>0</v>
      </c>
      <c r="AF630" s="15">
        <v>0</v>
      </c>
      <c r="AG630" s="15">
        <v>0</v>
      </c>
      <c r="AH630" s="15">
        <v>0</v>
      </c>
      <c r="AI630" s="15">
        <v>0</v>
      </c>
      <c r="AJ630" s="15">
        <v>0</v>
      </c>
      <c r="AK630" s="15">
        <v>0</v>
      </c>
      <c r="AL630" s="15">
        <v>0</v>
      </c>
      <c r="AM630" s="15">
        <v>0</v>
      </c>
      <c r="AN630" s="15">
        <v>0</v>
      </c>
      <c r="AO630" s="15">
        <v>0</v>
      </c>
      <c r="AP630" s="15">
        <v>0</v>
      </c>
      <c r="AQ630" s="21">
        <f t="shared" si="29"/>
        <v>0</v>
      </c>
    </row>
    <row r="631" spans="1:43" x14ac:dyDescent="0.25">
      <c r="A631" s="1" t="s">
        <v>223</v>
      </c>
      <c r="B631" s="1" t="s">
        <v>107</v>
      </c>
      <c r="C631" s="1" t="s">
        <v>50</v>
      </c>
      <c r="D631" s="1" t="s">
        <v>105</v>
      </c>
      <c r="E631" s="18">
        <v>9</v>
      </c>
      <c r="F631" s="7">
        <v>8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19">
        <f t="shared" si="27"/>
        <v>17</v>
      </c>
      <c r="R631" s="18">
        <v>1278</v>
      </c>
      <c r="S631" s="7">
        <v>1131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19">
        <f t="shared" si="28"/>
        <v>2409</v>
      </c>
      <c r="AE631" s="18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19">
        <f t="shared" si="29"/>
        <v>0</v>
      </c>
    </row>
    <row r="632" spans="1:43" x14ac:dyDescent="0.25">
      <c r="A632" s="14" t="s">
        <v>223</v>
      </c>
      <c r="B632" s="14" t="s">
        <v>107</v>
      </c>
      <c r="C632" s="14" t="s">
        <v>86</v>
      </c>
      <c r="D632" s="14" t="s">
        <v>105</v>
      </c>
      <c r="E632" s="20">
        <v>8</v>
      </c>
      <c r="F632" s="15">
        <v>8</v>
      </c>
      <c r="G632" s="15">
        <v>0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5">
        <v>0</v>
      </c>
      <c r="N632" s="15">
        <v>0</v>
      </c>
      <c r="O632" s="15">
        <v>0</v>
      </c>
      <c r="P632" s="15">
        <v>0</v>
      </c>
      <c r="Q632" s="21">
        <f t="shared" si="27"/>
        <v>16</v>
      </c>
      <c r="R632" s="20">
        <v>1106</v>
      </c>
      <c r="S632" s="15">
        <v>1102</v>
      </c>
      <c r="T632" s="15">
        <v>0</v>
      </c>
      <c r="U632" s="15">
        <v>0</v>
      </c>
      <c r="V632" s="15">
        <v>0</v>
      </c>
      <c r="W632" s="15">
        <v>0</v>
      </c>
      <c r="X632" s="15">
        <v>0</v>
      </c>
      <c r="Y632" s="15">
        <v>0</v>
      </c>
      <c r="Z632" s="15">
        <v>0</v>
      </c>
      <c r="AA632" s="15">
        <v>0</v>
      </c>
      <c r="AB632" s="15">
        <v>0</v>
      </c>
      <c r="AC632" s="15">
        <v>0</v>
      </c>
      <c r="AD632" s="21">
        <f t="shared" si="28"/>
        <v>2208</v>
      </c>
      <c r="AE632" s="20">
        <v>0</v>
      </c>
      <c r="AF632" s="15">
        <v>0</v>
      </c>
      <c r="AG632" s="15">
        <v>0</v>
      </c>
      <c r="AH632" s="15">
        <v>0</v>
      </c>
      <c r="AI632" s="15">
        <v>0</v>
      </c>
      <c r="AJ632" s="15">
        <v>0</v>
      </c>
      <c r="AK632" s="15">
        <v>0</v>
      </c>
      <c r="AL632" s="15">
        <v>0</v>
      </c>
      <c r="AM632" s="15">
        <v>0</v>
      </c>
      <c r="AN632" s="15">
        <v>0</v>
      </c>
      <c r="AO632" s="15">
        <v>0</v>
      </c>
      <c r="AP632" s="15">
        <v>0</v>
      </c>
      <c r="AQ632" s="21">
        <f t="shared" si="29"/>
        <v>0</v>
      </c>
    </row>
    <row r="633" spans="1:43" x14ac:dyDescent="0.25">
      <c r="A633" s="1" t="s">
        <v>193</v>
      </c>
      <c r="B633" s="1" t="s">
        <v>107</v>
      </c>
      <c r="C633" s="1" t="s">
        <v>48</v>
      </c>
      <c r="D633" s="1" t="s">
        <v>105</v>
      </c>
      <c r="E633" s="18">
        <v>55</v>
      </c>
      <c r="F633" s="7">
        <v>48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19">
        <f t="shared" si="27"/>
        <v>103</v>
      </c>
      <c r="R633" s="18">
        <v>8667</v>
      </c>
      <c r="S633" s="7">
        <v>7935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19">
        <f t="shared" si="28"/>
        <v>16602</v>
      </c>
      <c r="AE633" s="18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19">
        <f t="shared" si="29"/>
        <v>0</v>
      </c>
    </row>
    <row r="634" spans="1:43" x14ac:dyDescent="0.25">
      <c r="A634" s="14" t="s">
        <v>193</v>
      </c>
      <c r="B634" s="14" t="s">
        <v>107</v>
      </c>
      <c r="C634" s="14" t="s">
        <v>49</v>
      </c>
      <c r="D634" s="14" t="s">
        <v>105</v>
      </c>
      <c r="E634" s="20">
        <v>24</v>
      </c>
      <c r="F634" s="15">
        <v>27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5">
        <v>0</v>
      </c>
      <c r="O634" s="15">
        <v>0</v>
      </c>
      <c r="P634" s="15">
        <v>0</v>
      </c>
      <c r="Q634" s="21">
        <f t="shared" si="27"/>
        <v>51</v>
      </c>
      <c r="R634" s="20">
        <v>2173</v>
      </c>
      <c r="S634" s="15">
        <v>2022</v>
      </c>
      <c r="T634" s="15">
        <v>0</v>
      </c>
      <c r="U634" s="15">
        <v>0</v>
      </c>
      <c r="V634" s="15">
        <v>0</v>
      </c>
      <c r="W634" s="15">
        <v>0</v>
      </c>
      <c r="X634" s="15">
        <v>0</v>
      </c>
      <c r="Y634" s="15">
        <v>0</v>
      </c>
      <c r="Z634" s="15">
        <v>0</v>
      </c>
      <c r="AA634" s="15">
        <v>0</v>
      </c>
      <c r="AB634" s="15">
        <v>0</v>
      </c>
      <c r="AC634" s="15">
        <v>0</v>
      </c>
      <c r="AD634" s="21">
        <f t="shared" si="28"/>
        <v>4195</v>
      </c>
      <c r="AE634" s="20">
        <v>0</v>
      </c>
      <c r="AF634" s="15">
        <v>0</v>
      </c>
      <c r="AG634" s="15">
        <v>0</v>
      </c>
      <c r="AH634" s="15">
        <v>0</v>
      </c>
      <c r="AI634" s="15">
        <v>0</v>
      </c>
      <c r="AJ634" s="15">
        <v>0</v>
      </c>
      <c r="AK634" s="15">
        <v>0</v>
      </c>
      <c r="AL634" s="15">
        <v>0</v>
      </c>
      <c r="AM634" s="15">
        <v>0</v>
      </c>
      <c r="AN634" s="15">
        <v>0</v>
      </c>
      <c r="AO634" s="15">
        <v>0</v>
      </c>
      <c r="AP634" s="15">
        <v>0</v>
      </c>
      <c r="AQ634" s="21">
        <f t="shared" si="29"/>
        <v>0</v>
      </c>
    </row>
    <row r="635" spans="1:43" x14ac:dyDescent="0.25">
      <c r="A635" s="1" t="s">
        <v>193</v>
      </c>
      <c r="B635" s="1" t="s">
        <v>107</v>
      </c>
      <c r="C635" s="1" t="s">
        <v>50</v>
      </c>
      <c r="D635" s="1" t="s">
        <v>105</v>
      </c>
      <c r="E635" s="18">
        <v>31</v>
      </c>
      <c r="F635" s="7">
        <v>28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19">
        <f t="shared" si="27"/>
        <v>59</v>
      </c>
      <c r="R635" s="18">
        <v>3802</v>
      </c>
      <c r="S635" s="7">
        <v>3381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19">
        <f t="shared" si="28"/>
        <v>7183</v>
      </c>
      <c r="AE635" s="18">
        <v>636</v>
      </c>
      <c r="AF635" s="7">
        <v>611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19">
        <f t="shared" si="29"/>
        <v>1247</v>
      </c>
    </row>
    <row r="636" spans="1:43" x14ac:dyDescent="0.25">
      <c r="A636" s="14" t="s">
        <v>193</v>
      </c>
      <c r="B636" s="14" t="s">
        <v>107</v>
      </c>
      <c r="C636" s="14" t="s">
        <v>55</v>
      </c>
      <c r="D636" s="14" t="s">
        <v>105</v>
      </c>
      <c r="E636" s="20">
        <v>31</v>
      </c>
      <c r="F636" s="15">
        <v>28</v>
      </c>
      <c r="G636" s="15">
        <v>0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  <c r="N636" s="15">
        <v>0</v>
      </c>
      <c r="O636" s="15">
        <v>0</v>
      </c>
      <c r="P636" s="15">
        <v>0</v>
      </c>
      <c r="Q636" s="21">
        <f t="shared" si="27"/>
        <v>59</v>
      </c>
      <c r="R636" s="20">
        <v>4369</v>
      </c>
      <c r="S636" s="15">
        <v>3986</v>
      </c>
      <c r="T636" s="15">
        <v>0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0</v>
      </c>
      <c r="AA636" s="15">
        <v>0</v>
      </c>
      <c r="AB636" s="15">
        <v>0</v>
      </c>
      <c r="AC636" s="15">
        <v>0</v>
      </c>
      <c r="AD636" s="21">
        <f t="shared" si="28"/>
        <v>8355</v>
      </c>
      <c r="AE636" s="20">
        <v>0</v>
      </c>
      <c r="AF636" s="15">
        <v>0</v>
      </c>
      <c r="AG636" s="15">
        <v>0</v>
      </c>
      <c r="AH636" s="15">
        <v>0</v>
      </c>
      <c r="AI636" s="15">
        <v>0</v>
      </c>
      <c r="AJ636" s="15">
        <v>0</v>
      </c>
      <c r="AK636" s="15">
        <v>0</v>
      </c>
      <c r="AL636" s="15">
        <v>0</v>
      </c>
      <c r="AM636" s="15">
        <v>0</v>
      </c>
      <c r="AN636" s="15">
        <v>0</v>
      </c>
      <c r="AO636" s="15">
        <v>0</v>
      </c>
      <c r="AP636" s="15">
        <v>0</v>
      </c>
      <c r="AQ636" s="21">
        <f t="shared" si="29"/>
        <v>0</v>
      </c>
    </row>
    <row r="637" spans="1:43" x14ac:dyDescent="0.25">
      <c r="A637" s="1" t="s">
        <v>193</v>
      </c>
      <c r="B637" s="1" t="s">
        <v>107</v>
      </c>
      <c r="C637" s="1" t="s">
        <v>86</v>
      </c>
      <c r="D637" s="1" t="s">
        <v>105</v>
      </c>
      <c r="E637" s="18">
        <v>48</v>
      </c>
      <c r="F637" s="7">
        <v>40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19">
        <f t="shared" si="27"/>
        <v>88</v>
      </c>
      <c r="R637" s="18">
        <v>6808</v>
      </c>
      <c r="S637" s="7">
        <v>5982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19">
        <f t="shared" si="28"/>
        <v>12790</v>
      </c>
      <c r="AE637" s="18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19">
        <f t="shared" si="29"/>
        <v>0</v>
      </c>
    </row>
    <row r="638" spans="1:43" x14ac:dyDescent="0.25">
      <c r="A638" s="14" t="s">
        <v>194</v>
      </c>
      <c r="B638" s="14" t="s">
        <v>107</v>
      </c>
      <c r="C638" s="14" t="s">
        <v>48</v>
      </c>
      <c r="D638" s="14" t="s">
        <v>105</v>
      </c>
      <c r="E638" s="20">
        <v>4</v>
      </c>
      <c r="F638" s="15">
        <v>4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  <c r="N638" s="15">
        <v>0</v>
      </c>
      <c r="O638" s="15">
        <v>0</v>
      </c>
      <c r="P638" s="15">
        <v>0</v>
      </c>
      <c r="Q638" s="21">
        <f t="shared" si="27"/>
        <v>8</v>
      </c>
      <c r="R638" s="20">
        <v>424</v>
      </c>
      <c r="S638" s="15">
        <v>395</v>
      </c>
      <c r="T638" s="15">
        <v>0</v>
      </c>
      <c r="U638" s="15">
        <v>0</v>
      </c>
      <c r="V638" s="15">
        <v>0</v>
      </c>
      <c r="W638" s="15">
        <v>0</v>
      </c>
      <c r="X638" s="15">
        <v>0</v>
      </c>
      <c r="Y638" s="15">
        <v>0</v>
      </c>
      <c r="Z638" s="15">
        <v>0</v>
      </c>
      <c r="AA638" s="15">
        <v>0</v>
      </c>
      <c r="AB638" s="15">
        <v>0</v>
      </c>
      <c r="AC638" s="15">
        <v>0</v>
      </c>
      <c r="AD638" s="21">
        <f t="shared" si="28"/>
        <v>819</v>
      </c>
      <c r="AE638" s="20">
        <v>0</v>
      </c>
      <c r="AF638" s="15">
        <v>0</v>
      </c>
      <c r="AG638" s="15">
        <v>0</v>
      </c>
      <c r="AH638" s="15">
        <v>0</v>
      </c>
      <c r="AI638" s="15">
        <v>0</v>
      </c>
      <c r="AJ638" s="15">
        <v>0</v>
      </c>
      <c r="AK638" s="15">
        <v>0</v>
      </c>
      <c r="AL638" s="15">
        <v>0</v>
      </c>
      <c r="AM638" s="15">
        <v>0</v>
      </c>
      <c r="AN638" s="15">
        <v>0</v>
      </c>
      <c r="AO638" s="15">
        <v>0</v>
      </c>
      <c r="AP638" s="15">
        <v>0</v>
      </c>
      <c r="AQ638" s="21">
        <f t="shared" si="29"/>
        <v>0</v>
      </c>
    </row>
    <row r="639" spans="1:43" x14ac:dyDescent="0.25">
      <c r="A639" s="1" t="s">
        <v>194</v>
      </c>
      <c r="B639" s="1" t="s">
        <v>107</v>
      </c>
      <c r="C639" s="1" t="s">
        <v>60</v>
      </c>
      <c r="D639" s="1" t="s">
        <v>105</v>
      </c>
      <c r="E639" s="18">
        <v>9</v>
      </c>
      <c r="F639" s="7">
        <v>8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19">
        <f t="shared" si="27"/>
        <v>17</v>
      </c>
      <c r="R639" s="18">
        <v>943</v>
      </c>
      <c r="S639" s="7">
        <v>750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19">
        <f t="shared" si="28"/>
        <v>1693</v>
      </c>
      <c r="AE639" s="18">
        <v>0</v>
      </c>
      <c r="AF639" s="7">
        <v>0</v>
      </c>
      <c r="AG639" s="7">
        <v>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v>0</v>
      </c>
      <c r="AP639" s="7">
        <v>0</v>
      </c>
      <c r="AQ639" s="19">
        <f t="shared" si="29"/>
        <v>0</v>
      </c>
    </row>
    <row r="640" spans="1:43" x14ac:dyDescent="0.25">
      <c r="A640" s="14" t="s">
        <v>194</v>
      </c>
      <c r="B640" s="14" t="s">
        <v>107</v>
      </c>
      <c r="C640" s="14" t="s">
        <v>49</v>
      </c>
      <c r="D640" s="14" t="s">
        <v>105</v>
      </c>
      <c r="E640" s="20">
        <v>47</v>
      </c>
      <c r="F640" s="15">
        <v>43</v>
      </c>
      <c r="G640" s="15">
        <v>0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5">
        <v>0</v>
      </c>
      <c r="N640" s="15">
        <v>0</v>
      </c>
      <c r="O640" s="15">
        <v>0</v>
      </c>
      <c r="P640" s="15">
        <v>0</v>
      </c>
      <c r="Q640" s="21">
        <f t="shared" si="27"/>
        <v>90</v>
      </c>
      <c r="R640" s="20">
        <v>4248</v>
      </c>
      <c r="S640" s="15">
        <v>3136</v>
      </c>
      <c r="T640" s="15">
        <v>0</v>
      </c>
      <c r="U640" s="15">
        <v>0</v>
      </c>
      <c r="V640" s="15">
        <v>0</v>
      </c>
      <c r="W640" s="15">
        <v>0</v>
      </c>
      <c r="X640" s="15">
        <v>0</v>
      </c>
      <c r="Y640" s="15">
        <v>0</v>
      </c>
      <c r="Z640" s="15">
        <v>0</v>
      </c>
      <c r="AA640" s="15">
        <v>0</v>
      </c>
      <c r="AB640" s="15">
        <v>0</v>
      </c>
      <c r="AC640" s="15">
        <v>0</v>
      </c>
      <c r="AD640" s="21">
        <f t="shared" si="28"/>
        <v>7384</v>
      </c>
      <c r="AE640" s="20">
        <v>351503</v>
      </c>
      <c r="AF640" s="15">
        <v>276868</v>
      </c>
      <c r="AG640" s="15">
        <v>0</v>
      </c>
      <c r="AH640" s="15">
        <v>0</v>
      </c>
      <c r="AI640" s="15">
        <v>0</v>
      </c>
      <c r="AJ640" s="15">
        <v>0</v>
      </c>
      <c r="AK640" s="15">
        <v>0</v>
      </c>
      <c r="AL640" s="15">
        <v>0</v>
      </c>
      <c r="AM640" s="15">
        <v>0</v>
      </c>
      <c r="AN640" s="15">
        <v>0</v>
      </c>
      <c r="AO640" s="15">
        <v>0</v>
      </c>
      <c r="AP640" s="15">
        <v>0</v>
      </c>
      <c r="AQ640" s="21">
        <f t="shared" si="29"/>
        <v>628371</v>
      </c>
    </row>
    <row r="641" spans="1:43" x14ac:dyDescent="0.25">
      <c r="A641" s="1" t="s">
        <v>194</v>
      </c>
      <c r="B641" s="1" t="s">
        <v>107</v>
      </c>
      <c r="C641" s="1" t="s">
        <v>50</v>
      </c>
      <c r="D641" s="1" t="s">
        <v>105</v>
      </c>
      <c r="E641" s="18">
        <v>131</v>
      </c>
      <c r="F641" s="7">
        <v>101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19">
        <f t="shared" si="27"/>
        <v>232</v>
      </c>
      <c r="R641" s="18">
        <v>11617</v>
      </c>
      <c r="S641" s="7">
        <v>9383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19">
        <f t="shared" si="28"/>
        <v>21000</v>
      </c>
      <c r="AE641" s="18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19">
        <f t="shared" si="29"/>
        <v>0</v>
      </c>
    </row>
    <row r="642" spans="1:43" x14ac:dyDescent="0.25">
      <c r="A642" s="14" t="s">
        <v>194</v>
      </c>
      <c r="B642" s="14" t="s">
        <v>107</v>
      </c>
      <c r="C642" s="14" t="s">
        <v>51</v>
      </c>
      <c r="D642" s="14" t="s">
        <v>105</v>
      </c>
      <c r="E642" s="20">
        <v>48</v>
      </c>
      <c r="F642" s="15">
        <v>33</v>
      </c>
      <c r="G642" s="15">
        <v>0</v>
      </c>
      <c r="H642" s="15">
        <v>0</v>
      </c>
      <c r="I642" s="15">
        <v>0</v>
      </c>
      <c r="J642" s="15">
        <v>0</v>
      </c>
      <c r="K642" s="15">
        <v>0</v>
      </c>
      <c r="L642" s="15">
        <v>0</v>
      </c>
      <c r="M642" s="15">
        <v>0</v>
      </c>
      <c r="N642" s="15">
        <v>0</v>
      </c>
      <c r="O642" s="15">
        <v>0</v>
      </c>
      <c r="P642" s="15">
        <v>0</v>
      </c>
      <c r="Q642" s="21">
        <f t="shared" si="27"/>
        <v>81</v>
      </c>
      <c r="R642" s="20">
        <v>3889</v>
      </c>
      <c r="S642" s="15">
        <v>2985</v>
      </c>
      <c r="T642" s="15">
        <v>0</v>
      </c>
      <c r="U642" s="15">
        <v>0</v>
      </c>
      <c r="V642" s="15">
        <v>0</v>
      </c>
      <c r="W642" s="15">
        <v>0</v>
      </c>
      <c r="X642" s="15">
        <v>0</v>
      </c>
      <c r="Y642" s="15">
        <v>0</v>
      </c>
      <c r="Z642" s="15">
        <v>0</v>
      </c>
      <c r="AA642" s="15">
        <v>0</v>
      </c>
      <c r="AB642" s="15">
        <v>0</v>
      </c>
      <c r="AC642" s="15">
        <v>0</v>
      </c>
      <c r="AD642" s="21">
        <f t="shared" si="28"/>
        <v>6874</v>
      </c>
      <c r="AE642" s="20">
        <v>0</v>
      </c>
      <c r="AF642" s="15">
        <v>0</v>
      </c>
      <c r="AG642" s="15">
        <v>0</v>
      </c>
      <c r="AH642" s="15">
        <v>0</v>
      </c>
      <c r="AI642" s="15">
        <v>0</v>
      </c>
      <c r="AJ642" s="15">
        <v>0</v>
      </c>
      <c r="AK642" s="15">
        <v>0</v>
      </c>
      <c r="AL642" s="15">
        <v>0</v>
      </c>
      <c r="AM642" s="15">
        <v>0</v>
      </c>
      <c r="AN642" s="15">
        <v>0</v>
      </c>
      <c r="AO642" s="15">
        <v>0</v>
      </c>
      <c r="AP642" s="15">
        <v>0</v>
      </c>
      <c r="AQ642" s="21">
        <f t="shared" si="29"/>
        <v>0</v>
      </c>
    </row>
    <row r="643" spans="1:43" x14ac:dyDescent="0.25">
      <c r="A643" s="1" t="s">
        <v>195</v>
      </c>
      <c r="B643" s="1" t="s">
        <v>107</v>
      </c>
      <c r="C643" s="1" t="s">
        <v>48</v>
      </c>
      <c r="D643" s="1" t="s">
        <v>105</v>
      </c>
      <c r="E643" s="18">
        <v>4</v>
      </c>
      <c r="F643" s="7">
        <v>4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19">
        <f t="shared" si="27"/>
        <v>8</v>
      </c>
      <c r="R643" s="18">
        <v>435</v>
      </c>
      <c r="S643" s="7">
        <v>555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19">
        <f t="shared" si="28"/>
        <v>990</v>
      </c>
      <c r="AE643" s="18">
        <v>53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19">
        <f t="shared" si="29"/>
        <v>53</v>
      </c>
    </row>
    <row r="644" spans="1:43" x14ac:dyDescent="0.25">
      <c r="A644" s="14" t="s">
        <v>195</v>
      </c>
      <c r="B644" s="14" t="s">
        <v>107</v>
      </c>
      <c r="C644" s="14" t="s">
        <v>55</v>
      </c>
      <c r="D644" s="14" t="s">
        <v>105</v>
      </c>
      <c r="E644" s="20">
        <v>13</v>
      </c>
      <c r="F644" s="15">
        <v>12</v>
      </c>
      <c r="G644" s="15">
        <v>0</v>
      </c>
      <c r="H644" s="15">
        <v>0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  <c r="N644" s="15">
        <v>0</v>
      </c>
      <c r="O644" s="15">
        <v>0</v>
      </c>
      <c r="P644" s="15">
        <v>0</v>
      </c>
      <c r="Q644" s="21">
        <f t="shared" si="27"/>
        <v>25</v>
      </c>
      <c r="R644" s="20">
        <v>1516</v>
      </c>
      <c r="S644" s="15">
        <v>1624</v>
      </c>
      <c r="T644" s="15">
        <v>0</v>
      </c>
      <c r="U644" s="15">
        <v>0</v>
      </c>
      <c r="V644" s="15">
        <v>0</v>
      </c>
      <c r="W644" s="15">
        <v>0</v>
      </c>
      <c r="X644" s="15">
        <v>0</v>
      </c>
      <c r="Y644" s="15">
        <v>0</v>
      </c>
      <c r="Z644" s="15">
        <v>0</v>
      </c>
      <c r="AA644" s="15">
        <v>0</v>
      </c>
      <c r="AB644" s="15">
        <v>0</v>
      </c>
      <c r="AC644" s="15">
        <v>0</v>
      </c>
      <c r="AD644" s="21">
        <f t="shared" si="28"/>
        <v>3140</v>
      </c>
      <c r="AE644" s="20">
        <v>49</v>
      </c>
      <c r="AF644" s="15">
        <v>72</v>
      </c>
      <c r="AG644" s="15">
        <v>0</v>
      </c>
      <c r="AH644" s="15">
        <v>0</v>
      </c>
      <c r="AI644" s="15">
        <v>0</v>
      </c>
      <c r="AJ644" s="15">
        <v>0</v>
      </c>
      <c r="AK644" s="15">
        <v>0</v>
      </c>
      <c r="AL644" s="15">
        <v>0</v>
      </c>
      <c r="AM644" s="15">
        <v>0</v>
      </c>
      <c r="AN644" s="15">
        <v>0</v>
      </c>
      <c r="AO644" s="15">
        <v>0</v>
      </c>
      <c r="AP644" s="15">
        <v>0</v>
      </c>
      <c r="AQ644" s="21">
        <f t="shared" si="29"/>
        <v>121</v>
      </c>
    </row>
    <row r="645" spans="1:43" x14ac:dyDescent="0.25">
      <c r="A645" s="1" t="s">
        <v>195</v>
      </c>
      <c r="B645" s="1" t="s">
        <v>107</v>
      </c>
      <c r="C645" s="1" t="s">
        <v>86</v>
      </c>
      <c r="D645" s="1" t="s">
        <v>105</v>
      </c>
      <c r="E645" s="18">
        <v>35</v>
      </c>
      <c r="F645" s="7">
        <v>32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19">
        <f t="shared" si="27"/>
        <v>67</v>
      </c>
      <c r="R645" s="18">
        <v>4362</v>
      </c>
      <c r="S645" s="7">
        <v>4066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19">
        <f t="shared" si="28"/>
        <v>8428</v>
      </c>
      <c r="AE645" s="18">
        <v>49</v>
      </c>
      <c r="AF645" s="7">
        <v>154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19">
        <f t="shared" si="29"/>
        <v>203</v>
      </c>
    </row>
    <row r="646" spans="1:43" x14ac:dyDescent="0.25">
      <c r="A646" s="14" t="s">
        <v>196</v>
      </c>
      <c r="B646" s="14" t="s">
        <v>107</v>
      </c>
      <c r="C646" s="14" t="s">
        <v>48</v>
      </c>
      <c r="D646" s="14" t="s">
        <v>105</v>
      </c>
      <c r="E646" s="20">
        <v>75</v>
      </c>
      <c r="F646" s="15">
        <v>60</v>
      </c>
      <c r="G646" s="15">
        <v>0</v>
      </c>
      <c r="H646" s="15">
        <v>0</v>
      </c>
      <c r="I646" s="15">
        <v>0</v>
      </c>
      <c r="J646" s="15">
        <v>0</v>
      </c>
      <c r="K646" s="15">
        <v>0</v>
      </c>
      <c r="L646" s="15">
        <v>0</v>
      </c>
      <c r="M646" s="15">
        <v>0</v>
      </c>
      <c r="N646" s="15">
        <v>0</v>
      </c>
      <c r="O646" s="15">
        <v>0</v>
      </c>
      <c r="P646" s="15">
        <v>0</v>
      </c>
      <c r="Q646" s="21">
        <f t="shared" si="27"/>
        <v>135</v>
      </c>
      <c r="R646" s="20">
        <v>11349</v>
      </c>
      <c r="S646" s="15">
        <v>9891</v>
      </c>
      <c r="T646" s="15">
        <v>0</v>
      </c>
      <c r="U646" s="15">
        <v>0</v>
      </c>
      <c r="V646" s="15">
        <v>0</v>
      </c>
      <c r="W646" s="15">
        <v>0</v>
      </c>
      <c r="X646" s="15">
        <v>0</v>
      </c>
      <c r="Y646" s="15">
        <v>0</v>
      </c>
      <c r="Z646" s="15">
        <v>0</v>
      </c>
      <c r="AA646" s="15">
        <v>0</v>
      </c>
      <c r="AB646" s="15">
        <v>0</v>
      </c>
      <c r="AC646" s="15">
        <v>0</v>
      </c>
      <c r="AD646" s="21">
        <f t="shared" si="28"/>
        <v>21240</v>
      </c>
      <c r="AE646" s="20">
        <v>73</v>
      </c>
      <c r="AF646" s="15">
        <v>74</v>
      </c>
      <c r="AG646" s="15">
        <v>0</v>
      </c>
      <c r="AH646" s="15">
        <v>0</v>
      </c>
      <c r="AI646" s="15">
        <v>0</v>
      </c>
      <c r="AJ646" s="15">
        <v>0</v>
      </c>
      <c r="AK646" s="15">
        <v>0</v>
      </c>
      <c r="AL646" s="15">
        <v>0</v>
      </c>
      <c r="AM646" s="15">
        <v>0</v>
      </c>
      <c r="AN646" s="15">
        <v>0</v>
      </c>
      <c r="AO646" s="15">
        <v>0</v>
      </c>
      <c r="AP646" s="15">
        <v>0</v>
      </c>
      <c r="AQ646" s="21">
        <f t="shared" si="29"/>
        <v>147</v>
      </c>
    </row>
    <row r="647" spans="1:43" x14ac:dyDescent="0.25">
      <c r="A647" s="1" t="s">
        <v>196</v>
      </c>
      <c r="B647" s="1" t="s">
        <v>107</v>
      </c>
      <c r="C647" s="1" t="s">
        <v>49</v>
      </c>
      <c r="D647" s="1" t="s">
        <v>105</v>
      </c>
      <c r="E647" s="18">
        <v>26</v>
      </c>
      <c r="F647" s="7">
        <v>20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19">
        <f t="shared" si="27"/>
        <v>46</v>
      </c>
      <c r="R647" s="18">
        <v>3372</v>
      </c>
      <c r="S647" s="7">
        <v>2129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19">
        <f t="shared" si="28"/>
        <v>5501</v>
      </c>
      <c r="AE647" s="18">
        <v>1970</v>
      </c>
      <c r="AF647" s="7">
        <v>1296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v>0</v>
      </c>
      <c r="AP647" s="7">
        <v>0</v>
      </c>
      <c r="AQ647" s="19">
        <f t="shared" si="29"/>
        <v>3266</v>
      </c>
    </row>
    <row r="648" spans="1:43" x14ac:dyDescent="0.25">
      <c r="A648" s="14" t="s">
        <v>196</v>
      </c>
      <c r="B648" s="14" t="s">
        <v>107</v>
      </c>
      <c r="C648" s="14" t="s">
        <v>90</v>
      </c>
      <c r="D648" s="14" t="s">
        <v>105</v>
      </c>
      <c r="E648" s="20">
        <v>8</v>
      </c>
      <c r="F648" s="15">
        <v>8</v>
      </c>
      <c r="G648" s="15">
        <v>0</v>
      </c>
      <c r="H648" s="15">
        <v>0</v>
      </c>
      <c r="I648" s="15">
        <v>0</v>
      </c>
      <c r="J648" s="15">
        <v>0</v>
      </c>
      <c r="K648" s="15">
        <v>0</v>
      </c>
      <c r="L648" s="15">
        <v>0</v>
      </c>
      <c r="M648" s="15">
        <v>0</v>
      </c>
      <c r="N648" s="15">
        <v>0</v>
      </c>
      <c r="O648" s="15">
        <v>0</v>
      </c>
      <c r="P648" s="15">
        <v>0</v>
      </c>
      <c r="Q648" s="21">
        <f t="shared" ref="Q648:Q711" si="30">SUM(E648:P648)</f>
        <v>16</v>
      </c>
      <c r="R648" s="20">
        <v>1184</v>
      </c>
      <c r="S648" s="15">
        <v>1170</v>
      </c>
      <c r="T648" s="15">
        <v>0</v>
      </c>
      <c r="U648" s="15">
        <v>0</v>
      </c>
      <c r="V648" s="15">
        <v>0</v>
      </c>
      <c r="W648" s="15">
        <v>0</v>
      </c>
      <c r="X648" s="15">
        <v>0</v>
      </c>
      <c r="Y648" s="15">
        <v>0</v>
      </c>
      <c r="Z648" s="15">
        <v>0</v>
      </c>
      <c r="AA648" s="15">
        <v>0</v>
      </c>
      <c r="AB648" s="15">
        <v>0</v>
      </c>
      <c r="AC648" s="15">
        <v>0</v>
      </c>
      <c r="AD648" s="21">
        <f t="shared" ref="AD648:AD711" si="31">SUM(R648:AC648)</f>
        <v>2354</v>
      </c>
      <c r="AE648" s="20">
        <v>37</v>
      </c>
      <c r="AF648" s="15">
        <v>120</v>
      </c>
      <c r="AG648" s="15">
        <v>0</v>
      </c>
      <c r="AH648" s="15">
        <v>0</v>
      </c>
      <c r="AI648" s="15">
        <v>0</v>
      </c>
      <c r="AJ648" s="15">
        <v>0</v>
      </c>
      <c r="AK648" s="15">
        <v>0</v>
      </c>
      <c r="AL648" s="15">
        <v>0</v>
      </c>
      <c r="AM648" s="15">
        <v>0</v>
      </c>
      <c r="AN648" s="15">
        <v>0</v>
      </c>
      <c r="AO648" s="15">
        <v>0</v>
      </c>
      <c r="AP648" s="15">
        <v>0</v>
      </c>
      <c r="AQ648" s="21">
        <f t="shared" ref="AQ648:AQ711" si="32">SUM(AE648:AP648)</f>
        <v>157</v>
      </c>
    </row>
    <row r="649" spans="1:43" x14ac:dyDescent="0.25">
      <c r="A649" s="1" t="s">
        <v>196</v>
      </c>
      <c r="B649" s="1" t="s">
        <v>107</v>
      </c>
      <c r="C649" s="1" t="s">
        <v>92</v>
      </c>
      <c r="D649" s="1" t="s">
        <v>105</v>
      </c>
      <c r="E649" s="18">
        <v>4</v>
      </c>
      <c r="F649" s="7">
        <v>4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19">
        <f t="shared" si="30"/>
        <v>8</v>
      </c>
      <c r="R649" s="18">
        <v>381</v>
      </c>
      <c r="S649" s="7">
        <v>648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19">
        <f t="shared" si="31"/>
        <v>1029</v>
      </c>
      <c r="AE649" s="18">
        <v>142</v>
      </c>
      <c r="AF649" s="7">
        <v>145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19">
        <f t="shared" si="32"/>
        <v>287</v>
      </c>
    </row>
    <row r="650" spans="1:43" x14ac:dyDescent="0.25">
      <c r="A650" s="14" t="s">
        <v>196</v>
      </c>
      <c r="B650" s="14" t="s">
        <v>107</v>
      </c>
      <c r="C650" s="14" t="s">
        <v>78</v>
      </c>
      <c r="D650" s="14" t="s">
        <v>105</v>
      </c>
      <c r="E650" s="20">
        <v>3</v>
      </c>
      <c r="F650" s="15">
        <v>4</v>
      </c>
      <c r="G650" s="15">
        <v>0</v>
      </c>
      <c r="H650" s="15">
        <v>0</v>
      </c>
      <c r="I650" s="15">
        <v>0</v>
      </c>
      <c r="J650" s="15">
        <v>0</v>
      </c>
      <c r="K650" s="15">
        <v>0</v>
      </c>
      <c r="L650" s="15">
        <v>0</v>
      </c>
      <c r="M650" s="15">
        <v>0</v>
      </c>
      <c r="N650" s="15">
        <v>0</v>
      </c>
      <c r="O650" s="15">
        <v>0</v>
      </c>
      <c r="P650" s="15">
        <v>0</v>
      </c>
      <c r="Q650" s="21">
        <f t="shared" si="30"/>
        <v>7</v>
      </c>
      <c r="R650" s="20">
        <v>488</v>
      </c>
      <c r="S650" s="15">
        <v>618</v>
      </c>
      <c r="T650" s="15">
        <v>0</v>
      </c>
      <c r="U650" s="15">
        <v>0</v>
      </c>
      <c r="V650" s="15">
        <v>0</v>
      </c>
      <c r="W650" s="15">
        <v>0</v>
      </c>
      <c r="X650" s="15">
        <v>0</v>
      </c>
      <c r="Y650" s="15">
        <v>0</v>
      </c>
      <c r="Z650" s="15">
        <v>0</v>
      </c>
      <c r="AA650" s="15">
        <v>0</v>
      </c>
      <c r="AB650" s="15">
        <v>0</v>
      </c>
      <c r="AC650" s="15">
        <v>0</v>
      </c>
      <c r="AD650" s="21">
        <f t="shared" si="31"/>
        <v>1106</v>
      </c>
      <c r="AE650" s="20">
        <v>19</v>
      </c>
      <c r="AF650" s="15">
        <v>35</v>
      </c>
      <c r="AG650" s="15">
        <v>0</v>
      </c>
      <c r="AH650" s="15">
        <v>0</v>
      </c>
      <c r="AI650" s="15">
        <v>0</v>
      </c>
      <c r="AJ650" s="15">
        <v>0</v>
      </c>
      <c r="AK650" s="15">
        <v>0</v>
      </c>
      <c r="AL650" s="15">
        <v>0</v>
      </c>
      <c r="AM650" s="15">
        <v>0</v>
      </c>
      <c r="AN650" s="15">
        <v>0</v>
      </c>
      <c r="AO650" s="15">
        <v>0</v>
      </c>
      <c r="AP650" s="15">
        <v>0</v>
      </c>
      <c r="AQ650" s="21">
        <f t="shared" si="32"/>
        <v>54</v>
      </c>
    </row>
    <row r="651" spans="1:43" x14ac:dyDescent="0.25">
      <c r="A651" s="1" t="s">
        <v>196</v>
      </c>
      <c r="B651" s="1" t="s">
        <v>107</v>
      </c>
      <c r="C651" s="1" t="s">
        <v>50</v>
      </c>
      <c r="D651" s="1" t="s">
        <v>105</v>
      </c>
      <c r="E651" s="18">
        <v>171</v>
      </c>
      <c r="F651" s="7">
        <v>146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19">
        <f t="shared" si="30"/>
        <v>317</v>
      </c>
      <c r="R651" s="18">
        <v>18328</v>
      </c>
      <c r="S651" s="7">
        <v>17036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19">
        <f t="shared" si="31"/>
        <v>35364</v>
      </c>
      <c r="AE651" s="18">
        <v>3532</v>
      </c>
      <c r="AF651" s="7">
        <v>3267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19">
        <f t="shared" si="32"/>
        <v>6799</v>
      </c>
    </row>
    <row r="652" spans="1:43" x14ac:dyDescent="0.25">
      <c r="A652" s="14" t="s">
        <v>196</v>
      </c>
      <c r="B652" s="14" t="s">
        <v>107</v>
      </c>
      <c r="C652" s="14" t="s">
        <v>55</v>
      </c>
      <c r="D652" s="14" t="s">
        <v>105</v>
      </c>
      <c r="E652" s="20">
        <v>69</v>
      </c>
      <c r="F652" s="15">
        <v>60</v>
      </c>
      <c r="G652" s="15">
        <v>0</v>
      </c>
      <c r="H652" s="15">
        <v>0</v>
      </c>
      <c r="I652" s="15">
        <v>0</v>
      </c>
      <c r="J652" s="15">
        <v>0</v>
      </c>
      <c r="K652" s="15">
        <v>0</v>
      </c>
      <c r="L652" s="15">
        <v>0</v>
      </c>
      <c r="M652" s="15">
        <v>0</v>
      </c>
      <c r="N652" s="15">
        <v>0</v>
      </c>
      <c r="O652" s="15">
        <v>0</v>
      </c>
      <c r="P652" s="15">
        <v>0</v>
      </c>
      <c r="Q652" s="21">
        <f t="shared" si="30"/>
        <v>129</v>
      </c>
      <c r="R652" s="20">
        <v>10577</v>
      </c>
      <c r="S652" s="15">
        <v>9265</v>
      </c>
      <c r="T652" s="15">
        <v>0</v>
      </c>
      <c r="U652" s="15">
        <v>0</v>
      </c>
      <c r="V652" s="15">
        <v>0</v>
      </c>
      <c r="W652" s="15">
        <v>0</v>
      </c>
      <c r="X652" s="15">
        <v>0</v>
      </c>
      <c r="Y652" s="15">
        <v>0</v>
      </c>
      <c r="Z652" s="15">
        <v>0</v>
      </c>
      <c r="AA652" s="15">
        <v>0</v>
      </c>
      <c r="AB652" s="15">
        <v>0</v>
      </c>
      <c r="AC652" s="15">
        <v>0</v>
      </c>
      <c r="AD652" s="21">
        <f t="shared" si="31"/>
        <v>19842</v>
      </c>
      <c r="AE652" s="20">
        <v>246</v>
      </c>
      <c r="AF652" s="15">
        <v>229</v>
      </c>
      <c r="AG652" s="15">
        <v>0</v>
      </c>
      <c r="AH652" s="15">
        <v>0</v>
      </c>
      <c r="AI652" s="15">
        <v>0</v>
      </c>
      <c r="AJ652" s="15">
        <v>0</v>
      </c>
      <c r="AK652" s="15">
        <v>0</v>
      </c>
      <c r="AL652" s="15">
        <v>0</v>
      </c>
      <c r="AM652" s="15">
        <v>0</v>
      </c>
      <c r="AN652" s="15">
        <v>0</v>
      </c>
      <c r="AO652" s="15">
        <v>0</v>
      </c>
      <c r="AP652" s="15">
        <v>0</v>
      </c>
      <c r="AQ652" s="21">
        <f t="shared" si="32"/>
        <v>475</v>
      </c>
    </row>
    <row r="653" spans="1:43" x14ac:dyDescent="0.25">
      <c r="A653" s="1" t="s">
        <v>196</v>
      </c>
      <c r="B653" s="1" t="s">
        <v>107</v>
      </c>
      <c r="C653" s="1" t="s">
        <v>86</v>
      </c>
      <c r="D653" s="1" t="s">
        <v>105</v>
      </c>
      <c r="E653" s="18">
        <v>74</v>
      </c>
      <c r="F653" s="7">
        <v>64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19">
        <f t="shared" si="30"/>
        <v>138</v>
      </c>
      <c r="R653" s="18">
        <v>10341</v>
      </c>
      <c r="S653" s="7">
        <v>9573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19">
        <f t="shared" si="31"/>
        <v>19914</v>
      </c>
      <c r="AE653" s="18">
        <v>248</v>
      </c>
      <c r="AF653" s="7">
        <v>177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19">
        <f t="shared" si="32"/>
        <v>425</v>
      </c>
    </row>
    <row r="654" spans="1:43" x14ac:dyDescent="0.25">
      <c r="A654" s="14" t="s">
        <v>86</v>
      </c>
      <c r="B654" s="14" t="s">
        <v>105</v>
      </c>
      <c r="C654" s="14" t="s">
        <v>103</v>
      </c>
      <c r="D654" s="14" t="s">
        <v>104</v>
      </c>
      <c r="E654" s="20">
        <v>16</v>
      </c>
      <c r="F654" s="15">
        <v>23</v>
      </c>
      <c r="G654" s="15">
        <v>0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  <c r="N654" s="15">
        <v>0</v>
      </c>
      <c r="O654" s="15">
        <v>0</v>
      </c>
      <c r="P654" s="15">
        <v>0</v>
      </c>
      <c r="Q654" s="21">
        <f t="shared" si="30"/>
        <v>39</v>
      </c>
      <c r="R654" s="20">
        <v>1964</v>
      </c>
      <c r="S654" s="15">
        <v>2778</v>
      </c>
      <c r="T654" s="15">
        <v>0</v>
      </c>
      <c r="U654" s="15">
        <v>0</v>
      </c>
      <c r="V654" s="15">
        <v>0</v>
      </c>
      <c r="W654" s="15">
        <v>0</v>
      </c>
      <c r="X654" s="15">
        <v>0</v>
      </c>
      <c r="Y654" s="15">
        <v>0</v>
      </c>
      <c r="Z654" s="15">
        <v>0</v>
      </c>
      <c r="AA654" s="15">
        <v>0</v>
      </c>
      <c r="AB654" s="15">
        <v>0</v>
      </c>
      <c r="AC654" s="15">
        <v>0</v>
      </c>
      <c r="AD654" s="21">
        <f t="shared" si="31"/>
        <v>4742</v>
      </c>
      <c r="AE654" s="20">
        <v>0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M654" s="15">
        <v>0</v>
      </c>
      <c r="AN654" s="15">
        <v>0</v>
      </c>
      <c r="AO654" s="15">
        <v>0</v>
      </c>
      <c r="AP654" s="15">
        <v>0</v>
      </c>
      <c r="AQ654" s="21">
        <f t="shared" si="32"/>
        <v>0</v>
      </c>
    </row>
    <row r="655" spans="1:43" x14ac:dyDescent="0.25">
      <c r="A655" s="1" t="s">
        <v>86</v>
      </c>
      <c r="B655" s="1" t="s">
        <v>105</v>
      </c>
      <c r="C655" s="1" t="s">
        <v>116</v>
      </c>
      <c r="D655" s="1" t="s">
        <v>107</v>
      </c>
      <c r="E655" s="18">
        <v>51</v>
      </c>
      <c r="F655" s="7">
        <v>43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19">
        <f t="shared" si="30"/>
        <v>94</v>
      </c>
      <c r="R655" s="18">
        <v>7498</v>
      </c>
      <c r="S655" s="7">
        <v>6460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19">
        <f t="shared" si="31"/>
        <v>13958</v>
      </c>
      <c r="AE655" s="18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19">
        <f t="shared" si="32"/>
        <v>0</v>
      </c>
    </row>
    <row r="656" spans="1:43" x14ac:dyDescent="0.25">
      <c r="A656" s="14" t="s">
        <v>86</v>
      </c>
      <c r="B656" s="14" t="s">
        <v>105</v>
      </c>
      <c r="C656" s="14" t="s">
        <v>117</v>
      </c>
      <c r="D656" s="14" t="s">
        <v>107</v>
      </c>
      <c r="E656" s="20">
        <v>5</v>
      </c>
      <c r="F656" s="15">
        <v>4</v>
      </c>
      <c r="G656" s="15">
        <v>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5">
        <v>0</v>
      </c>
      <c r="O656" s="15">
        <v>0</v>
      </c>
      <c r="P656" s="15">
        <v>0</v>
      </c>
      <c r="Q656" s="21">
        <f t="shared" si="30"/>
        <v>9</v>
      </c>
      <c r="R656" s="20">
        <v>522</v>
      </c>
      <c r="S656" s="15">
        <v>424</v>
      </c>
      <c r="T656" s="15">
        <v>0</v>
      </c>
      <c r="U656" s="15">
        <v>0</v>
      </c>
      <c r="V656" s="15">
        <v>0</v>
      </c>
      <c r="W656" s="15">
        <v>0</v>
      </c>
      <c r="X656" s="15">
        <v>0</v>
      </c>
      <c r="Y656" s="15">
        <v>0</v>
      </c>
      <c r="Z656" s="15">
        <v>0</v>
      </c>
      <c r="AA656" s="15">
        <v>0</v>
      </c>
      <c r="AB656" s="15">
        <v>0</v>
      </c>
      <c r="AC656" s="15">
        <v>0</v>
      </c>
      <c r="AD656" s="21">
        <f t="shared" si="31"/>
        <v>946</v>
      </c>
      <c r="AE656" s="20">
        <v>0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5">
        <v>0</v>
      </c>
      <c r="AM656" s="15">
        <v>0</v>
      </c>
      <c r="AN656" s="15">
        <v>0</v>
      </c>
      <c r="AO656" s="15">
        <v>0</v>
      </c>
      <c r="AP656" s="15">
        <v>0</v>
      </c>
      <c r="AQ656" s="21">
        <f t="shared" si="32"/>
        <v>0</v>
      </c>
    </row>
    <row r="657" spans="1:43" x14ac:dyDescent="0.25">
      <c r="A657" s="1" t="s">
        <v>86</v>
      </c>
      <c r="B657" s="1" t="s">
        <v>105</v>
      </c>
      <c r="C657" s="1" t="s">
        <v>135</v>
      </c>
      <c r="D657" s="1" t="s">
        <v>104</v>
      </c>
      <c r="E657" s="18">
        <v>45</v>
      </c>
      <c r="F657" s="7">
        <v>40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19">
        <f t="shared" si="30"/>
        <v>85</v>
      </c>
      <c r="R657" s="18">
        <v>6423</v>
      </c>
      <c r="S657" s="7">
        <v>5990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19">
        <f t="shared" si="31"/>
        <v>12413</v>
      </c>
      <c r="AE657" s="18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  <c r="AP657" s="7">
        <v>0</v>
      </c>
      <c r="AQ657" s="19">
        <f t="shared" si="32"/>
        <v>0</v>
      </c>
    </row>
    <row r="658" spans="1:43" x14ac:dyDescent="0.25">
      <c r="A658" s="14" t="s">
        <v>86</v>
      </c>
      <c r="B658" s="14" t="s">
        <v>105</v>
      </c>
      <c r="C658" s="14" t="s">
        <v>139</v>
      </c>
      <c r="D658" s="14" t="s">
        <v>107</v>
      </c>
      <c r="E658" s="20">
        <v>31</v>
      </c>
      <c r="F658" s="15">
        <v>27</v>
      </c>
      <c r="G658" s="15">
        <v>0</v>
      </c>
      <c r="H658" s="15">
        <v>0</v>
      </c>
      <c r="I658" s="15">
        <v>0</v>
      </c>
      <c r="J658" s="15">
        <v>0</v>
      </c>
      <c r="K658" s="15">
        <v>0</v>
      </c>
      <c r="L658" s="15">
        <v>0</v>
      </c>
      <c r="M658" s="15">
        <v>0</v>
      </c>
      <c r="N658" s="15">
        <v>0</v>
      </c>
      <c r="O658" s="15">
        <v>0</v>
      </c>
      <c r="P658" s="15">
        <v>0</v>
      </c>
      <c r="Q658" s="21">
        <f t="shared" si="30"/>
        <v>58</v>
      </c>
      <c r="R658" s="20">
        <v>5158</v>
      </c>
      <c r="S658" s="15">
        <v>4595</v>
      </c>
      <c r="T658" s="15">
        <v>0</v>
      </c>
      <c r="U658" s="15">
        <v>0</v>
      </c>
      <c r="V658" s="15">
        <v>0</v>
      </c>
      <c r="W658" s="15">
        <v>0</v>
      </c>
      <c r="X658" s="15">
        <v>0</v>
      </c>
      <c r="Y658" s="15">
        <v>0</v>
      </c>
      <c r="Z658" s="15">
        <v>0</v>
      </c>
      <c r="AA658" s="15">
        <v>0</v>
      </c>
      <c r="AB658" s="15">
        <v>0</v>
      </c>
      <c r="AC658" s="15">
        <v>0</v>
      </c>
      <c r="AD658" s="21">
        <f t="shared" si="31"/>
        <v>9753</v>
      </c>
      <c r="AE658" s="20">
        <v>0</v>
      </c>
      <c r="AF658" s="15">
        <v>0</v>
      </c>
      <c r="AG658" s="15">
        <v>0</v>
      </c>
      <c r="AH658" s="15">
        <v>0</v>
      </c>
      <c r="AI658" s="15">
        <v>0</v>
      </c>
      <c r="AJ658" s="15">
        <v>0</v>
      </c>
      <c r="AK658" s="15">
        <v>0</v>
      </c>
      <c r="AL658" s="15">
        <v>0</v>
      </c>
      <c r="AM658" s="15">
        <v>0</v>
      </c>
      <c r="AN658" s="15">
        <v>0</v>
      </c>
      <c r="AO658" s="15">
        <v>0</v>
      </c>
      <c r="AP658" s="15">
        <v>0</v>
      </c>
      <c r="AQ658" s="21">
        <f t="shared" si="32"/>
        <v>0</v>
      </c>
    </row>
    <row r="659" spans="1:43" x14ac:dyDescent="0.25">
      <c r="A659" s="1" t="s">
        <v>86</v>
      </c>
      <c r="B659" s="1" t="s">
        <v>105</v>
      </c>
      <c r="C659" s="1" t="s">
        <v>111</v>
      </c>
      <c r="D659" s="1" t="s">
        <v>107</v>
      </c>
      <c r="E659" s="18">
        <v>101</v>
      </c>
      <c r="F659" s="7">
        <v>92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19">
        <f t="shared" si="30"/>
        <v>193</v>
      </c>
      <c r="R659" s="18">
        <v>13129</v>
      </c>
      <c r="S659" s="7">
        <v>12112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19">
        <f t="shared" si="31"/>
        <v>25241</v>
      </c>
      <c r="AE659" s="18">
        <v>81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19">
        <f t="shared" si="32"/>
        <v>81</v>
      </c>
    </row>
    <row r="660" spans="1:43" x14ac:dyDescent="0.25">
      <c r="A660" s="14" t="s">
        <v>86</v>
      </c>
      <c r="B660" s="14" t="s">
        <v>105</v>
      </c>
      <c r="C660" s="14" t="s">
        <v>106</v>
      </c>
      <c r="D660" s="14" t="s">
        <v>107</v>
      </c>
      <c r="E660" s="20">
        <v>117</v>
      </c>
      <c r="F660" s="15">
        <v>108</v>
      </c>
      <c r="G660" s="15">
        <v>0</v>
      </c>
      <c r="H660" s="15">
        <v>0</v>
      </c>
      <c r="I660" s="15">
        <v>0</v>
      </c>
      <c r="J660" s="15">
        <v>0</v>
      </c>
      <c r="K660" s="15">
        <v>0</v>
      </c>
      <c r="L660" s="15">
        <v>0</v>
      </c>
      <c r="M660" s="15">
        <v>0</v>
      </c>
      <c r="N660" s="15">
        <v>0</v>
      </c>
      <c r="O660" s="15">
        <v>0</v>
      </c>
      <c r="P660" s="15">
        <v>0</v>
      </c>
      <c r="Q660" s="21">
        <f t="shared" si="30"/>
        <v>225</v>
      </c>
      <c r="R660" s="20">
        <v>17407</v>
      </c>
      <c r="S660" s="15">
        <v>16927</v>
      </c>
      <c r="T660" s="15">
        <v>0</v>
      </c>
      <c r="U660" s="15">
        <v>0</v>
      </c>
      <c r="V660" s="15">
        <v>0</v>
      </c>
      <c r="W660" s="15">
        <v>0</v>
      </c>
      <c r="X660" s="15">
        <v>0</v>
      </c>
      <c r="Y660" s="15">
        <v>0</v>
      </c>
      <c r="Z660" s="15">
        <v>0</v>
      </c>
      <c r="AA660" s="15">
        <v>0</v>
      </c>
      <c r="AB660" s="15">
        <v>0</v>
      </c>
      <c r="AC660" s="15">
        <v>0</v>
      </c>
      <c r="AD660" s="21">
        <f t="shared" si="31"/>
        <v>34334</v>
      </c>
      <c r="AE660" s="20">
        <v>22.226026130000001</v>
      </c>
      <c r="AF660" s="15">
        <v>957.9870854400001</v>
      </c>
      <c r="AG660" s="15">
        <v>0</v>
      </c>
      <c r="AH660" s="15">
        <v>0</v>
      </c>
      <c r="AI660" s="15">
        <v>0</v>
      </c>
      <c r="AJ660" s="15">
        <v>0</v>
      </c>
      <c r="AK660" s="15">
        <v>0</v>
      </c>
      <c r="AL660" s="15">
        <v>0</v>
      </c>
      <c r="AM660" s="15">
        <v>0</v>
      </c>
      <c r="AN660" s="15">
        <v>0</v>
      </c>
      <c r="AO660" s="15">
        <v>0</v>
      </c>
      <c r="AP660" s="15">
        <v>0</v>
      </c>
      <c r="AQ660" s="21">
        <f t="shared" si="32"/>
        <v>980.21311157000014</v>
      </c>
    </row>
    <row r="661" spans="1:43" x14ac:dyDescent="0.25">
      <c r="A661" s="1" t="s">
        <v>86</v>
      </c>
      <c r="B661" s="1" t="s">
        <v>105</v>
      </c>
      <c r="C661" s="1" t="s">
        <v>142</v>
      </c>
      <c r="D661" s="1" t="s">
        <v>107</v>
      </c>
      <c r="E661" s="18">
        <v>103</v>
      </c>
      <c r="F661" s="7">
        <v>90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19">
        <f t="shared" si="30"/>
        <v>193</v>
      </c>
      <c r="R661" s="18">
        <v>14274</v>
      </c>
      <c r="S661" s="7">
        <v>12613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19">
        <f t="shared" si="31"/>
        <v>26887</v>
      </c>
      <c r="AE661" s="18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19">
        <f t="shared" si="32"/>
        <v>0</v>
      </c>
    </row>
    <row r="662" spans="1:43" x14ac:dyDescent="0.25">
      <c r="A662" s="14" t="s">
        <v>86</v>
      </c>
      <c r="B662" s="14" t="s">
        <v>105</v>
      </c>
      <c r="C662" s="14" t="s">
        <v>143</v>
      </c>
      <c r="D662" s="14" t="s">
        <v>107</v>
      </c>
      <c r="E662" s="20">
        <v>31</v>
      </c>
      <c r="F662" s="15">
        <v>24</v>
      </c>
      <c r="G662" s="15">
        <v>0</v>
      </c>
      <c r="H662" s="15">
        <v>0</v>
      </c>
      <c r="I662" s="15">
        <v>0</v>
      </c>
      <c r="J662" s="15">
        <v>0</v>
      </c>
      <c r="K662" s="15">
        <v>0</v>
      </c>
      <c r="L662" s="15">
        <v>0</v>
      </c>
      <c r="M662" s="15">
        <v>0</v>
      </c>
      <c r="N662" s="15">
        <v>0</v>
      </c>
      <c r="O662" s="15">
        <v>0</v>
      </c>
      <c r="P662" s="15">
        <v>0</v>
      </c>
      <c r="Q662" s="21">
        <f t="shared" si="30"/>
        <v>55</v>
      </c>
      <c r="R662" s="20">
        <v>4083</v>
      </c>
      <c r="S662" s="15">
        <v>3215</v>
      </c>
      <c r="T662" s="15">
        <v>0</v>
      </c>
      <c r="U662" s="15">
        <v>0</v>
      </c>
      <c r="V662" s="15">
        <v>0</v>
      </c>
      <c r="W662" s="15">
        <v>0</v>
      </c>
      <c r="X662" s="15">
        <v>0</v>
      </c>
      <c r="Y662" s="15">
        <v>0</v>
      </c>
      <c r="Z662" s="15">
        <v>0</v>
      </c>
      <c r="AA662" s="15">
        <v>0</v>
      </c>
      <c r="AB662" s="15">
        <v>0</v>
      </c>
      <c r="AC662" s="15">
        <v>0</v>
      </c>
      <c r="AD662" s="21">
        <f t="shared" si="31"/>
        <v>7298</v>
      </c>
      <c r="AE662" s="20">
        <v>0</v>
      </c>
      <c r="AF662" s="15">
        <v>0</v>
      </c>
      <c r="AG662" s="15">
        <v>0</v>
      </c>
      <c r="AH662" s="15">
        <v>0</v>
      </c>
      <c r="AI662" s="15">
        <v>0</v>
      </c>
      <c r="AJ662" s="15">
        <v>0</v>
      </c>
      <c r="AK662" s="15">
        <v>0</v>
      </c>
      <c r="AL662" s="15">
        <v>0</v>
      </c>
      <c r="AM662" s="15">
        <v>0</v>
      </c>
      <c r="AN662" s="15">
        <v>0</v>
      </c>
      <c r="AO662" s="15">
        <v>0</v>
      </c>
      <c r="AP662" s="15">
        <v>0</v>
      </c>
      <c r="AQ662" s="21">
        <f t="shared" si="32"/>
        <v>0</v>
      </c>
    </row>
    <row r="663" spans="1:43" x14ac:dyDescent="0.25">
      <c r="A663" s="1" t="s">
        <v>86</v>
      </c>
      <c r="B663" s="1" t="s">
        <v>105</v>
      </c>
      <c r="C663" s="1" t="s">
        <v>144</v>
      </c>
      <c r="D663" s="1" t="s">
        <v>104</v>
      </c>
      <c r="E663" s="18">
        <v>24</v>
      </c>
      <c r="F663" s="7">
        <v>25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19">
        <f t="shared" si="30"/>
        <v>49</v>
      </c>
      <c r="R663" s="18">
        <v>3546</v>
      </c>
      <c r="S663" s="7">
        <v>3669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19">
        <f t="shared" si="31"/>
        <v>7215</v>
      </c>
      <c r="AE663" s="18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19">
        <f t="shared" si="32"/>
        <v>0</v>
      </c>
    </row>
    <row r="664" spans="1:43" x14ac:dyDescent="0.25">
      <c r="A664" s="14" t="s">
        <v>86</v>
      </c>
      <c r="B664" s="14" t="s">
        <v>105</v>
      </c>
      <c r="C664" s="14" t="s">
        <v>108</v>
      </c>
      <c r="D664" s="14" t="s">
        <v>107</v>
      </c>
      <c r="E664" s="20">
        <v>153</v>
      </c>
      <c r="F664" s="15">
        <v>140</v>
      </c>
      <c r="G664" s="15">
        <v>0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5">
        <v>0</v>
      </c>
      <c r="N664" s="15">
        <v>0</v>
      </c>
      <c r="O664" s="15">
        <v>0</v>
      </c>
      <c r="P664" s="15">
        <v>0</v>
      </c>
      <c r="Q664" s="21">
        <f t="shared" si="30"/>
        <v>293</v>
      </c>
      <c r="R664" s="20">
        <v>17805</v>
      </c>
      <c r="S664" s="15">
        <v>16425</v>
      </c>
      <c r="T664" s="15">
        <v>0</v>
      </c>
      <c r="U664" s="15">
        <v>0</v>
      </c>
      <c r="V664" s="15">
        <v>0</v>
      </c>
      <c r="W664" s="15">
        <v>0</v>
      </c>
      <c r="X664" s="15">
        <v>0</v>
      </c>
      <c r="Y664" s="15">
        <v>0</v>
      </c>
      <c r="Z664" s="15">
        <v>0</v>
      </c>
      <c r="AA664" s="15">
        <v>0</v>
      </c>
      <c r="AB664" s="15">
        <v>0</v>
      </c>
      <c r="AC664" s="15">
        <v>0</v>
      </c>
      <c r="AD664" s="21">
        <f t="shared" si="31"/>
        <v>34230</v>
      </c>
      <c r="AE664" s="20">
        <v>0</v>
      </c>
      <c r="AF664" s="15">
        <v>0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5">
        <v>0</v>
      </c>
      <c r="AM664" s="15">
        <v>0</v>
      </c>
      <c r="AN664" s="15">
        <v>0</v>
      </c>
      <c r="AO664" s="15">
        <v>0</v>
      </c>
      <c r="AP664" s="15">
        <v>0</v>
      </c>
      <c r="AQ664" s="21">
        <f t="shared" si="32"/>
        <v>0</v>
      </c>
    </row>
    <row r="665" spans="1:43" x14ac:dyDescent="0.25">
      <c r="A665" s="1" t="s">
        <v>86</v>
      </c>
      <c r="B665" s="1" t="s">
        <v>105</v>
      </c>
      <c r="C665" s="1" t="s">
        <v>159</v>
      </c>
      <c r="D665" s="1" t="s">
        <v>104</v>
      </c>
      <c r="E665" s="18">
        <v>4</v>
      </c>
      <c r="F665" s="7">
        <v>4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19">
        <f t="shared" si="30"/>
        <v>8</v>
      </c>
      <c r="R665" s="18">
        <v>566</v>
      </c>
      <c r="S665" s="7">
        <v>656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19">
        <f t="shared" si="31"/>
        <v>1222</v>
      </c>
      <c r="AE665" s="18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19">
        <f t="shared" si="32"/>
        <v>0</v>
      </c>
    </row>
    <row r="666" spans="1:43" x14ac:dyDescent="0.25">
      <c r="A666" s="14" t="s">
        <v>86</v>
      </c>
      <c r="B666" s="14" t="s">
        <v>105</v>
      </c>
      <c r="C666" s="14" t="s">
        <v>112</v>
      </c>
      <c r="D666" s="14" t="s">
        <v>107</v>
      </c>
      <c r="E666" s="20">
        <v>205</v>
      </c>
      <c r="F666" s="15">
        <v>183</v>
      </c>
      <c r="G666" s="15">
        <v>0</v>
      </c>
      <c r="H666" s="15">
        <v>0</v>
      </c>
      <c r="I666" s="15">
        <v>0</v>
      </c>
      <c r="J666" s="15">
        <v>0</v>
      </c>
      <c r="K666" s="15">
        <v>0</v>
      </c>
      <c r="L666" s="15">
        <v>0</v>
      </c>
      <c r="M666" s="15">
        <v>0</v>
      </c>
      <c r="N666" s="15">
        <v>0</v>
      </c>
      <c r="O666" s="15">
        <v>0</v>
      </c>
      <c r="P666" s="15">
        <v>0</v>
      </c>
      <c r="Q666" s="21">
        <f t="shared" si="30"/>
        <v>388</v>
      </c>
      <c r="R666" s="20">
        <v>27780</v>
      </c>
      <c r="S666" s="15">
        <v>20981</v>
      </c>
      <c r="T666" s="15">
        <v>0</v>
      </c>
      <c r="U666" s="15">
        <v>0</v>
      </c>
      <c r="V666" s="15">
        <v>0</v>
      </c>
      <c r="W666" s="15">
        <v>0</v>
      </c>
      <c r="X666" s="15">
        <v>0</v>
      </c>
      <c r="Y666" s="15">
        <v>0</v>
      </c>
      <c r="Z666" s="15">
        <v>0</v>
      </c>
      <c r="AA666" s="15">
        <v>0</v>
      </c>
      <c r="AB666" s="15">
        <v>0</v>
      </c>
      <c r="AC666" s="15">
        <v>0</v>
      </c>
      <c r="AD666" s="21">
        <f t="shared" si="31"/>
        <v>48761</v>
      </c>
      <c r="AE666" s="20">
        <v>6461</v>
      </c>
      <c r="AF666" s="15">
        <v>3652</v>
      </c>
      <c r="AG666" s="15">
        <v>0</v>
      </c>
      <c r="AH666" s="15">
        <v>0</v>
      </c>
      <c r="AI666" s="15">
        <v>0</v>
      </c>
      <c r="AJ666" s="15">
        <v>0</v>
      </c>
      <c r="AK666" s="15">
        <v>0</v>
      </c>
      <c r="AL666" s="15">
        <v>0</v>
      </c>
      <c r="AM666" s="15">
        <v>0</v>
      </c>
      <c r="AN666" s="15">
        <v>0</v>
      </c>
      <c r="AO666" s="15">
        <v>0</v>
      </c>
      <c r="AP666" s="15">
        <v>0</v>
      </c>
      <c r="AQ666" s="21">
        <f t="shared" si="32"/>
        <v>10113</v>
      </c>
    </row>
    <row r="667" spans="1:43" x14ac:dyDescent="0.25">
      <c r="A667" s="1" t="s">
        <v>86</v>
      </c>
      <c r="B667" s="1" t="s">
        <v>105</v>
      </c>
      <c r="C667" s="1" t="s">
        <v>175</v>
      </c>
      <c r="D667" s="1" t="s">
        <v>107</v>
      </c>
      <c r="E667" s="18">
        <v>51</v>
      </c>
      <c r="F667" s="7">
        <v>53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19">
        <f t="shared" si="30"/>
        <v>104</v>
      </c>
      <c r="R667" s="18">
        <v>7299</v>
      </c>
      <c r="S667" s="7">
        <v>8405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19">
        <f t="shared" si="31"/>
        <v>15704</v>
      </c>
      <c r="AE667" s="18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19">
        <f t="shared" si="32"/>
        <v>0</v>
      </c>
    </row>
    <row r="668" spans="1:43" x14ac:dyDescent="0.25">
      <c r="A668" s="14" t="s">
        <v>86</v>
      </c>
      <c r="B668" s="14" t="s">
        <v>105</v>
      </c>
      <c r="C668" s="14" t="s">
        <v>109</v>
      </c>
      <c r="D668" s="14" t="s">
        <v>104</v>
      </c>
      <c r="E668" s="20">
        <v>4</v>
      </c>
      <c r="F668" s="15">
        <v>1</v>
      </c>
      <c r="G668" s="15">
        <v>0</v>
      </c>
      <c r="H668" s="15">
        <v>0</v>
      </c>
      <c r="I668" s="15">
        <v>0</v>
      </c>
      <c r="J668" s="15">
        <v>0</v>
      </c>
      <c r="K668" s="15">
        <v>0</v>
      </c>
      <c r="L668" s="15">
        <v>0</v>
      </c>
      <c r="M668" s="15">
        <v>0</v>
      </c>
      <c r="N668" s="15">
        <v>0</v>
      </c>
      <c r="O668" s="15">
        <v>0</v>
      </c>
      <c r="P668" s="15">
        <v>0</v>
      </c>
      <c r="Q668" s="21">
        <f t="shared" si="30"/>
        <v>5</v>
      </c>
      <c r="R668" s="20">
        <v>606</v>
      </c>
      <c r="S668" s="15">
        <v>123</v>
      </c>
      <c r="T668" s="15">
        <v>0</v>
      </c>
      <c r="U668" s="15">
        <v>0</v>
      </c>
      <c r="V668" s="15">
        <v>0</v>
      </c>
      <c r="W668" s="15">
        <v>0</v>
      </c>
      <c r="X668" s="15">
        <v>0</v>
      </c>
      <c r="Y668" s="15">
        <v>0</v>
      </c>
      <c r="Z668" s="15">
        <v>0</v>
      </c>
      <c r="AA668" s="15">
        <v>0</v>
      </c>
      <c r="AB668" s="15">
        <v>0</v>
      </c>
      <c r="AC668" s="15">
        <v>0</v>
      </c>
      <c r="AD668" s="21">
        <f t="shared" si="31"/>
        <v>729</v>
      </c>
      <c r="AE668" s="20">
        <v>0</v>
      </c>
      <c r="AF668" s="15">
        <v>0</v>
      </c>
      <c r="AG668" s="15">
        <v>0</v>
      </c>
      <c r="AH668" s="15">
        <v>0</v>
      </c>
      <c r="AI668" s="15">
        <v>0</v>
      </c>
      <c r="AJ668" s="15">
        <v>0</v>
      </c>
      <c r="AK668" s="15">
        <v>0</v>
      </c>
      <c r="AL668" s="15">
        <v>0</v>
      </c>
      <c r="AM668" s="15">
        <v>0</v>
      </c>
      <c r="AN668" s="15">
        <v>0</v>
      </c>
      <c r="AO668" s="15">
        <v>0</v>
      </c>
      <c r="AP668" s="15">
        <v>0</v>
      </c>
      <c r="AQ668" s="21">
        <f t="shared" si="32"/>
        <v>0</v>
      </c>
    </row>
    <row r="669" spans="1:43" x14ac:dyDescent="0.25">
      <c r="A669" s="1" t="s">
        <v>86</v>
      </c>
      <c r="B669" s="1" t="s">
        <v>105</v>
      </c>
      <c r="C669" s="1" t="s">
        <v>177</v>
      </c>
      <c r="D669" s="1" t="s">
        <v>107</v>
      </c>
      <c r="E669" s="18">
        <v>7</v>
      </c>
      <c r="F669" s="7">
        <v>4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19">
        <f t="shared" si="30"/>
        <v>11</v>
      </c>
      <c r="R669" s="18">
        <v>1106</v>
      </c>
      <c r="S669" s="7">
        <v>575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19">
        <f t="shared" si="31"/>
        <v>1681</v>
      </c>
      <c r="AE669" s="18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19">
        <f t="shared" si="32"/>
        <v>0</v>
      </c>
    </row>
    <row r="670" spans="1:43" x14ac:dyDescent="0.25">
      <c r="A670" s="14" t="s">
        <v>86</v>
      </c>
      <c r="B670" s="14" t="s">
        <v>105</v>
      </c>
      <c r="C670" s="14" t="s">
        <v>179</v>
      </c>
      <c r="D670" s="14" t="s">
        <v>107</v>
      </c>
      <c r="E670" s="20">
        <v>83</v>
      </c>
      <c r="F670" s="15">
        <v>74</v>
      </c>
      <c r="G670" s="15">
        <v>0</v>
      </c>
      <c r="H670" s="15">
        <v>0</v>
      </c>
      <c r="I670" s="15">
        <v>0</v>
      </c>
      <c r="J670" s="15">
        <v>0</v>
      </c>
      <c r="K670" s="15">
        <v>0</v>
      </c>
      <c r="L670" s="15">
        <v>0</v>
      </c>
      <c r="M670" s="15">
        <v>0</v>
      </c>
      <c r="N670" s="15">
        <v>0</v>
      </c>
      <c r="O670" s="15">
        <v>0</v>
      </c>
      <c r="P670" s="15">
        <v>0</v>
      </c>
      <c r="Q670" s="21">
        <f t="shared" si="30"/>
        <v>157</v>
      </c>
      <c r="R670" s="20">
        <v>10132</v>
      </c>
      <c r="S670" s="15">
        <v>8575</v>
      </c>
      <c r="T670" s="15">
        <v>0</v>
      </c>
      <c r="U670" s="15">
        <v>0</v>
      </c>
      <c r="V670" s="15">
        <v>0</v>
      </c>
      <c r="W670" s="15">
        <v>0</v>
      </c>
      <c r="X670" s="15">
        <v>0</v>
      </c>
      <c r="Y670" s="15">
        <v>0</v>
      </c>
      <c r="Z670" s="15">
        <v>0</v>
      </c>
      <c r="AA670" s="15">
        <v>0</v>
      </c>
      <c r="AB670" s="15">
        <v>0</v>
      </c>
      <c r="AC670" s="15">
        <v>0</v>
      </c>
      <c r="AD670" s="21">
        <f t="shared" si="31"/>
        <v>18707</v>
      </c>
      <c r="AE670" s="20">
        <v>0</v>
      </c>
      <c r="AF670" s="15">
        <v>0</v>
      </c>
      <c r="AG670" s="15">
        <v>0</v>
      </c>
      <c r="AH670" s="15">
        <v>0</v>
      </c>
      <c r="AI670" s="15">
        <v>0</v>
      </c>
      <c r="AJ670" s="15">
        <v>0</v>
      </c>
      <c r="AK670" s="15">
        <v>0</v>
      </c>
      <c r="AL670" s="15">
        <v>0</v>
      </c>
      <c r="AM670" s="15">
        <v>0</v>
      </c>
      <c r="AN670" s="15">
        <v>0</v>
      </c>
      <c r="AO670" s="15">
        <v>0</v>
      </c>
      <c r="AP670" s="15">
        <v>0</v>
      </c>
      <c r="AQ670" s="21">
        <f t="shared" si="32"/>
        <v>0</v>
      </c>
    </row>
    <row r="671" spans="1:43" x14ac:dyDescent="0.25">
      <c r="A671" s="1" t="s">
        <v>86</v>
      </c>
      <c r="B671" s="1" t="s">
        <v>105</v>
      </c>
      <c r="C671" s="1" t="s">
        <v>222</v>
      </c>
      <c r="D671" s="1" t="s">
        <v>107</v>
      </c>
      <c r="E671" s="18">
        <v>5</v>
      </c>
      <c r="F671" s="7">
        <v>4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19">
        <f t="shared" si="30"/>
        <v>9</v>
      </c>
      <c r="R671" s="18">
        <v>695</v>
      </c>
      <c r="S671" s="7">
        <v>514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19">
        <f t="shared" si="31"/>
        <v>1209</v>
      </c>
      <c r="AE671" s="18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19">
        <f t="shared" si="32"/>
        <v>0</v>
      </c>
    </row>
    <row r="672" spans="1:43" x14ac:dyDescent="0.25">
      <c r="A672" s="14" t="s">
        <v>86</v>
      </c>
      <c r="B672" s="14" t="s">
        <v>105</v>
      </c>
      <c r="C672" s="14" t="s">
        <v>181</v>
      </c>
      <c r="D672" s="14" t="s">
        <v>104</v>
      </c>
      <c r="E672" s="20">
        <v>3</v>
      </c>
      <c r="F672" s="15">
        <v>0</v>
      </c>
      <c r="G672" s="15">
        <v>0</v>
      </c>
      <c r="H672" s="15">
        <v>0</v>
      </c>
      <c r="I672" s="15">
        <v>0</v>
      </c>
      <c r="J672" s="15">
        <v>0</v>
      </c>
      <c r="K672" s="15">
        <v>0</v>
      </c>
      <c r="L672" s="15">
        <v>0</v>
      </c>
      <c r="M672" s="15">
        <v>0</v>
      </c>
      <c r="N672" s="15">
        <v>0</v>
      </c>
      <c r="O672" s="15">
        <v>0</v>
      </c>
      <c r="P672" s="15">
        <v>0</v>
      </c>
      <c r="Q672" s="21">
        <f t="shared" si="30"/>
        <v>3</v>
      </c>
      <c r="R672" s="20">
        <v>377</v>
      </c>
      <c r="S672" s="15">
        <v>0</v>
      </c>
      <c r="T672" s="15">
        <v>0</v>
      </c>
      <c r="U672" s="15">
        <v>0</v>
      </c>
      <c r="V672" s="15">
        <v>0</v>
      </c>
      <c r="W672" s="15">
        <v>0</v>
      </c>
      <c r="X672" s="15">
        <v>0</v>
      </c>
      <c r="Y672" s="15">
        <v>0</v>
      </c>
      <c r="Z672" s="15">
        <v>0</v>
      </c>
      <c r="AA672" s="15">
        <v>0</v>
      </c>
      <c r="AB672" s="15">
        <v>0</v>
      </c>
      <c r="AC672" s="15">
        <v>0</v>
      </c>
      <c r="AD672" s="21">
        <f t="shared" si="31"/>
        <v>377</v>
      </c>
      <c r="AE672" s="20">
        <v>0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15">
        <v>0</v>
      </c>
      <c r="AP672" s="15">
        <v>0</v>
      </c>
      <c r="AQ672" s="21">
        <f t="shared" si="32"/>
        <v>0</v>
      </c>
    </row>
    <row r="673" spans="1:43" x14ac:dyDescent="0.25">
      <c r="A673" s="1" t="s">
        <v>86</v>
      </c>
      <c r="B673" s="1" t="s">
        <v>105</v>
      </c>
      <c r="C673" s="1" t="s">
        <v>187</v>
      </c>
      <c r="D673" s="1" t="s">
        <v>107</v>
      </c>
      <c r="E673" s="18">
        <v>162</v>
      </c>
      <c r="F673" s="7">
        <v>140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19">
        <f t="shared" si="30"/>
        <v>302</v>
      </c>
      <c r="R673" s="18">
        <v>23022</v>
      </c>
      <c r="S673" s="7">
        <v>20042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19">
        <f t="shared" si="31"/>
        <v>43064</v>
      </c>
      <c r="AE673" s="18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19">
        <f t="shared" si="32"/>
        <v>0</v>
      </c>
    </row>
    <row r="674" spans="1:43" x14ac:dyDescent="0.25">
      <c r="A674" s="14" t="s">
        <v>86</v>
      </c>
      <c r="B674" s="14" t="s">
        <v>105</v>
      </c>
      <c r="C674" s="14" t="s">
        <v>188</v>
      </c>
      <c r="D674" s="14" t="s">
        <v>107</v>
      </c>
      <c r="E674" s="20">
        <v>16</v>
      </c>
      <c r="F674" s="15">
        <v>16</v>
      </c>
      <c r="G674" s="15">
        <v>0</v>
      </c>
      <c r="H674" s="15">
        <v>0</v>
      </c>
      <c r="I674" s="15">
        <v>0</v>
      </c>
      <c r="J674" s="15">
        <v>0</v>
      </c>
      <c r="K674" s="15">
        <v>0</v>
      </c>
      <c r="L674" s="15">
        <v>0</v>
      </c>
      <c r="M674" s="15">
        <v>0</v>
      </c>
      <c r="N674" s="15">
        <v>0</v>
      </c>
      <c r="O674" s="15">
        <v>0</v>
      </c>
      <c r="P674" s="15">
        <v>0</v>
      </c>
      <c r="Q674" s="21">
        <f t="shared" si="30"/>
        <v>32</v>
      </c>
      <c r="R674" s="20">
        <v>2523</v>
      </c>
      <c r="S674" s="15">
        <v>2618</v>
      </c>
      <c r="T674" s="15">
        <v>0</v>
      </c>
      <c r="U674" s="15">
        <v>0</v>
      </c>
      <c r="V674" s="15">
        <v>0</v>
      </c>
      <c r="W674" s="15">
        <v>0</v>
      </c>
      <c r="X674" s="15">
        <v>0</v>
      </c>
      <c r="Y674" s="15">
        <v>0</v>
      </c>
      <c r="Z674" s="15">
        <v>0</v>
      </c>
      <c r="AA674" s="15">
        <v>0</v>
      </c>
      <c r="AB674" s="15">
        <v>0</v>
      </c>
      <c r="AC674" s="15">
        <v>0</v>
      </c>
      <c r="AD674" s="21">
        <f t="shared" si="31"/>
        <v>5141</v>
      </c>
      <c r="AE674" s="20">
        <v>434</v>
      </c>
      <c r="AF674" s="15">
        <v>292</v>
      </c>
      <c r="AG674" s="15">
        <v>0</v>
      </c>
      <c r="AH674" s="15">
        <v>0</v>
      </c>
      <c r="AI674" s="15">
        <v>0</v>
      </c>
      <c r="AJ674" s="15">
        <v>0</v>
      </c>
      <c r="AK674" s="15">
        <v>0</v>
      </c>
      <c r="AL674" s="15">
        <v>0</v>
      </c>
      <c r="AM674" s="15">
        <v>0</v>
      </c>
      <c r="AN674" s="15">
        <v>0</v>
      </c>
      <c r="AO674" s="15">
        <v>0</v>
      </c>
      <c r="AP674" s="15">
        <v>0</v>
      </c>
      <c r="AQ674" s="21">
        <f t="shared" si="32"/>
        <v>726</v>
      </c>
    </row>
    <row r="675" spans="1:43" x14ac:dyDescent="0.25">
      <c r="A675" s="1" t="s">
        <v>86</v>
      </c>
      <c r="B675" s="1" t="s">
        <v>105</v>
      </c>
      <c r="C675" s="1" t="s">
        <v>223</v>
      </c>
      <c r="D675" s="1" t="s">
        <v>107</v>
      </c>
      <c r="E675" s="18">
        <v>8</v>
      </c>
      <c r="F675" s="7">
        <v>8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19">
        <f t="shared" si="30"/>
        <v>16</v>
      </c>
      <c r="R675" s="18">
        <v>1099</v>
      </c>
      <c r="S675" s="7">
        <v>1017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19">
        <f t="shared" si="31"/>
        <v>2116</v>
      </c>
      <c r="AE675" s="18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19">
        <f t="shared" si="32"/>
        <v>0</v>
      </c>
    </row>
    <row r="676" spans="1:43" x14ac:dyDescent="0.25">
      <c r="A676" s="14" t="s">
        <v>86</v>
      </c>
      <c r="B676" s="14" t="s">
        <v>105</v>
      </c>
      <c r="C676" s="14" t="s">
        <v>193</v>
      </c>
      <c r="D676" s="14" t="s">
        <v>107</v>
      </c>
      <c r="E676" s="20">
        <v>48</v>
      </c>
      <c r="F676" s="15">
        <v>40</v>
      </c>
      <c r="G676" s="15">
        <v>0</v>
      </c>
      <c r="H676" s="15">
        <v>0</v>
      </c>
      <c r="I676" s="15">
        <v>0</v>
      </c>
      <c r="J676" s="15">
        <v>0</v>
      </c>
      <c r="K676" s="15">
        <v>0</v>
      </c>
      <c r="L676" s="15">
        <v>0</v>
      </c>
      <c r="M676" s="15">
        <v>0</v>
      </c>
      <c r="N676" s="15">
        <v>0</v>
      </c>
      <c r="O676" s="15">
        <v>0</v>
      </c>
      <c r="P676" s="15">
        <v>0</v>
      </c>
      <c r="Q676" s="21">
        <f t="shared" si="30"/>
        <v>88</v>
      </c>
      <c r="R676" s="20">
        <v>7308</v>
      </c>
      <c r="S676" s="15">
        <v>5975</v>
      </c>
      <c r="T676" s="15">
        <v>0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0</v>
      </c>
      <c r="AA676" s="15">
        <v>0</v>
      </c>
      <c r="AB676" s="15">
        <v>0</v>
      </c>
      <c r="AC676" s="15">
        <v>0</v>
      </c>
      <c r="AD676" s="21">
        <f t="shared" si="31"/>
        <v>13283</v>
      </c>
      <c r="AE676" s="20">
        <v>0</v>
      </c>
      <c r="AF676" s="15">
        <v>0</v>
      </c>
      <c r="AG676" s="15">
        <v>0</v>
      </c>
      <c r="AH676" s="15">
        <v>0</v>
      </c>
      <c r="AI676" s="15">
        <v>0</v>
      </c>
      <c r="AJ676" s="15">
        <v>0</v>
      </c>
      <c r="AK676" s="15">
        <v>0</v>
      </c>
      <c r="AL676" s="15">
        <v>0</v>
      </c>
      <c r="AM676" s="15">
        <v>0</v>
      </c>
      <c r="AN676" s="15">
        <v>0</v>
      </c>
      <c r="AO676" s="15">
        <v>0</v>
      </c>
      <c r="AP676" s="15">
        <v>0</v>
      </c>
      <c r="AQ676" s="21">
        <f t="shared" si="32"/>
        <v>0</v>
      </c>
    </row>
    <row r="677" spans="1:43" x14ac:dyDescent="0.25">
      <c r="A677" s="1" t="s">
        <v>86</v>
      </c>
      <c r="B677" s="1" t="s">
        <v>105</v>
      </c>
      <c r="C677" s="1" t="s">
        <v>195</v>
      </c>
      <c r="D677" s="1" t="s">
        <v>107</v>
      </c>
      <c r="E677" s="18">
        <v>35</v>
      </c>
      <c r="F677" s="7">
        <v>32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19">
        <f t="shared" si="30"/>
        <v>67</v>
      </c>
      <c r="R677" s="18">
        <v>5362</v>
      </c>
      <c r="S677" s="7">
        <v>4795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19">
        <f t="shared" si="31"/>
        <v>10157</v>
      </c>
      <c r="AE677" s="18">
        <v>240</v>
      </c>
      <c r="AF677" s="7">
        <v>342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19">
        <f t="shared" si="32"/>
        <v>582</v>
      </c>
    </row>
    <row r="678" spans="1:43" x14ac:dyDescent="0.25">
      <c r="A678" s="14" t="s">
        <v>86</v>
      </c>
      <c r="B678" s="14" t="s">
        <v>105</v>
      </c>
      <c r="C678" s="14" t="s">
        <v>196</v>
      </c>
      <c r="D678" s="14" t="s">
        <v>107</v>
      </c>
      <c r="E678" s="20">
        <v>72</v>
      </c>
      <c r="F678" s="15">
        <v>64</v>
      </c>
      <c r="G678" s="15">
        <v>0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5">
        <v>0</v>
      </c>
      <c r="N678" s="15">
        <v>0</v>
      </c>
      <c r="O678" s="15">
        <v>0</v>
      </c>
      <c r="P678" s="15">
        <v>0</v>
      </c>
      <c r="Q678" s="21">
        <f t="shared" si="30"/>
        <v>136</v>
      </c>
      <c r="R678" s="20">
        <v>10310</v>
      </c>
      <c r="S678" s="15">
        <v>8666</v>
      </c>
      <c r="T678" s="15">
        <v>0</v>
      </c>
      <c r="U678" s="15">
        <v>0</v>
      </c>
      <c r="V678" s="15">
        <v>0</v>
      </c>
      <c r="W678" s="15">
        <v>0</v>
      </c>
      <c r="X678" s="15">
        <v>0</v>
      </c>
      <c r="Y678" s="15">
        <v>0</v>
      </c>
      <c r="Z678" s="15">
        <v>0</v>
      </c>
      <c r="AA678" s="15">
        <v>0</v>
      </c>
      <c r="AB678" s="15">
        <v>0</v>
      </c>
      <c r="AC678" s="15">
        <v>0</v>
      </c>
      <c r="AD678" s="21">
        <f t="shared" si="31"/>
        <v>18976</v>
      </c>
      <c r="AE678" s="20">
        <v>282</v>
      </c>
      <c r="AF678" s="15">
        <v>1601</v>
      </c>
      <c r="AG678" s="15">
        <v>0</v>
      </c>
      <c r="AH678" s="15">
        <v>0</v>
      </c>
      <c r="AI678" s="15">
        <v>0</v>
      </c>
      <c r="AJ678" s="15">
        <v>0</v>
      </c>
      <c r="AK678" s="15">
        <v>0</v>
      </c>
      <c r="AL678" s="15">
        <v>0</v>
      </c>
      <c r="AM678" s="15">
        <v>0</v>
      </c>
      <c r="AN678" s="15">
        <v>0</v>
      </c>
      <c r="AO678" s="15">
        <v>0</v>
      </c>
      <c r="AP678" s="15">
        <v>0</v>
      </c>
      <c r="AQ678" s="21">
        <f t="shared" si="32"/>
        <v>1883</v>
      </c>
    </row>
    <row r="679" spans="1:43" x14ac:dyDescent="0.25">
      <c r="A679" s="1" t="s">
        <v>86</v>
      </c>
      <c r="B679" s="1" t="s">
        <v>105</v>
      </c>
      <c r="C679" s="1" t="s">
        <v>224</v>
      </c>
      <c r="D679" s="1" t="s">
        <v>107</v>
      </c>
      <c r="E679" s="18">
        <v>24</v>
      </c>
      <c r="F679" s="7">
        <v>20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19">
        <f t="shared" si="30"/>
        <v>44</v>
      </c>
      <c r="R679" s="18">
        <v>3642</v>
      </c>
      <c r="S679" s="7">
        <v>2669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19">
        <f t="shared" si="31"/>
        <v>6311</v>
      </c>
      <c r="AE679" s="18">
        <v>174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19">
        <f t="shared" si="32"/>
        <v>174</v>
      </c>
    </row>
    <row r="680" spans="1:43" x14ac:dyDescent="0.25">
      <c r="A680" s="14" t="s">
        <v>86</v>
      </c>
      <c r="B680" s="14" t="s">
        <v>105</v>
      </c>
      <c r="C680" s="14" t="s">
        <v>253</v>
      </c>
      <c r="D680" s="14" t="s">
        <v>107</v>
      </c>
      <c r="E680" s="20">
        <v>31</v>
      </c>
      <c r="F680" s="15">
        <v>28</v>
      </c>
      <c r="G680" s="15">
        <v>0</v>
      </c>
      <c r="H680" s="15">
        <v>0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  <c r="N680" s="15">
        <v>0</v>
      </c>
      <c r="O680" s="15">
        <v>0</v>
      </c>
      <c r="P680" s="15">
        <v>0</v>
      </c>
      <c r="Q680" s="21">
        <f t="shared" si="30"/>
        <v>59</v>
      </c>
      <c r="R680" s="20">
        <v>4228</v>
      </c>
      <c r="S680" s="15">
        <v>3725</v>
      </c>
      <c r="T680" s="15">
        <v>0</v>
      </c>
      <c r="U680" s="15">
        <v>0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0</v>
      </c>
      <c r="AB680" s="15">
        <v>0</v>
      </c>
      <c r="AC680" s="15">
        <v>0</v>
      </c>
      <c r="AD680" s="21">
        <f t="shared" si="31"/>
        <v>7953</v>
      </c>
      <c r="AE680" s="20">
        <v>0</v>
      </c>
      <c r="AF680" s="15">
        <v>0</v>
      </c>
      <c r="AG680" s="15">
        <v>0</v>
      </c>
      <c r="AH680" s="15">
        <v>0</v>
      </c>
      <c r="AI680" s="15">
        <v>0</v>
      </c>
      <c r="AJ680" s="15">
        <v>0</v>
      </c>
      <c r="AK680" s="15">
        <v>0</v>
      </c>
      <c r="AL680" s="15">
        <v>0</v>
      </c>
      <c r="AM680" s="15">
        <v>0</v>
      </c>
      <c r="AN680" s="15">
        <v>0</v>
      </c>
      <c r="AO680" s="15">
        <v>0</v>
      </c>
      <c r="AP680" s="15">
        <v>0</v>
      </c>
      <c r="AQ680" s="21">
        <f t="shared" si="32"/>
        <v>0</v>
      </c>
    </row>
    <row r="681" spans="1:43" x14ac:dyDescent="0.25">
      <c r="A681" s="1" t="s">
        <v>86</v>
      </c>
      <c r="B681" s="1" t="s">
        <v>105</v>
      </c>
      <c r="C681" s="1" t="s">
        <v>206</v>
      </c>
      <c r="D681" s="1" t="s">
        <v>107</v>
      </c>
      <c r="E681" s="18">
        <v>62</v>
      </c>
      <c r="F681" s="7">
        <v>56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19">
        <f t="shared" si="30"/>
        <v>118</v>
      </c>
      <c r="R681" s="18">
        <v>9733</v>
      </c>
      <c r="S681" s="7">
        <v>8504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19">
        <f t="shared" si="31"/>
        <v>18237</v>
      </c>
      <c r="AE681" s="18">
        <v>1086</v>
      </c>
      <c r="AF681" s="7">
        <v>417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19">
        <f t="shared" si="32"/>
        <v>1503</v>
      </c>
    </row>
    <row r="682" spans="1:43" x14ac:dyDescent="0.25">
      <c r="A682" s="14" t="s">
        <v>86</v>
      </c>
      <c r="B682" s="14" t="s">
        <v>105</v>
      </c>
      <c r="C682" s="14" t="s">
        <v>110</v>
      </c>
      <c r="D682" s="14" t="s">
        <v>104</v>
      </c>
      <c r="E682" s="20">
        <v>19</v>
      </c>
      <c r="F682" s="15">
        <v>16</v>
      </c>
      <c r="G682" s="15">
        <v>0</v>
      </c>
      <c r="H682" s="15">
        <v>0</v>
      </c>
      <c r="I682" s="15">
        <v>0</v>
      </c>
      <c r="J682" s="15">
        <v>0</v>
      </c>
      <c r="K682" s="15">
        <v>0</v>
      </c>
      <c r="L682" s="15">
        <v>0</v>
      </c>
      <c r="M682" s="15">
        <v>0</v>
      </c>
      <c r="N682" s="15">
        <v>0</v>
      </c>
      <c r="O682" s="15">
        <v>0</v>
      </c>
      <c r="P682" s="15">
        <v>0</v>
      </c>
      <c r="Q682" s="21">
        <f t="shared" si="30"/>
        <v>35</v>
      </c>
      <c r="R682" s="20">
        <v>3049</v>
      </c>
      <c r="S682" s="15">
        <v>2685</v>
      </c>
      <c r="T682" s="15">
        <v>0</v>
      </c>
      <c r="U682" s="15">
        <v>0</v>
      </c>
      <c r="V682" s="15">
        <v>0</v>
      </c>
      <c r="W682" s="15">
        <v>0</v>
      </c>
      <c r="X682" s="15">
        <v>0</v>
      </c>
      <c r="Y682" s="15">
        <v>0</v>
      </c>
      <c r="Z682" s="15">
        <v>0</v>
      </c>
      <c r="AA682" s="15">
        <v>0</v>
      </c>
      <c r="AB682" s="15">
        <v>0</v>
      </c>
      <c r="AC682" s="15">
        <v>0</v>
      </c>
      <c r="AD682" s="21">
        <f t="shared" si="31"/>
        <v>5734</v>
      </c>
      <c r="AE682" s="20">
        <v>0</v>
      </c>
      <c r="AF682" s="15">
        <v>0</v>
      </c>
      <c r="AG682" s="15">
        <v>0</v>
      </c>
      <c r="AH682" s="15">
        <v>0</v>
      </c>
      <c r="AI682" s="15">
        <v>0</v>
      </c>
      <c r="AJ682" s="15">
        <v>0</v>
      </c>
      <c r="AK682" s="15">
        <v>0</v>
      </c>
      <c r="AL682" s="15">
        <v>0</v>
      </c>
      <c r="AM682" s="15">
        <v>0</v>
      </c>
      <c r="AN682" s="15">
        <v>0</v>
      </c>
      <c r="AO682" s="15">
        <v>0</v>
      </c>
      <c r="AP682" s="15">
        <v>0</v>
      </c>
      <c r="AQ682" s="21">
        <f t="shared" si="32"/>
        <v>0</v>
      </c>
    </row>
    <row r="683" spans="1:43" x14ac:dyDescent="0.25">
      <c r="A683" s="1" t="s">
        <v>86</v>
      </c>
      <c r="B683" s="1" t="s">
        <v>105</v>
      </c>
      <c r="C683" s="1" t="s">
        <v>210</v>
      </c>
      <c r="D683" s="1" t="s">
        <v>104</v>
      </c>
      <c r="E683" s="18">
        <v>62</v>
      </c>
      <c r="F683" s="7">
        <v>58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19">
        <f t="shared" si="30"/>
        <v>120</v>
      </c>
      <c r="R683" s="18">
        <v>8343</v>
      </c>
      <c r="S683" s="7">
        <v>7704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19">
        <f t="shared" si="31"/>
        <v>16047</v>
      </c>
      <c r="AE683" s="18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19">
        <f t="shared" si="32"/>
        <v>0</v>
      </c>
    </row>
    <row r="684" spans="1:43" x14ac:dyDescent="0.25">
      <c r="A684" s="14" t="s">
        <v>86</v>
      </c>
      <c r="B684" s="14" t="s">
        <v>105</v>
      </c>
      <c r="C684" s="14" t="s">
        <v>216</v>
      </c>
      <c r="D684" s="14" t="s">
        <v>104</v>
      </c>
      <c r="E684" s="20">
        <v>4</v>
      </c>
      <c r="F684" s="15">
        <v>1</v>
      </c>
      <c r="G684" s="15">
        <v>0</v>
      </c>
      <c r="H684" s="15">
        <v>0</v>
      </c>
      <c r="I684" s="15">
        <v>0</v>
      </c>
      <c r="J684" s="15">
        <v>0</v>
      </c>
      <c r="K684" s="15">
        <v>0</v>
      </c>
      <c r="L684" s="15">
        <v>0</v>
      </c>
      <c r="M684" s="15">
        <v>0</v>
      </c>
      <c r="N684" s="15">
        <v>0</v>
      </c>
      <c r="O684" s="15">
        <v>0</v>
      </c>
      <c r="P684" s="15">
        <v>0</v>
      </c>
      <c r="Q684" s="21">
        <f t="shared" si="30"/>
        <v>5</v>
      </c>
      <c r="R684" s="20">
        <v>714</v>
      </c>
      <c r="S684" s="15">
        <v>188</v>
      </c>
      <c r="T684" s="15">
        <v>0</v>
      </c>
      <c r="U684" s="15">
        <v>0</v>
      </c>
      <c r="V684" s="15">
        <v>0</v>
      </c>
      <c r="W684" s="15">
        <v>0</v>
      </c>
      <c r="X684" s="15">
        <v>0</v>
      </c>
      <c r="Y684" s="15">
        <v>0</v>
      </c>
      <c r="Z684" s="15">
        <v>0</v>
      </c>
      <c r="AA684" s="15">
        <v>0</v>
      </c>
      <c r="AB684" s="15">
        <v>0</v>
      </c>
      <c r="AC684" s="15">
        <v>0</v>
      </c>
      <c r="AD684" s="21">
        <f t="shared" si="31"/>
        <v>902</v>
      </c>
      <c r="AE684" s="20">
        <v>0</v>
      </c>
      <c r="AF684" s="15">
        <v>0</v>
      </c>
      <c r="AG684" s="15">
        <v>0</v>
      </c>
      <c r="AH684" s="15">
        <v>0</v>
      </c>
      <c r="AI684" s="15">
        <v>0</v>
      </c>
      <c r="AJ684" s="15">
        <v>0</v>
      </c>
      <c r="AK684" s="15">
        <v>0</v>
      </c>
      <c r="AL684" s="15">
        <v>0</v>
      </c>
      <c r="AM684" s="15">
        <v>0</v>
      </c>
      <c r="AN684" s="15">
        <v>0</v>
      </c>
      <c r="AO684" s="15">
        <v>0</v>
      </c>
      <c r="AP684" s="15">
        <v>0</v>
      </c>
      <c r="AQ684" s="21">
        <f t="shared" si="32"/>
        <v>0</v>
      </c>
    </row>
    <row r="685" spans="1:43" x14ac:dyDescent="0.25">
      <c r="A685" s="1" t="s">
        <v>224</v>
      </c>
      <c r="B685" s="1" t="s">
        <v>107</v>
      </c>
      <c r="C685" s="1" t="s">
        <v>60</v>
      </c>
      <c r="D685" s="1" t="s">
        <v>105</v>
      </c>
      <c r="E685" s="18">
        <v>9</v>
      </c>
      <c r="F685" s="7">
        <v>8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19">
        <f t="shared" si="30"/>
        <v>17</v>
      </c>
      <c r="R685" s="18">
        <v>1143</v>
      </c>
      <c r="S685" s="7">
        <v>989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19">
        <f t="shared" si="31"/>
        <v>2132</v>
      </c>
      <c r="AE685" s="18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0</v>
      </c>
      <c r="AO685" s="7">
        <v>0</v>
      </c>
      <c r="AP685" s="7">
        <v>0</v>
      </c>
      <c r="AQ685" s="19">
        <f t="shared" si="32"/>
        <v>0</v>
      </c>
    </row>
    <row r="686" spans="1:43" x14ac:dyDescent="0.25">
      <c r="A686" s="14" t="s">
        <v>224</v>
      </c>
      <c r="B686" s="14" t="s">
        <v>107</v>
      </c>
      <c r="C686" s="14" t="s">
        <v>49</v>
      </c>
      <c r="D686" s="14" t="s">
        <v>105</v>
      </c>
      <c r="E686" s="20">
        <v>91</v>
      </c>
      <c r="F686" s="15">
        <v>82</v>
      </c>
      <c r="G686" s="15">
        <v>0</v>
      </c>
      <c r="H686" s="15">
        <v>0</v>
      </c>
      <c r="I686" s="15">
        <v>0</v>
      </c>
      <c r="J686" s="15">
        <v>0</v>
      </c>
      <c r="K686" s="15">
        <v>0</v>
      </c>
      <c r="L686" s="15">
        <v>0</v>
      </c>
      <c r="M686" s="15">
        <v>0</v>
      </c>
      <c r="N686" s="15">
        <v>0</v>
      </c>
      <c r="O686" s="15">
        <v>0</v>
      </c>
      <c r="P686" s="15">
        <v>0</v>
      </c>
      <c r="Q686" s="21">
        <f t="shared" si="30"/>
        <v>173</v>
      </c>
      <c r="R686" s="20">
        <v>13693</v>
      </c>
      <c r="S686" s="15">
        <v>11214</v>
      </c>
      <c r="T686" s="15">
        <v>0</v>
      </c>
      <c r="U686" s="15">
        <v>0</v>
      </c>
      <c r="V686" s="15">
        <v>0</v>
      </c>
      <c r="W686" s="15">
        <v>0</v>
      </c>
      <c r="X686" s="15">
        <v>0</v>
      </c>
      <c r="Y686" s="15">
        <v>0</v>
      </c>
      <c r="Z686" s="15">
        <v>0</v>
      </c>
      <c r="AA686" s="15">
        <v>0</v>
      </c>
      <c r="AB686" s="15">
        <v>0</v>
      </c>
      <c r="AC686" s="15">
        <v>0</v>
      </c>
      <c r="AD686" s="21">
        <f t="shared" si="31"/>
        <v>24907</v>
      </c>
      <c r="AE686" s="20">
        <v>3612</v>
      </c>
      <c r="AF686" s="15">
        <v>2679</v>
      </c>
      <c r="AG686" s="15">
        <v>0</v>
      </c>
      <c r="AH686" s="15">
        <v>0</v>
      </c>
      <c r="AI686" s="15">
        <v>0</v>
      </c>
      <c r="AJ686" s="15">
        <v>0</v>
      </c>
      <c r="AK686" s="15">
        <v>0</v>
      </c>
      <c r="AL686" s="15">
        <v>0</v>
      </c>
      <c r="AM686" s="15">
        <v>0</v>
      </c>
      <c r="AN686" s="15">
        <v>0</v>
      </c>
      <c r="AO686" s="15">
        <v>0</v>
      </c>
      <c r="AP686" s="15">
        <v>0</v>
      </c>
      <c r="AQ686" s="21">
        <f t="shared" si="32"/>
        <v>6291</v>
      </c>
    </row>
    <row r="687" spans="1:43" x14ac:dyDescent="0.25">
      <c r="A687" s="1" t="s">
        <v>224</v>
      </c>
      <c r="B687" s="1" t="s">
        <v>107</v>
      </c>
      <c r="C687" s="1" t="s">
        <v>63</v>
      </c>
      <c r="D687" s="1" t="s">
        <v>105</v>
      </c>
      <c r="E687" s="18">
        <v>13</v>
      </c>
      <c r="F687" s="7">
        <v>12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19">
        <f t="shared" si="30"/>
        <v>25</v>
      </c>
      <c r="R687" s="18">
        <v>2179</v>
      </c>
      <c r="S687" s="7">
        <v>1932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19">
        <f t="shared" si="31"/>
        <v>4111</v>
      </c>
      <c r="AE687" s="18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19">
        <f t="shared" si="32"/>
        <v>0</v>
      </c>
    </row>
    <row r="688" spans="1:43" x14ac:dyDescent="0.25">
      <c r="A688" s="14" t="s">
        <v>224</v>
      </c>
      <c r="B688" s="14" t="s">
        <v>107</v>
      </c>
      <c r="C688" s="14" t="s">
        <v>55</v>
      </c>
      <c r="D688" s="14" t="s">
        <v>105</v>
      </c>
      <c r="E688" s="20">
        <v>9</v>
      </c>
      <c r="F688" s="15">
        <v>4</v>
      </c>
      <c r="G688" s="15">
        <v>0</v>
      </c>
      <c r="H688" s="15">
        <v>0</v>
      </c>
      <c r="I688" s="15">
        <v>0</v>
      </c>
      <c r="J688" s="15">
        <v>0</v>
      </c>
      <c r="K688" s="15">
        <v>0</v>
      </c>
      <c r="L688" s="15">
        <v>0</v>
      </c>
      <c r="M688" s="15">
        <v>0</v>
      </c>
      <c r="N688" s="15">
        <v>0</v>
      </c>
      <c r="O688" s="15">
        <v>0</v>
      </c>
      <c r="P688" s="15">
        <v>0</v>
      </c>
      <c r="Q688" s="21">
        <f t="shared" si="30"/>
        <v>13</v>
      </c>
      <c r="R688" s="20">
        <v>1337</v>
      </c>
      <c r="S688" s="15">
        <v>637</v>
      </c>
      <c r="T688" s="15">
        <v>0</v>
      </c>
      <c r="U688" s="15">
        <v>0</v>
      </c>
      <c r="V688" s="15">
        <v>0</v>
      </c>
      <c r="W688" s="15">
        <v>0</v>
      </c>
      <c r="X688" s="15">
        <v>0</v>
      </c>
      <c r="Y688" s="15">
        <v>0</v>
      </c>
      <c r="Z688" s="15">
        <v>0</v>
      </c>
      <c r="AA688" s="15">
        <v>0</v>
      </c>
      <c r="AB688" s="15">
        <v>0</v>
      </c>
      <c r="AC688" s="15">
        <v>0</v>
      </c>
      <c r="AD688" s="21">
        <f t="shared" si="31"/>
        <v>1974</v>
      </c>
      <c r="AE688" s="20">
        <v>0</v>
      </c>
      <c r="AF688" s="15">
        <v>0</v>
      </c>
      <c r="AG688" s="15">
        <v>0</v>
      </c>
      <c r="AH688" s="15">
        <v>0</v>
      </c>
      <c r="AI688" s="15">
        <v>0</v>
      </c>
      <c r="AJ688" s="15">
        <v>0</v>
      </c>
      <c r="AK688" s="15">
        <v>0</v>
      </c>
      <c r="AL688" s="15">
        <v>0</v>
      </c>
      <c r="AM688" s="15">
        <v>0</v>
      </c>
      <c r="AN688" s="15">
        <v>0</v>
      </c>
      <c r="AO688" s="15">
        <v>0</v>
      </c>
      <c r="AP688" s="15">
        <v>0</v>
      </c>
      <c r="AQ688" s="21">
        <f t="shared" si="32"/>
        <v>0</v>
      </c>
    </row>
    <row r="689" spans="1:43" x14ac:dyDescent="0.25">
      <c r="A689" s="1" t="s">
        <v>224</v>
      </c>
      <c r="B689" s="1" t="s">
        <v>107</v>
      </c>
      <c r="C689" s="1" t="s">
        <v>86</v>
      </c>
      <c r="D689" s="1" t="s">
        <v>105</v>
      </c>
      <c r="E689" s="18">
        <v>24</v>
      </c>
      <c r="F689" s="7">
        <v>20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19">
        <f t="shared" si="30"/>
        <v>44</v>
      </c>
      <c r="R689" s="18">
        <v>2637</v>
      </c>
      <c r="S689" s="7">
        <v>2319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19">
        <f t="shared" si="31"/>
        <v>4956</v>
      </c>
      <c r="AE689" s="18">
        <v>118</v>
      </c>
      <c r="AF689" s="7">
        <v>68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19">
        <f t="shared" si="32"/>
        <v>186</v>
      </c>
    </row>
    <row r="690" spans="1:43" x14ac:dyDescent="0.25">
      <c r="A690" s="14" t="s">
        <v>224</v>
      </c>
      <c r="B690" s="14" t="s">
        <v>107</v>
      </c>
      <c r="C690" s="14" t="s">
        <v>100</v>
      </c>
      <c r="D690" s="14" t="s">
        <v>105</v>
      </c>
      <c r="E690" s="20">
        <v>8</v>
      </c>
      <c r="F690" s="15">
        <v>8</v>
      </c>
      <c r="G690" s="15">
        <v>0</v>
      </c>
      <c r="H690" s="15">
        <v>0</v>
      </c>
      <c r="I690" s="15">
        <v>0</v>
      </c>
      <c r="J690" s="15">
        <v>0</v>
      </c>
      <c r="K690" s="15">
        <v>0</v>
      </c>
      <c r="L690" s="15">
        <v>0</v>
      </c>
      <c r="M690" s="15">
        <v>0</v>
      </c>
      <c r="N690" s="15">
        <v>0</v>
      </c>
      <c r="O690" s="15">
        <v>0</v>
      </c>
      <c r="P690" s="15">
        <v>0</v>
      </c>
      <c r="Q690" s="21">
        <f t="shared" si="30"/>
        <v>16</v>
      </c>
      <c r="R690" s="20">
        <v>892</v>
      </c>
      <c r="S690" s="15">
        <v>637</v>
      </c>
      <c r="T690" s="15">
        <v>0</v>
      </c>
      <c r="U690" s="15">
        <v>0</v>
      </c>
      <c r="V690" s="15">
        <v>0</v>
      </c>
      <c r="W690" s="15">
        <v>0</v>
      </c>
      <c r="X690" s="15">
        <v>0</v>
      </c>
      <c r="Y690" s="15">
        <v>0</v>
      </c>
      <c r="Z690" s="15">
        <v>0</v>
      </c>
      <c r="AA690" s="15">
        <v>0</v>
      </c>
      <c r="AB690" s="15">
        <v>0</v>
      </c>
      <c r="AC690" s="15">
        <v>0</v>
      </c>
      <c r="AD690" s="21">
        <f t="shared" si="31"/>
        <v>1529</v>
      </c>
      <c r="AE690" s="20">
        <v>0</v>
      </c>
      <c r="AF690" s="15">
        <v>0</v>
      </c>
      <c r="AG690" s="15">
        <v>0</v>
      </c>
      <c r="AH690" s="15">
        <v>0</v>
      </c>
      <c r="AI690" s="15">
        <v>0</v>
      </c>
      <c r="AJ690" s="15">
        <v>0</v>
      </c>
      <c r="AK690" s="15">
        <v>0</v>
      </c>
      <c r="AL690" s="15">
        <v>0</v>
      </c>
      <c r="AM690" s="15">
        <v>0</v>
      </c>
      <c r="AN690" s="15">
        <v>0</v>
      </c>
      <c r="AO690" s="15">
        <v>0</v>
      </c>
      <c r="AP690" s="15">
        <v>0</v>
      </c>
      <c r="AQ690" s="21">
        <f t="shared" si="32"/>
        <v>0</v>
      </c>
    </row>
    <row r="691" spans="1:43" x14ac:dyDescent="0.25">
      <c r="A691" s="1" t="s">
        <v>197</v>
      </c>
      <c r="B691" s="1" t="s">
        <v>198</v>
      </c>
      <c r="C691" s="1" t="s">
        <v>48</v>
      </c>
      <c r="D691" s="1" t="s">
        <v>105</v>
      </c>
      <c r="E691" s="18">
        <v>75</v>
      </c>
      <c r="F691" s="7">
        <v>68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19">
        <f t="shared" si="30"/>
        <v>143</v>
      </c>
      <c r="R691" s="18">
        <v>10808</v>
      </c>
      <c r="S691" s="7">
        <v>8484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19">
        <f t="shared" si="31"/>
        <v>19292</v>
      </c>
      <c r="AE691" s="18">
        <v>49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19">
        <f t="shared" si="32"/>
        <v>49</v>
      </c>
    </row>
    <row r="692" spans="1:43" x14ac:dyDescent="0.25">
      <c r="A692" s="14" t="s">
        <v>197</v>
      </c>
      <c r="B692" s="14" t="s">
        <v>198</v>
      </c>
      <c r="C692" s="14" t="s">
        <v>50</v>
      </c>
      <c r="D692" s="14" t="s">
        <v>105</v>
      </c>
      <c r="E692" s="20">
        <v>127</v>
      </c>
      <c r="F692" s="15">
        <v>117</v>
      </c>
      <c r="G692" s="15">
        <v>0</v>
      </c>
      <c r="H692" s="15">
        <v>0</v>
      </c>
      <c r="I692" s="15">
        <v>0</v>
      </c>
      <c r="J692" s="15">
        <v>0</v>
      </c>
      <c r="K692" s="15">
        <v>0</v>
      </c>
      <c r="L692" s="15">
        <v>0</v>
      </c>
      <c r="M692" s="15">
        <v>0</v>
      </c>
      <c r="N692" s="15">
        <v>0</v>
      </c>
      <c r="O692" s="15">
        <v>0</v>
      </c>
      <c r="P692" s="15">
        <v>0</v>
      </c>
      <c r="Q692" s="21">
        <f t="shared" si="30"/>
        <v>244</v>
      </c>
      <c r="R692" s="20">
        <v>18149</v>
      </c>
      <c r="S692" s="15">
        <v>14698</v>
      </c>
      <c r="T692" s="15">
        <v>0</v>
      </c>
      <c r="U692" s="15">
        <v>0</v>
      </c>
      <c r="V692" s="15">
        <v>0</v>
      </c>
      <c r="W692" s="15">
        <v>0</v>
      </c>
      <c r="X692" s="15">
        <v>0</v>
      </c>
      <c r="Y692" s="15">
        <v>0</v>
      </c>
      <c r="Z692" s="15">
        <v>0</v>
      </c>
      <c r="AA692" s="15">
        <v>0</v>
      </c>
      <c r="AB692" s="15">
        <v>0</v>
      </c>
      <c r="AC692" s="15">
        <v>0</v>
      </c>
      <c r="AD692" s="21">
        <f t="shared" si="31"/>
        <v>32847</v>
      </c>
      <c r="AE692" s="20">
        <v>166815</v>
      </c>
      <c r="AF692" s="15">
        <v>177099</v>
      </c>
      <c r="AG692" s="15">
        <v>0</v>
      </c>
      <c r="AH692" s="15">
        <v>0</v>
      </c>
      <c r="AI692" s="15">
        <v>0</v>
      </c>
      <c r="AJ692" s="15">
        <v>0</v>
      </c>
      <c r="AK692" s="15">
        <v>0</v>
      </c>
      <c r="AL692" s="15">
        <v>0</v>
      </c>
      <c r="AM692" s="15">
        <v>0</v>
      </c>
      <c r="AN692" s="15">
        <v>0</v>
      </c>
      <c r="AO692" s="15">
        <v>0</v>
      </c>
      <c r="AP692" s="15">
        <v>0</v>
      </c>
      <c r="AQ692" s="21">
        <f t="shared" si="32"/>
        <v>343914</v>
      </c>
    </row>
    <row r="693" spans="1:43" x14ac:dyDescent="0.25">
      <c r="A693" s="1" t="s">
        <v>68</v>
      </c>
      <c r="B693" s="1" t="s">
        <v>105</v>
      </c>
      <c r="C693" s="1" t="s">
        <v>106</v>
      </c>
      <c r="D693" s="1" t="s">
        <v>107</v>
      </c>
      <c r="E693" s="18">
        <v>61</v>
      </c>
      <c r="F693" s="7">
        <v>53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19">
        <f t="shared" si="30"/>
        <v>114</v>
      </c>
      <c r="R693" s="18">
        <v>5485</v>
      </c>
      <c r="S693" s="7">
        <v>3773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19">
        <f t="shared" si="31"/>
        <v>9258</v>
      </c>
      <c r="AE693" s="18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19">
        <f t="shared" si="32"/>
        <v>0</v>
      </c>
    </row>
    <row r="694" spans="1:43" x14ac:dyDescent="0.25">
      <c r="A694" s="14" t="s">
        <v>68</v>
      </c>
      <c r="B694" s="14" t="s">
        <v>105</v>
      </c>
      <c r="C694" s="14" t="s">
        <v>108</v>
      </c>
      <c r="D694" s="14" t="s">
        <v>107</v>
      </c>
      <c r="E694" s="20">
        <v>31</v>
      </c>
      <c r="F694" s="15">
        <v>28</v>
      </c>
      <c r="G694" s="15">
        <v>0</v>
      </c>
      <c r="H694" s="15">
        <v>0</v>
      </c>
      <c r="I694" s="15">
        <v>0</v>
      </c>
      <c r="J694" s="15">
        <v>0</v>
      </c>
      <c r="K694" s="15">
        <v>0</v>
      </c>
      <c r="L694" s="15">
        <v>0</v>
      </c>
      <c r="M694" s="15">
        <v>0</v>
      </c>
      <c r="N694" s="15">
        <v>0</v>
      </c>
      <c r="O694" s="15">
        <v>0</v>
      </c>
      <c r="P694" s="15">
        <v>0</v>
      </c>
      <c r="Q694" s="21">
        <f t="shared" si="30"/>
        <v>59</v>
      </c>
      <c r="R694" s="20">
        <v>2736</v>
      </c>
      <c r="S694" s="15">
        <v>1841</v>
      </c>
      <c r="T694" s="15">
        <v>0</v>
      </c>
      <c r="U694" s="15">
        <v>0</v>
      </c>
      <c r="V694" s="15">
        <v>0</v>
      </c>
      <c r="W694" s="15">
        <v>0</v>
      </c>
      <c r="X694" s="15">
        <v>0</v>
      </c>
      <c r="Y694" s="15">
        <v>0</v>
      </c>
      <c r="Z694" s="15">
        <v>0</v>
      </c>
      <c r="AA694" s="15">
        <v>0</v>
      </c>
      <c r="AB694" s="15">
        <v>0</v>
      </c>
      <c r="AC694" s="15">
        <v>0</v>
      </c>
      <c r="AD694" s="21">
        <f t="shared" si="31"/>
        <v>4577</v>
      </c>
      <c r="AE694" s="20">
        <v>0</v>
      </c>
      <c r="AF694" s="15">
        <v>0</v>
      </c>
      <c r="AG694" s="15">
        <v>0</v>
      </c>
      <c r="AH694" s="15">
        <v>0</v>
      </c>
      <c r="AI694" s="15">
        <v>0</v>
      </c>
      <c r="AJ694" s="15">
        <v>0</v>
      </c>
      <c r="AK694" s="15">
        <v>0</v>
      </c>
      <c r="AL694" s="15">
        <v>0</v>
      </c>
      <c r="AM694" s="15">
        <v>0</v>
      </c>
      <c r="AN694" s="15">
        <v>0</v>
      </c>
      <c r="AO694" s="15">
        <v>0</v>
      </c>
      <c r="AP694" s="15">
        <v>0</v>
      </c>
      <c r="AQ694" s="21">
        <f t="shared" si="32"/>
        <v>0</v>
      </c>
    </row>
    <row r="695" spans="1:43" x14ac:dyDescent="0.25">
      <c r="A695" s="1" t="s">
        <v>249</v>
      </c>
      <c r="B695" s="1" t="s">
        <v>219</v>
      </c>
      <c r="C695" s="1" t="s">
        <v>50</v>
      </c>
      <c r="D695" s="1" t="s">
        <v>105</v>
      </c>
      <c r="E695" s="18">
        <v>31</v>
      </c>
      <c r="F695" s="7">
        <v>27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19">
        <f t="shared" si="30"/>
        <v>58</v>
      </c>
      <c r="R695" s="18">
        <v>2605</v>
      </c>
      <c r="S695" s="7">
        <v>1821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19">
        <f t="shared" si="31"/>
        <v>4426</v>
      </c>
      <c r="AE695" s="18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19">
        <f t="shared" si="32"/>
        <v>0</v>
      </c>
    </row>
    <row r="696" spans="1:43" x14ac:dyDescent="0.25">
      <c r="A696" s="14" t="s">
        <v>199</v>
      </c>
      <c r="B696" s="14" t="s">
        <v>200</v>
      </c>
      <c r="C696" s="14" t="s">
        <v>48</v>
      </c>
      <c r="D696" s="14" t="s">
        <v>105</v>
      </c>
      <c r="E696" s="20">
        <v>9</v>
      </c>
      <c r="F696" s="15">
        <v>8</v>
      </c>
      <c r="G696" s="15">
        <v>0</v>
      </c>
      <c r="H696" s="15">
        <v>0</v>
      </c>
      <c r="I696" s="15">
        <v>0</v>
      </c>
      <c r="J696" s="15">
        <v>0</v>
      </c>
      <c r="K696" s="15">
        <v>0</v>
      </c>
      <c r="L696" s="15">
        <v>0</v>
      </c>
      <c r="M696" s="15">
        <v>0</v>
      </c>
      <c r="N696" s="15">
        <v>0</v>
      </c>
      <c r="O696" s="15">
        <v>0</v>
      </c>
      <c r="P696" s="15">
        <v>0</v>
      </c>
      <c r="Q696" s="21">
        <f t="shared" si="30"/>
        <v>17</v>
      </c>
      <c r="R696" s="20">
        <v>1055</v>
      </c>
      <c r="S696" s="15">
        <v>712</v>
      </c>
      <c r="T696" s="15">
        <v>0</v>
      </c>
      <c r="U696" s="15">
        <v>0</v>
      </c>
      <c r="V696" s="15">
        <v>0</v>
      </c>
      <c r="W696" s="15">
        <v>0</v>
      </c>
      <c r="X696" s="15">
        <v>0</v>
      </c>
      <c r="Y696" s="15">
        <v>0</v>
      </c>
      <c r="Z696" s="15">
        <v>0</v>
      </c>
      <c r="AA696" s="15">
        <v>0</v>
      </c>
      <c r="AB696" s="15">
        <v>0</v>
      </c>
      <c r="AC696" s="15">
        <v>0</v>
      </c>
      <c r="AD696" s="21">
        <f t="shared" si="31"/>
        <v>1767</v>
      </c>
      <c r="AE696" s="20">
        <v>0</v>
      </c>
      <c r="AF696" s="15">
        <v>0</v>
      </c>
      <c r="AG696" s="15">
        <v>0</v>
      </c>
      <c r="AH696" s="15">
        <v>0</v>
      </c>
      <c r="AI696" s="15">
        <v>0</v>
      </c>
      <c r="AJ696" s="15">
        <v>0</v>
      </c>
      <c r="AK696" s="15">
        <v>0</v>
      </c>
      <c r="AL696" s="15">
        <v>0</v>
      </c>
      <c r="AM696" s="15">
        <v>0</v>
      </c>
      <c r="AN696" s="15">
        <v>0</v>
      </c>
      <c r="AO696" s="15">
        <v>0</v>
      </c>
      <c r="AP696" s="15">
        <v>0</v>
      </c>
      <c r="AQ696" s="21">
        <f t="shared" si="32"/>
        <v>0</v>
      </c>
    </row>
    <row r="697" spans="1:43" x14ac:dyDescent="0.25">
      <c r="A697" s="1" t="s">
        <v>199</v>
      </c>
      <c r="B697" s="1" t="s">
        <v>200</v>
      </c>
      <c r="C697" s="1" t="s">
        <v>50</v>
      </c>
      <c r="D697" s="1" t="s">
        <v>105</v>
      </c>
      <c r="E697" s="18">
        <v>111</v>
      </c>
      <c r="F697" s="7">
        <v>98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19">
        <f t="shared" si="30"/>
        <v>209</v>
      </c>
      <c r="R697" s="18">
        <v>10464</v>
      </c>
      <c r="S697" s="7">
        <v>7571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19">
        <f t="shared" si="31"/>
        <v>18035</v>
      </c>
      <c r="AE697" s="18">
        <v>10905</v>
      </c>
      <c r="AF697" s="7">
        <v>20678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19">
        <f t="shared" si="32"/>
        <v>31583</v>
      </c>
    </row>
    <row r="698" spans="1:43" x14ac:dyDescent="0.25">
      <c r="A698" s="14" t="s">
        <v>253</v>
      </c>
      <c r="B698" s="14" t="s">
        <v>107</v>
      </c>
      <c r="C698" s="14" t="s">
        <v>55</v>
      </c>
      <c r="D698" s="14" t="s">
        <v>105</v>
      </c>
      <c r="E698" s="20">
        <v>31</v>
      </c>
      <c r="F698" s="15">
        <v>28</v>
      </c>
      <c r="G698" s="15">
        <v>0</v>
      </c>
      <c r="H698" s="15">
        <v>0</v>
      </c>
      <c r="I698" s="15">
        <v>0</v>
      </c>
      <c r="J698" s="15">
        <v>0</v>
      </c>
      <c r="K698" s="15">
        <v>0</v>
      </c>
      <c r="L698" s="15">
        <v>0</v>
      </c>
      <c r="M698" s="15">
        <v>0</v>
      </c>
      <c r="N698" s="15">
        <v>0</v>
      </c>
      <c r="O698" s="15">
        <v>0</v>
      </c>
      <c r="P698" s="15">
        <v>0</v>
      </c>
      <c r="Q698" s="21">
        <f t="shared" si="30"/>
        <v>59</v>
      </c>
      <c r="R698" s="20">
        <v>4089</v>
      </c>
      <c r="S698" s="15">
        <v>3782</v>
      </c>
      <c r="T698" s="15">
        <v>0</v>
      </c>
      <c r="U698" s="15">
        <v>0</v>
      </c>
      <c r="V698" s="15">
        <v>0</v>
      </c>
      <c r="W698" s="15">
        <v>0</v>
      </c>
      <c r="X698" s="15">
        <v>0</v>
      </c>
      <c r="Y698" s="15">
        <v>0</v>
      </c>
      <c r="Z698" s="15">
        <v>0</v>
      </c>
      <c r="AA698" s="15">
        <v>0</v>
      </c>
      <c r="AB698" s="15">
        <v>0</v>
      </c>
      <c r="AC698" s="15">
        <v>0</v>
      </c>
      <c r="AD698" s="21">
        <f t="shared" si="31"/>
        <v>7871</v>
      </c>
      <c r="AE698" s="20">
        <v>0</v>
      </c>
      <c r="AF698" s="15">
        <v>0</v>
      </c>
      <c r="AG698" s="15">
        <v>0</v>
      </c>
      <c r="AH698" s="15">
        <v>0</v>
      </c>
      <c r="AI698" s="15">
        <v>0</v>
      </c>
      <c r="AJ698" s="15">
        <v>0</v>
      </c>
      <c r="AK698" s="15">
        <v>0</v>
      </c>
      <c r="AL698" s="15">
        <v>0</v>
      </c>
      <c r="AM698" s="15">
        <v>0</v>
      </c>
      <c r="AN698" s="15">
        <v>0</v>
      </c>
      <c r="AO698" s="15">
        <v>0</v>
      </c>
      <c r="AP698" s="15">
        <v>0</v>
      </c>
      <c r="AQ698" s="21">
        <f t="shared" si="32"/>
        <v>0</v>
      </c>
    </row>
    <row r="699" spans="1:43" x14ac:dyDescent="0.25">
      <c r="A699" s="1" t="s">
        <v>253</v>
      </c>
      <c r="B699" s="1" t="s">
        <v>107</v>
      </c>
      <c r="C699" s="1" t="s">
        <v>86</v>
      </c>
      <c r="D699" s="1" t="s">
        <v>105</v>
      </c>
      <c r="E699" s="18">
        <v>31</v>
      </c>
      <c r="F699" s="7">
        <v>28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19">
        <f t="shared" si="30"/>
        <v>59</v>
      </c>
      <c r="R699" s="18">
        <v>3968</v>
      </c>
      <c r="S699" s="7">
        <v>3710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19">
        <f t="shared" si="31"/>
        <v>7678</v>
      </c>
      <c r="AE699" s="18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19">
        <f t="shared" si="32"/>
        <v>0</v>
      </c>
    </row>
    <row r="700" spans="1:43" x14ac:dyDescent="0.25">
      <c r="A700" s="14" t="s">
        <v>52</v>
      </c>
      <c r="B700" s="14" t="s">
        <v>105</v>
      </c>
      <c r="C700" s="14" t="s">
        <v>161</v>
      </c>
      <c r="D700" s="14" t="s">
        <v>138</v>
      </c>
      <c r="E700" s="20">
        <v>21</v>
      </c>
      <c r="F700" s="15">
        <v>15</v>
      </c>
      <c r="G700" s="15">
        <v>0</v>
      </c>
      <c r="H700" s="15">
        <v>0</v>
      </c>
      <c r="I700" s="15">
        <v>0</v>
      </c>
      <c r="J700" s="15">
        <v>0</v>
      </c>
      <c r="K700" s="15">
        <v>0</v>
      </c>
      <c r="L700" s="15">
        <v>0</v>
      </c>
      <c r="M700" s="15">
        <v>0</v>
      </c>
      <c r="N700" s="15">
        <v>0</v>
      </c>
      <c r="O700" s="15">
        <v>0</v>
      </c>
      <c r="P700" s="15">
        <v>0</v>
      </c>
      <c r="Q700" s="21">
        <f t="shared" si="30"/>
        <v>36</v>
      </c>
      <c r="R700" s="20">
        <v>1063</v>
      </c>
      <c r="S700" s="15">
        <v>880</v>
      </c>
      <c r="T700" s="15">
        <v>0</v>
      </c>
      <c r="U700" s="15">
        <v>0</v>
      </c>
      <c r="V700" s="15">
        <v>0</v>
      </c>
      <c r="W700" s="15">
        <v>0</v>
      </c>
      <c r="X700" s="15">
        <v>0</v>
      </c>
      <c r="Y700" s="15">
        <v>0</v>
      </c>
      <c r="Z700" s="15">
        <v>0</v>
      </c>
      <c r="AA700" s="15">
        <v>0</v>
      </c>
      <c r="AB700" s="15">
        <v>0</v>
      </c>
      <c r="AC700" s="15">
        <v>0</v>
      </c>
      <c r="AD700" s="21">
        <f t="shared" si="31"/>
        <v>1943</v>
      </c>
      <c r="AE700" s="20">
        <v>0</v>
      </c>
      <c r="AF700" s="15">
        <v>0</v>
      </c>
      <c r="AG700" s="15">
        <v>0</v>
      </c>
      <c r="AH700" s="15">
        <v>0</v>
      </c>
      <c r="AI700" s="15">
        <v>0</v>
      </c>
      <c r="AJ700" s="15">
        <v>0</v>
      </c>
      <c r="AK700" s="15">
        <v>0</v>
      </c>
      <c r="AL700" s="15">
        <v>0</v>
      </c>
      <c r="AM700" s="15">
        <v>0</v>
      </c>
      <c r="AN700" s="15">
        <v>0</v>
      </c>
      <c r="AO700" s="15">
        <v>0</v>
      </c>
      <c r="AP700" s="15">
        <v>0</v>
      </c>
      <c r="AQ700" s="21">
        <f t="shared" si="32"/>
        <v>0</v>
      </c>
    </row>
    <row r="701" spans="1:43" x14ac:dyDescent="0.25">
      <c r="A701" s="1" t="s">
        <v>52</v>
      </c>
      <c r="B701" s="1" t="s">
        <v>105</v>
      </c>
      <c r="C701" s="1" t="s">
        <v>182</v>
      </c>
      <c r="D701" s="1" t="s">
        <v>183</v>
      </c>
      <c r="E701" s="18">
        <v>13</v>
      </c>
      <c r="F701" s="7">
        <v>12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19">
        <f t="shared" si="30"/>
        <v>25</v>
      </c>
      <c r="R701" s="18">
        <v>1442</v>
      </c>
      <c r="S701" s="7">
        <v>1313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19">
        <f t="shared" si="31"/>
        <v>2755</v>
      </c>
      <c r="AE701" s="18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19">
        <f t="shared" si="32"/>
        <v>0</v>
      </c>
    </row>
    <row r="702" spans="1:43" x14ac:dyDescent="0.25">
      <c r="A702" s="14" t="s">
        <v>52</v>
      </c>
      <c r="B702" s="14" t="s">
        <v>105</v>
      </c>
      <c r="C702" s="14" t="s">
        <v>203</v>
      </c>
      <c r="D702" s="14" t="s">
        <v>204</v>
      </c>
      <c r="E702" s="20">
        <v>17</v>
      </c>
      <c r="F702" s="15">
        <v>12</v>
      </c>
      <c r="G702" s="15">
        <v>0</v>
      </c>
      <c r="H702" s="15">
        <v>0</v>
      </c>
      <c r="I702" s="15">
        <v>0</v>
      </c>
      <c r="J702" s="15">
        <v>0</v>
      </c>
      <c r="K702" s="15">
        <v>0</v>
      </c>
      <c r="L702" s="15">
        <v>0</v>
      </c>
      <c r="M702" s="15">
        <v>0</v>
      </c>
      <c r="N702" s="15">
        <v>0</v>
      </c>
      <c r="O702" s="15">
        <v>0</v>
      </c>
      <c r="P702" s="15">
        <v>0</v>
      </c>
      <c r="Q702" s="21">
        <f t="shared" si="30"/>
        <v>29</v>
      </c>
      <c r="R702" s="20">
        <v>1415</v>
      </c>
      <c r="S702" s="15">
        <v>861</v>
      </c>
      <c r="T702" s="15">
        <v>0</v>
      </c>
      <c r="U702" s="15">
        <v>0</v>
      </c>
      <c r="V702" s="15">
        <v>0</v>
      </c>
      <c r="W702" s="15">
        <v>0</v>
      </c>
      <c r="X702" s="15">
        <v>0</v>
      </c>
      <c r="Y702" s="15">
        <v>0</v>
      </c>
      <c r="Z702" s="15">
        <v>0</v>
      </c>
      <c r="AA702" s="15">
        <v>0</v>
      </c>
      <c r="AB702" s="15">
        <v>0</v>
      </c>
      <c r="AC702" s="15">
        <v>0</v>
      </c>
      <c r="AD702" s="21">
        <f t="shared" si="31"/>
        <v>2276</v>
      </c>
      <c r="AE702" s="20">
        <v>0</v>
      </c>
      <c r="AF702" s="15">
        <v>0</v>
      </c>
      <c r="AG702" s="15">
        <v>0</v>
      </c>
      <c r="AH702" s="15">
        <v>0</v>
      </c>
      <c r="AI702" s="15">
        <v>0</v>
      </c>
      <c r="AJ702" s="15">
        <v>0</v>
      </c>
      <c r="AK702" s="15">
        <v>0</v>
      </c>
      <c r="AL702" s="15">
        <v>0</v>
      </c>
      <c r="AM702" s="15">
        <v>0</v>
      </c>
      <c r="AN702" s="15">
        <v>0</v>
      </c>
      <c r="AO702" s="15">
        <v>0</v>
      </c>
      <c r="AP702" s="15">
        <v>0</v>
      </c>
      <c r="AQ702" s="21">
        <f t="shared" si="32"/>
        <v>0</v>
      </c>
    </row>
    <row r="703" spans="1:43" x14ac:dyDescent="0.25">
      <c r="A703" s="1" t="s">
        <v>201</v>
      </c>
      <c r="B703" s="1" t="s">
        <v>202</v>
      </c>
      <c r="C703" s="1" t="s">
        <v>48</v>
      </c>
      <c r="D703" s="1" t="s">
        <v>105</v>
      </c>
      <c r="E703" s="18">
        <v>10</v>
      </c>
      <c r="F703" s="7">
        <v>8</v>
      </c>
      <c r="G703" s="7">
        <v>0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19">
        <f t="shared" si="30"/>
        <v>18</v>
      </c>
      <c r="R703" s="18">
        <v>2862</v>
      </c>
      <c r="S703" s="7">
        <v>2329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19">
        <f t="shared" si="31"/>
        <v>5191</v>
      </c>
      <c r="AE703" s="18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19">
        <f t="shared" si="32"/>
        <v>0</v>
      </c>
    </row>
    <row r="704" spans="1:43" x14ac:dyDescent="0.25">
      <c r="A704" s="14" t="s">
        <v>201</v>
      </c>
      <c r="B704" s="14" t="s">
        <v>202</v>
      </c>
      <c r="C704" s="14" t="s">
        <v>50</v>
      </c>
      <c r="D704" s="14" t="s">
        <v>105</v>
      </c>
      <c r="E704" s="20">
        <v>62</v>
      </c>
      <c r="F704" s="15">
        <v>56</v>
      </c>
      <c r="G704" s="15">
        <v>0</v>
      </c>
      <c r="H704" s="15">
        <v>0</v>
      </c>
      <c r="I704" s="15">
        <v>0</v>
      </c>
      <c r="J704" s="15">
        <v>0</v>
      </c>
      <c r="K704" s="15">
        <v>0</v>
      </c>
      <c r="L704" s="15">
        <v>0</v>
      </c>
      <c r="M704" s="15">
        <v>0</v>
      </c>
      <c r="N704" s="15">
        <v>0</v>
      </c>
      <c r="O704" s="15">
        <v>0</v>
      </c>
      <c r="P704" s="15">
        <v>0</v>
      </c>
      <c r="Q704" s="21">
        <f t="shared" si="30"/>
        <v>118</v>
      </c>
      <c r="R704" s="20">
        <v>14293</v>
      </c>
      <c r="S704" s="15">
        <v>10887</v>
      </c>
      <c r="T704" s="15">
        <v>0</v>
      </c>
      <c r="U704" s="15">
        <v>0</v>
      </c>
      <c r="V704" s="15">
        <v>0</v>
      </c>
      <c r="W704" s="15">
        <v>0</v>
      </c>
      <c r="X704" s="15">
        <v>0</v>
      </c>
      <c r="Y704" s="15">
        <v>0</v>
      </c>
      <c r="Z704" s="15">
        <v>0</v>
      </c>
      <c r="AA704" s="15">
        <v>0</v>
      </c>
      <c r="AB704" s="15">
        <v>0</v>
      </c>
      <c r="AC704" s="15">
        <v>0</v>
      </c>
      <c r="AD704" s="21">
        <f t="shared" si="31"/>
        <v>25180</v>
      </c>
      <c r="AE704" s="20">
        <v>931812</v>
      </c>
      <c r="AF704" s="15">
        <v>847003</v>
      </c>
      <c r="AG704" s="15">
        <v>0</v>
      </c>
      <c r="AH704" s="15">
        <v>0</v>
      </c>
      <c r="AI704" s="15">
        <v>0</v>
      </c>
      <c r="AJ704" s="15">
        <v>0</v>
      </c>
      <c r="AK704" s="15">
        <v>0</v>
      </c>
      <c r="AL704" s="15">
        <v>0</v>
      </c>
      <c r="AM704" s="15">
        <v>0</v>
      </c>
      <c r="AN704" s="15">
        <v>0</v>
      </c>
      <c r="AO704" s="15">
        <v>0</v>
      </c>
      <c r="AP704" s="15">
        <v>0</v>
      </c>
      <c r="AQ704" s="21">
        <f t="shared" si="32"/>
        <v>1778815</v>
      </c>
    </row>
    <row r="705" spans="1:43" x14ac:dyDescent="0.25">
      <c r="A705" s="1" t="s">
        <v>203</v>
      </c>
      <c r="B705" s="1" t="s">
        <v>204</v>
      </c>
      <c r="C705" s="1" t="s">
        <v>48</v>
      </c>
      <c r="D705" s="1" t="s">
        <v>105</v>
      </c>
      <c r="E705" s="18">
        <v>15</v>
      </c>
      <c r="F705" s="7">
        <v>11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19">
        <f t="shared" si="30"/>
        <v>26</v>
      </c>
      <c r="R705" s="18">
        <v>1631</v>
      </c>
      <c r="S705" s="7">
        <v>1030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19">
        <f t="shared" si="31"/>
        <v>2661</v>
      </c>
      <c r="AE705" s="18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19">
        <f t="shared" si="32"/>
        <v>0</v>
      </c>
    </row>
    <row r="706" spans="1:43" x14ac:dyDescent="0.25">
      <c r="A706" s="14" t="s">
        <v>203</v>
      </c>
      <c r="B706" s="14" t="s">
        <v>204</v>
      </c>
      <c r="C706" s="14" t="s">
        <v>50</v>
      </c>
      <c r="D706" s="14" t="s">
        <v>105</v>
      </c>
      <c r="E706" s="20">
        <v>31</v>
      </c>
      <c r="F706" s="15">
        <v>28</v>
      </c>
      <c r="G706" s="15">
        <v>0</v>
      </c>
      <c r="H706" s="15">
        <v>0</v>
      </c>
      <c r="I706" s="15">
        <v>0</v>
      </c>
      <c r="J706" s="15">
        <v>0</v>
      </c>
      <c r="K706" s="15">
        <v>0</v>
      </c>
      <c r="L706" s="15">
        <v>0</v>
      </c>
      <c r="M706" s="15">
        <v>0</v>
      </c>
      <c r="N706" s="15">
        <v>0</v>
      </c>
      <c r="O706" s="15">
        <v>0</v>
      </c>
      <c r="P706" s="15">
        <v>0</v>
      </c>
      <c r="Q706" s="21">
        <f t="shared" si="30"/>
        <v>59</v>
      </c>
      <c r="R706" s="20">
        <v>2181</v>
      </c>
      <c r="S706" s="15">
        <v>1915</v>
      </c>
      <c r="T706" s="15">
        <v>0</v>
      </c>
      <c r="U706" s="15">
        <v>0</v>
      </c>
      <c r="V706" s="15">
        <v>0</v>
      </c>
      <c r="W706" s="15">
        <v>0</v>
      </c>
      <c r="X706" s="15">
        <v>0</v>
      </c>
      <c r="Y706" s="15">
        <v>0</v>
      </c>
      <c r="Z706" s="15">
        <v>0</v>
      </c>
      <c r="AA706" s="15">
        <v>0</v>
      </c>
      <c r="AB706" s="15">
        <v>0</v>
      </c>
      <c r="AC706" s="15">
        <v>0</v>
      </c>
      <c r="AD706" s="21">
        <f t="shared" si="31"/>
        <v>4096</v>
      </c>
      <c r="AE706" s="20">
        <v>2480</v>
      </c>
      <c r="AF706" s="15">
        <v>3326</v>
      </c>
      <c r="AG706" s="15">
        <v>0</v>
      </c>
      <c r="AH706" s="15">
        <v>0</v>
      </c>
      <c r="AI706" s="15">
        <v>0</v>
      </c>
      <c r="AJ706" s="15">
        <v>0</v>
      </c>
      <c r="AK706" s="15">
        <v>0</v>
      </c>
      <c r="AL706" s="15">
        <v>0</v>
      </c>
      <c r="AM706" s="15">
        <v>0</v>
      </c>
      <c r="AN706" s="15">
        <v>0</v>
      </c>
      <c r="AO706" s="15">
        <v>0</v>
      </c>
      <c r="AP706" s="15">
        <v>0</v>
      </c>
      <c r="AQ706" s="21">
        <f t="shared" si="32"/>
        <v>5806</v>
      </c>
    </row>
    <row r="707" spans="1:43" x14ac:dyDescent="0.25">
      <c r="A707" s="1" t="s">
        <v>203</v>
      </c>
      <c r="B707" s="1" t="s">
        <v>204</v>
      </c>
      <c r="C707" s="1" t="s">
        <v>51</v>
      </c>
      <c r="D707" s="1" t="s">
        <v>105</v>
      </c>
      <c r="E707" s="18">
        <v>3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19">
        <f t="shared" si="30"/>
        <v>3</v>
      </c>
      <c r="R707" s="18">
        <v>232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19">
        <f t="shared" si="31"/>
        <v>232</v>
      </c>
      <c r="AE707" s="18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19">
        <f t="shared" si="32"/>
        <v>0</v>
      </c>
    </row>
    <row r="708" spans="1:43" x14ac:dyDescent="0.25">
      <c r="A708" s="14" t="s">
        <v>203</v>
      </c>
      <c r="B708" s="14" t="s">
        <v>204</v>
      </c>
      <c r="C708" s="14" t="s">
        <v>52</v>
      </c>
      <c r="D708" s="14" t="s">
        <v>105</v>
      </c>
      <c r="E708" s="20">
        <v>17</v>
      </c>
      <c r="F708" s="15">
        <v>12</v>
      </c>
      <c r="G708" s="15">
        <v>0</v>
      </c>
      <c r="H708" s="15">
        <v>0</v>
      </c>
      <c r="I708" s="15">
        <v>0</v>
      </c>
      <c r="J708" s="15">
        <v>0</v>
      </c>
      <c r="K708" s="15">
        <v>0</v>
      </c>
      <c r="L708" s="15">
        <v>0</v>
      </c>
      <c r="M708" s="15">
        <v>0</v>
      </c>
      <c r="N708" s="15">
        <v>0</v>
      </c>
      <c r="O708" s="15">
        <v>0</v>
      </c>
      <c r="P708" s="15">
        <v>0</v>
      </c>
      <c r="Q708" s="21">
        <f t="shared" si="30"/>
        <v>29</v>
      </c>
      <c r="R708" s="20">
        <v>1808</v>
      </c>
      <c r="S708" s="15">
        <v>1254</v>
      </c>
      <c r="T708" s="15">
        <v>0</v>
      </c>
      <c r="U708" s="15">
        <v>0</v>
      </c>
      <c r="V708" s="15">
        <v>0</v>
      </c>
      <c r="W708" s="15">
        <v>0</v>
      </c>
      <c r="X708" s="15">
        <v>0</v>
      </c>
      <c r="Y708" s="15">
        <v>0</v>
      </c>
      <c r="Z708" s="15">
        <v>0</v>
      </c>
      <c r="AA708" s="15">
        <v>0</v>
      </c>
      <c r="AB708" s="15">
        <v>0</v>
      </c>
      <c r="AC708" s="15">
        <v>0</v>
      </c>
      <c r="AD708" s="21">
        <f t="shared" si="31"/>
        <v>3062</v>
      </c>
      <c r="AE708" s="20">
        <v>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5">
        <v>0</v>
      </c>
      <c r="AM708" s="15">
        <v>0</v>
      </c>
      <c r="AN708" s="15">
        <v>0</v>
      </c>
      <c r="AO708" s="15">
        <v>0</v>
      </c>
      <c r="AP708" s="15">
        <v>0</v>
      </c>
      <c r="AQ708" s="21">
        <f t="shared" si="32"/>
        <v>0</v>
      </c>
    </row>
    <row r="709" spans="1:43" x14ac:dyDescent="0.25">
      <c r="A709" s="1" t="s">
        <v>250</v>
      </c>
      <c r="B709" s="1" t="s">
        <v>130</v>
      </c>
      <c r="C709" s="1" t="s">
        <v>50</v>
      </c>
      <c r="D709" s="1" t="s">
        <v>105</v>
      </c>
      <c r="E709" s="18">
        <v>75</v>
      </c>
      <c r="F709" s="7">
        <v>54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19">
        <f t="shared" si="30"/>
        <v>129</v>
      </c>
      <c r="R709" s="18">
        <v>14536</v>
      </c>
      <c r="S709" s="7">
        <v>9031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19">
        <f t="shared" si="31"/>
        <v>23567</v>
      </c>
      <c r="AE709" s="18">
        <v>1227825</v>
      </c>
      <c r="AF709" s="7">
        <v>1112990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19">
        <f t="shared" si="32"/>
        <v>2340815</v>
      </c>
    </row>
    <row r="710" spans="1:43" x14ac:dyDescent="0.25">
      <c r="A710" s="14" t="s">
        <v>205</v>
      </c>
      <c r="B710" s="14" t="s">
        <v>104</v>
      </c>
      <c r="C710" s="14" t="s">
        <v>48</v>
      </c>
      <c r="D710" s="14" t="s">
        <v>105</v>
      </c>
      <c r="E710" s="20">
        <v>9</v>
      </c>
      <c r="F710" s="15">
        <v>15</v>
      </c>
      <c r="G710" s="15">
        <v>0</v>
      </c>
      <c r="H710" s="15">
        <v>0</v>
      </c>
      <c r="I710" s="15">
        <v>0</v>
      </c>
      <c r="J710" s="15">
        <v>0</v>
      </c>
      <c r="K710" s="15">
        <v>0</v>
      </c>
      <c r="L710" s="15">
        <v>0</v>
      </c>
      <c r="M710" s="15">
        <v>0</v>
      </c>
      <c r="N710" s="15">
        <v>0</v>
      </c>
      <c r="O710" s="15">
        <v>0</v>
      </c>
      <c r="P710" s="15">
        <v>0</v>
      </c>
      <c r="Q710" s="21">
        <f t="shared" si="30"/>
        <v>24</v>
      </c>
      <c r="R710" s="20">
        <v>1543</v>
      </c>
      <c r="S710" s="15">
        <v>2551</v>
      </c>
      <c r="T710" s="15">
        <v>0</v>
      </c>
      <c r="U710" s="15">
        <v>0</v>
      </c>
      <c r="V710" s="15">
        <v>0</v>
      </c>
      <c r="W710" s="15">
        <v>0</v>
      </c>
      <c r="X710" s="15">
        <v>0</v>
      </c>
      <c r="Y710" s="15">
        <v>0</v>
      </c>
      <c r="Z710" s="15">
        <v>0</v>
      </c>
      <c r="AA710" s="15">
        <v>0</v>
      </c>
      <c r="AB710" s="15">
        <v>0</v>
      </c>
      <c r="AC710" s="15">
        <v>0</v>
      </c>
      <c r="AD710" s="21">
        <f t="shared" si="31"/>
        <v>4094</v>
      </c>
      <c r="AE710" s="20">
        <v>0</v>
      </c>
      <c r="AF710" s="15">
        <v>0</v>
      </c>
      <c r="AG710" s="15">
        <v>0</v>
      </c>
      <c r="AH710" s="15">
        <v>0</v>
      </c>
      <c r="AI710" s="15">
        <v>0</v>
      </c>
      <c r="AJ710" s="15">
        <v>0</v>
      </c>
      <c r="AK710" s="15">
        <v>0</v>
      </c>
      <c r="AL710" s="15">
        <v>0</v>
      </c>
      <c r="AM710" s="15">
        <v>0</v>
      </c>
      <c r="AN710" s="15">
        <v>0</v>
      </c>
      <c r="AO710" s="15">
        <v>0</v>
      </c>
      <c r="AP710" s="15">
        <v>0</v>
      </c>
      <c r="AQ710" s="21">
        <f t="shared" si="32"/>
        <v>0</v>
      </c>
    </row>
    <row r="711" spans="1:43" x14ac:dyDescent="0.25">
      <c r="A711" s="1" t="s">
        <v>205</v>
      </c>
      <c r="B711" s="1" t="s">
        <v>104</v>
      </c>
      <c r="C711" s="1" t="s">
        <v>78</v>
      </c>
      <c r="D711" s="1" t="s">
        <v>105</v>
      </c>
      <c r="E711" s="18">
        <v>0</v>
      </c>
      <c r="F711" s="7">
        <v>1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19">
        <f t="shared" si="30"/>
        <v>1</v>
      </c>
      <c r="R711" s="18">
        <v>0</v>
      </c>
      <c r="S711" s="7">
        <v>188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19">
        <f t="shared" si="31"/>
        <v>188</v>
      </c>
      <c r="AE711" s="18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19">
        <f t="shared" si="32"/>
        <v>0</v>
      </c>
    </row>
    <row r="712" spans="1:43" x14ac:dyDescent="0.25">
      <c r="A712" s="14" t="s">
        <v>205</v>
      </c>
      <c r="B712" s="14" t="s">
        <v>104</v>
      </c>
      <c r="C712" s="14" t="s">
        <v>55</v>
      </c>
      <c r="D712" s="14" t="s">
        <v>105</v>
      </c>
      <c r="E712" s="20">
        <v>9</v>
      </c>
      <c r="F712" s="15">
        <v>11</v>
      </c>
      <c r="G712" s="15">
        <v>0</v>
      </c>
      <c r="H712" s="15">
        <v>0</v>
      </c>
      <c r="I712" s="15">
        <v>0</v>
      </c>
      <c r="J712" s="15">
        <v>0</v>
      </c>
      <c r="K712" s="15">
        <v>0</v>
      </c>
      <c r="L712" s="15">
        <v>0</v>
      </c>
      <c r="M712" s="15">
        <v>0</v>
      </c>
      <c r="N712" s="15">
        <v>0</v>
      </c>
      <c r="O712" s="15">
        <v>0</v>
      </c>
      <c r="P712" s="15">
        <v>0</v>
      </c>
      <c r="Q712" s="21">
        <f t="shared" ref="Q712:Q759" si="33">SUM(E712:P712)</f>
        <v>20</v>
      </c>
      <c r="R712" s="20">
        <v>1553</v>
      </c>
      <c r="S712" s="15">
        <v>1857</v>
      </c>
      <c r="T712" s="15">
        <v>0</v>
      </c>
      <c r="U712" s="15">
        <v>0</v>
      </c>
      <c r="V712" s="15">
        <v>0</v>
      </c>
      <c r="W712" s="15">
        <v>0</v>
      </c>
      <c r="X712" s="15">
        <v>0</v>
      </c>
      <c r="Y712" s="15">
        <v>0</v>
      </c>
      <c r="Z712" s="15">
        <v>0</v>
      </c>
      <c r="AA712" s="15">
        <v>0</v>
      </c>
      <c r="AB712" s="15">
        <v>0</v>
      </c>
      <c r="AC712" s="15">
        <v>0</v>
      </c>
      <c r="AD712" s="21">
        <f t="shared" ref="AD712:AD759" si="34">SUM(R712:AC712)</f>
        <v>3410</v>
      </c>
      <c r="AE712" s="20">
        <v>0</v>
      </c>
      <c r="AF712" s="15">
        <v>0</v>
      </c>
      <c r="AG712" s="15">
        <v>0</v>
      </c>
      <c r="AH712" s="15">
        <v>0</v>
      </c>
      <c r="AI712" s="15">
        <v>0</v>
      </c>
      <c r="AJ712" s="15">
        <v>0</v>
      </c>
      <c r="AK712" s="15">
        <v>0</v>
      </c>
      <c r="AL712" s="15">
        <v>0</v>
      </c>
      <c r="AM712" s="15">
        <v>0</v>
      </c>
      <c r="AN712" s="15">
        <v>0</v>
      </c>
      <c r="AO712" s="15">
        <v>0</v>
      </c>
      <c r="AP712" s="15">
        <v>0</v>
      </c>
      <c r="AQ712" s="21">
        <f t="shared" ref="AQ712:AQ759" si="35">SUM(AE712:AP712)</f>
        <v>0</v>
      </c>
    </row>
    <row r="713" spans="1:43" x14ac:dyDescent="0.25">
      <c r="A713" s="1" t="s">
        <v>206</v>
      </c>
      <c r="B713" s="1" t="s">
        <v>107</v>
      </c>
      <c r="C713" s="1" t="s">
        <v>48</v>
      </c>
      <c r="D713" s="1" t="s">
        <v>105</v>
      </c>
      <c r="E713" s="18">
        <v>63</v>
      </c>
      <c r="F713" s="7">
        <v>56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19">
        <f t="shared" si="33"/>
        <v>119</v>
      </c>
      <c r="R713" s="18">
        <v>10144</v>
      </c>
      <c r="S713" s="7">
        <v>9838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19">
        <f t="shared" si="34"/>
        <v>19982</v>
      </c>
      <c r="AE713" s="18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19">
        <f t="shared" si="35"/>
        <v>0</v>
      </c>
    </row>
    <row r="714" spans="1:43" x14ac:dyDescent="0.25">
      <c r="A714" s="14" t="s">
        <v>206</v>
      </c>
      <c r="B714" s="14" t="s">
        <v>107</v>
      </c>
      <c r="C714" s="14" t="s">
        <v>49</v>
      </c>
      <c r="D714" s="14" t="s">
        <v>105</v>
      </c>
      <c r="E714" s="20">
        <v>35</v>
      </c>
      <c r="F714" s="15">
        <v>32</v>
      </c>
      <c r="G714" s="15">
        <v>0</v>
      </c>
      <c r="H714" s="15">
        <v>0</v>
      </c>
      <c r="I714" s="15">
        <v>0</v>
      </c>
      <c r="J714" s="15">
        <v>0</v>
      </c>
      <c r="K714" s="15">
        <v>0</v>
      </c>
      <c r="L714" s="15">
        <v>0</v>
      </c>
      <c r="M714" s="15">
        <v>0</v>
      </c>
      <c r="N714" s="15">
        <v>0</v>
      </c>
      <c r="O714" s="15">
        <v>0</v>
      </c>
      <c r="P714" s="15">
        <v>0</v>
      </c>
      <c r="Q714" s="21">
        <f t="shared" si="33"/>
        <v>67</v>
      </c>
      <c r="R714" s="20">
        <v>5206</v>
      </c>
      <c r="S714" s="15">
        <v>4746</v>
      </c>
      <c r="T714" s="15">
        <v>0</v>
      </c>
      <c r="U714" s="15">
        <v>0</v>
      </c>
      <c r="V714" s="15">
        <v>0</v>
      </c>
      <c r="W714" s="15">
        <v>0</v>
      </c>
      <c r="X714" s="15">
        <v>0</v>
      </c>
      <c r="Y714" s="15">
        <v>0</v>
      </c>
      <c r="Z714" s="15">
        <v>0</v>
      </c>
      <c r="AA714" s="15">
        <v>0</v>
      </c>
      <c r="AB714" s="15">
        <v>0</v>
      </c>
      <c r="AC714" s="15">
        <v>0</v>
      </c>
      <c r="AD714" s="21">
        <f t="shared" si="34"/>
        <v>9952</v>
      </c>
      <c r="AE714" s="20">
        <v>0</v>
      </c>
      <c r="AF714" s="15">
        <v>0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5">
        <v>0</v>
      </c>
      <c r="AM714" s="15">
        <v>0</v>
      </c>
      <c r="AN714" s="15">
        <v>0</v>
      </c>
      <c r="AO714" s="15">
        <v>0</v>
      </c>
      <c r="AP714" s="15">
        <v>0</v>
      </c>
      <c r="AQ714" s="21">
        <f t="shared" si="35"/>
        <v>0</v>
      </c>
    </row>
    <row r="715" spans="1:43" x14ac:dyDescent="0.25">
      <c r="A715" s="1" t="s">
        <v>206</v>
      </c>
      <c r="B715" s="1" t="s">
        <v>107</v>
      </c>
      <c r="C715" s="1" t="s">
        <v>50</v>
      </c>
      <c r="D715" s="1" t="s">
        <v>105</v>
      </c>
      <c r="E715" s="18">
        <v>31</v>
      </c>
      <c r="F715" s="7">
        <v>28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19">
        <f t="shared" si="33"/>
        <v>59</v>
      </c>
      <c r="R715" s="18">
        <v>3320</v>
      </c>
      <c r="S715" s="7">
        <v>3299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19">
        <f t="shared" si="34"/>
        <v>6619</v>
      </c>
      <c r="AE715" s="18">
        <v>30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19">
        <f t="shared" si="35"/>
        <v>30</v>
      </c>
    </row>
    <row r="716" spans="1:43" x14ac:dyDescent="0.25">
      <c r="A716" s="14" t="s">
        <v>206</v>
      </c>
      <c r="B716" s="14" t="s">
        <v>107</v>
      </c>
      <c r="C716" s="14" t="s">
        <v>55</v>
      </c>
      <c r="D716" s="14" t="s">
        <v>105</v>
      </c>
      <c r="E716" s="20">
        <v>59</v>
      </c>
      <c r="F716" s="15">
        <v>51</v>
      </c>
      <c r="G716" s="15">
        <v>0</v>
      </c>
      <c r="H716" s="15">
        <v>0</v>
      </c>
      <c r="I716" s="15">
        <v>0</v>
      </c>
      <c r="J716" s="15">
        <v>0</v>
      </c>
      <c r="K716" s="15">
        <v>0</v>
      </c>
      <c r="L716" s="15">
        <v>0</v>
      </c>
      <c r="M716" s="15">
        <v>0</v>
      </c>
      <c r="N716" s="15">
        <v>0</v>
      </c>
      <c r="O716" s="15">
        <v>0</v>
      </c>
      <c r="P716" s="15">
        <v>0</v>
      </c>
      <c r="Q716" s="21">
        <f t="shared" si="33"/>
        <v>110</v>
      </c>
      <c r="R716" s="20">
        <v>9342</v>
      </c>
      <c r="S716" s="15">
        <v>8273</v>
      </c>
      <c r="T716" s="15">
        <v>0</v>
      </c>
      <c r="U716" s="15">
        <v>0</v>
      </c>
      <c r="V716" s="15">
        <v>0</v>
      </c>
      <c r="W716" s="15">
        <v>0</v>
      </c>
      <c r="X716" s="15">
        <v>0</v>
      </c>
      <c r="Y716" s="15">
        <v>0</v>
      </c>
      <c r="Z716" s="15">
        <v>0</v>
      </c>
      <c r="AA716" s="15">
        <v>0</v>
      </c>
      <c r="AB716" s="15">
        <v>0</v>
      </c>
      <c r="AC716" s="15">
        <v>0</v>
      </c>
      <c r="AD716" s="21">
        <f t="shared" si="34"/>
        <v>17615</v>
      </c>
      <c r="AE716" s="20">
        <v>629</v>
      </c>
      <c r="AF716" s="15">
        <v>19</v>
      </c>
      <c r="AG716" s="15">
        <v>0</v>
      </c>
      <c r="AH716" s="15">
        <v>0</v>
      </c>
      <c r="AI716" s="15">
        <v>0</v>
      </c>
      <c r="AJ716" s="15">
        <v>0</v>
      </c>
      <c r="AK716" s="15">
        <v>0</v>
      </c>
      <c r="AL716" s="15">
        <v>0</v>
      </c>
      <c r="AM716" s="15">
        <v>0</v>
      </c>
      <c r="AN716" s="15">
        <v>0</v>
      </c>
      <c r="AO716" s="15">
        <v>0</v>
      </c>
      <c r="AP716" s="15">
        <v>0</v>
      </c>
      <c r="AQ716" s="21">
        <f t="shared" si="35"/>
        <v>648</v>
      </c>
    </row>
    <row r="717" spans="1:43" x14ac:dyDescent="0.25">
      <c r="A717" s="1" t="s">
        <v>206</v>
      </c>
      <c r="B717" s="1" t="s">
        <v>107</v>
      </c>
      <c r="C717" s="1" t="s">
        <v>86</v>
      </c>
      <c r="D717" s="1" t="s">
        <v>105</v>
      </c>
      <c r="E717" s="18">
        <v>62</v>
      </c>
      <c r="F717" s="7">
        <v>56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19">
        <f t="shared" si="33"/>
        <v>118</v>
      </c>
      <c r="R717" s="18">
        <v>9428</v>
      </c>
      <c r="S717" s="7">
        <v>8976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19">
        <f t="shared" si="34"/>
        <v>18404</v>
      </c>
      <c r="AE717" s="18">
        <v>546</v>
      </c>
      <c r="AF717" s="7">
        <v>492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19">
        <f t="shared" si="35"/>
        <v>1038</v>
      </c>
    </row>
    <row r="718" spans="1:43" x14ac:dyDescent="0.25">
      <c r="A718" s="14" t="s">
        <v>239</v>
      </c>
      <c r="B718" s="14" t="s">
        <v>240</v>
      </c>
      <c r="C718" s="14" t="s">
        <v>49</v>
      </c>
      <c r="D718" s="14" t="s">
        <v>105</v>
      </c>
      <c r="E718" s="20">
        <v>12</v>
      </c>
      <c r="F718" s="15">
        <v>12</v>
      </c>
      <c r="G718" s="15">
        <v>0</v>
      </c>
      <c r="H718" s="15">
        <v>0</v>
      </c>
      <c r="I718" s="15">
        <v>0</v>
      </c>
      <c r="J718" s="15">
        <v>0</v>
      </c>
      <c r="K718" s="15">
        <v>0</v>
      </c>
      <c r="L718" s="15">
        <v>0</v>
      </c>
      <c r="M718" s="15">
        <v>0</v>
      </c>
      <c r="N718" s="15">
        <v>0</v>
      </c>
      <c r="O718" s="15">
        <v>0</v>
      </c>
      <c r="P718" s="15">
        <v>0</v>
      </c>
      <c r="Q718" s="21">
        <f t="shared" si="33"/>
        <v>24</v>
      </c>
      <c r="R718" s="20">
        <v>0</v>
      </c>
      <c r="S718" s="15">
        <v>0</v>
      </c>
      <c r="T718" s="15">
        <v>0</v>
      </c>
      <c r="U718" s="15">
        <v>0</v>
      </c>
      <c r="V718" s="15">
        <v>0</v>
      </c>
      <c r="W718" s="15">
        <v>0</v>
      </c>
      <c r="X718" s="15">
        <v>0</v>
      </c>
      <c r="Y718" s="15">
        <v>0</v>
      </c>
      <c r="Z718" s="15">
        <v>0</v>
      </c>
      <c r="AA718" s="15">
        <v>0</v>
      </c>
      <c r="AB718" s="15">
        <v>0</v>
      </c>
      <c r="AC718" s="15">
        <v>0</v>
      </c>
      <c r="AD718" s="21">
        <f t="shared" si="34"/>
        <v>0</v>
      </c>
      <c r="AE718" s="20">
        <v>288165.10000000003</v>
      </c>
      <c r="AF718" s="15">
        <v>249007.90000000002</v>
      </c>
      <c r="AG718" s="15">
        <v>0</v>
      </c>
      <c r="AH718" s="15">
        <v>0</v>
      </c>
      <c r="AI718" s="15">
        <v>0</v>
      </c>
      <c r="AJ718" s="15">
        <v>0</v>
      </c>
      <c r="AK718" s="15">
        <v>0</v>
      </c>
      <c r="AL718" s="15">
        <v>0</v>
      </c>
      <c r="AM718" s="15">
        <v>0</v>
      </c>
      <c r="AN718" s="15">
        <v>0</v>
      </c>
      <c r="AO718" s="15">
        <v>0</v>
      </c>
      <c r="AP718" s="15">
        <v>0</v>
      </c>
      <c r="AQ718" s="21">
        <f t="shared" si="35"/>
        <v>537173</v>
      </c>
    </row>
    <row r="719" spans="1:43" x14ac:dyDescent="0.25">
      <c r="A719" s="1" t="s">
        <v>207</v>
      </c>
      <c r="B719" s="1" t="s">
        <v>107</v>
      </c>
      <c r="C719" s="1" t="s">
        <v>48</v>
      </c>
      <c r="D719" s="1" t="s">
        <v>105</v>
      </c>
      <c r="E719" s="18">
        <v>61</v>
      </c>
      <c r="F719" s="7">
        <v>56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19">
        <f t="shared" si="33"/>
        <v>117</v>
      </c>
      <c r="R719" s="18">
        <v>10363</v>
      </c>
      <c r="S719" s="7">
        <v>9800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19">
        <f t="shared" si="34"/>
        <v>20163</v>
      </c>
      <c r="AE719" s="18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19">
        <f t="shared" si="35"/>
        <v>0</v>
      </c>
    </row>
    <row r="720" spans="1:43" x14ac:dyDescent="0.25">
      <c r="A720" s="14" t="s">
        <v>208</v>
      </c>
      <c r="B720" s="14" t="s">
        <v>107</v>
      </c>
      <c r="C720" s="14" t="s">
        <v>48</v>
      </c>
      <c r="D720" s="14" t="s">
        <v>105</v>
      </c>
      <c r="E720" s="20">
        <v>22</v>
      </c>
      <c r="F720" s="15">
        <v>23</v>
      </c>
      <c r="G720" s="15">
        <v>0</v>
      </c>
      <c r="H720" s="15">
        <v>0</v>
      </c>
      <c r="I720" s="15">
        <v>0</v>
      </c>
      <c r="J720" s="15">
        <v>0</v>
      </c>
      <c r="K720" s="15">
        <v>0</v>
      </c>
      <c r="L720" s="15">
        <v>0</v>
      </c>
      <c r="M720" s="15">
        <v>0</v>
      </c>
      <c r="N720" s="15">
        <v>0</v>
      </c>
      <c r="O720" s="15">
        <v>0</v>
      </c>
      <c r="P720" s="15">
        <v>0</v>
      </c>
      <c r="Q720" s="21">
        <f t="shared" si="33"/>
        <v>45</v>
      </c>
      <c r="R720" s="20">
        <v>2506</v>
      </c>
      <c r="S720" s="15">
        <v>3143</v>
      </c>
      <c r="T720" s="15">
        <v>0</v>
      </c>
      <c r="U720" s="15">
        <v>0</v>
      </c>
      <c r="V720" s="15">
        <v>0</v>
      </c>
      <c r="W720" s="15">
        <v>0</v>
      </c>
      <c r="X720" s="15">
        <v>0</v>
      </c>
      <c r="Y720" s="15">
        <v>0</v>
      </c>
      <c r="Z720" s="15">
        <v>0</v>
      </c>
      <c r="AA720" s="15">
        <v>0</v>
      </c>
      <c r="AB720" s="15">
        <v>0</v>
      </c>
      <c r="AC720" s="15">
        <v>0</v>
      </c>
      <c r="AD720" s="21">
        <f t="shared" si="34"/>
        <v>5649</v>
      </c>
      <c r="AE720" s="20">
        <v>0</v>
      </c>
      <c r="AF720" s="15">
        <v>0</v>
      </c>
      <c r="AG720" s="15">
        <v>0</v>
      </c>
      <c r="AH720" s="15">
        <v>0</v>
      </c>
      <c r="AI720" s="15">
        <v>0</v>
      </c>
      <c r="AJ720" s="15">
        <v>0</v>
      </c>
      <c r="AK720" s="15">
        <v>0</v>
      </c>
      <c r="AL720" s="15">
        <v>0</v>
      </c>
      <c r="AM720" s="15">
        <v>0</v>
      </c>
      <c r="AN720" s="15">
        <v>0</v>
      </c>
      <c r="AO720" s="15">
        <v>0</v>
      </c>
      <c r="AP720" s="15">
        <v>0</v>
      </c>
      <c r="AQ720" s="21">
        <f t="shared" si="35"/>
        <v>0</v>
      </c>
    </row>
    <row r="721" spans="1:43" x14ac:dyDescent="0.25">
      <c r="A721" s="1" t="s">
        <v>69</v>
      </c>
      <c r="B721" s="1" t="s">
        <v>105</v>
      </c>
      <c r="C721" s="1" t="s">
        <v>108</v>
      </c>
      <c r="D721" s="1" t="s">
        <v>107</v>
      </c>
      <c r="E721" s="18">
        <v>31</v>
      </c>
      <c r="F721" s="7">
        <v>27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19">
        <f t="shared" si="33"/>
        <v>58</v>
      </c>
      <c r="R721" s="18">
        <v>1672</v>
      </c>
      <c r="S721" s="7">
        <v>1349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19">
        <f t="shared" si="34"/>
        <v>3021</v>
      </c>
      <c r="AE721" s="18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19">
        <f t="shared" si="35"/>
        <v>0</v>
      </c>
    </row>
    <row r="722" spans="1:43" x14ac:dyDescent="0.25">
      <c r="A722" s="14" t="s">
        <v>209</v>
      </c>
      <c r="B722" s="14" t="s">
        <v>104</v>
      </c>
      <c r="C722" s="14" t="s">
        <v>48</v>
      </c>
      <c r="D722" s="14" t="s">
        <v>105</v>
      </c>
      <c r="E722" s="20">
        <v>5</v>
      </c>
      <c r="F722" s="15">
        <v>4</v>
      </c>
      <c r="G722" s="15">
        <v>0</v>
      </c>
      <c r="H722" s="15">
        <v>0</v>
      </c>
      <c r="I722" s="15">
        <v>0</v>
      </c>
      <c r="J722" s="15">
        <v>0</v>
      </c>
      <c r="K722" s="15">
        <v>0</v>
      </c>
      <c r="L722" s="15">
        <v>0</v>
      </c>
      <c r="M722" s="15">
        <v>0</v>
      </c>
      <c r="N722" s="15">
        <v>0</v>
      </c>
      <c r="O722" s="15">
        <v>0</v>
      </c>
      <c r="P722" s="15">
        <v>0</v>
      </c>
      <c r="Q722" s="21">
        <f t="shared" si="33"/>
        <v>9</v>
      </c>
      <c r="R722" s="20">
        <v>843</v>
      </c>
      <c r="S722" s="15">
        <v>708</v>
      </c>
      <c r="T722" s="15">
        <v>0</v>
      </c>
      <c r="U722" s="15">
        <v>0</v>
      </c>
      <c r="V722" s="15">
        <v>0</v>
      </c>
      <c r="W722" s="15">
        <v>0</v>
      </c>
      <c r="X722" s="15">
        <v>0</v>
      </c>
      <c r="Y722" s="15">
        <v>0</v>
      </c>
      <c r="Z722" s="15">
        <v>0</v>
      </c>
      <c r="AA722" s="15">
        <v>0</v>
      </c>
      <c r="AB722" s="15">
        <v>0</v>
      </c>
      <c r="AC722" s="15">
        <v>0</v>
      </c>
      <c r="AD722" s="21">
        <f t="shared" si="34"/>
        <v>1551</v>
      </c>
      <c r="AE722" s="20">
        <v>0</v>
      </c>
      <c r="AF722" s="15">
        <v>0</v>
      </c>
      <c r="AG722" s="15">
        <v>0</v>
      </c>
      <c r="AH722" s="15">
        <v>0</v>
      </c>
      <c r="AI722" s="15">
        <v>0</v>
      </c>
      <c r="AJ722" s="15">
        <v>0</v>
      </c>
      <c r="AK722" s="15">
        <v>0</v>
      </c>
      <c r="AL722" s="15">
        <v>0</v>
      </c>
      <c r="AM722" s="15">
        <v>0</v>
      </c>
      <c r="AN722" s="15">
        <v>0</v>
      </c>
      <c r="AO722" s="15">
        <v>0</v>
      </c>
      <c r="AP722" s="15">
        <v>0</v>
      </c>
      <c r="AQ722" s="21">
        <f t="shared" si="35"/>
        <v>0</v>
      </c>
    </row>
    <row r="723" spans="1:43" x14ac:dyDescent="0.25">
      <c r="A723" s="1" t="s">
        <v>251</v>
      </c>
      <c r="B723" s="1" t="s">
        <v>252</v>
      </c>
      <c r="C723" s="1" t="s">
        <v>50</v>
      </c>
      <c r="D723" s="1" t="s">
        <v>105</v>
      </c>
      <c r="E723" s="18">
        <v>31</v>
      </c>
      <c r="F723" s="7">
        <v>28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19">
        <f t="shared" si="33"/>
        <v>59</v>
      </c>
      <c r="R723" s="18">
        <v>4038</v>
      </c>
      <c r="S723" s="7">
        <v>3634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19">
        <f t="shared" si="34"/>
        <v>7672</v>
      </c>
      <c r="AE723" s="18">
        <v>343566</v>
      </c>
      <c r="AF723" s="7">
        <v>311396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19">
        <f t="shared" si="35"/>
        <v>654962</v>
      </c>
    </row>
    <row r="724" spans="1:43" x14ac:dyDescent="0.25">
      <c r="A724" s="14" t="s">
        <v>70</v>
      </c>
      <c r="B724" s="14" t="s">
        <v>105</v>
      </c>
      <c r="C724" s="14" t="s">
        <v>236</v>
      </c>
      <c r="D724" s="14" t="s">
        <v>107</v>
      </c>
      <c r="E724" s="20">
        <v>32</v>
      </c>
      <c r="F724" s="15">
        <v>31</v>
      </c>
      <c r="G724" s="15">
        <v>0</v>
      </c>
      <c r="H724" s="15">
        <v>0</v>
      </c>
      <c r="I724" s="15">
        <v>0</v>
      </c>
      <c r="J724" s="15">
        <v>0</v>
      </c>
      <c r="K724" s="15">
        <v>0</v>
      </c>
      <c r="L724" s="15">
        <v>0</v>
      </c>
      <c r="M724" s="15">
        <v>0</v>
      </c>
      <c r="N724" s="15">
        <v>0</v>
      </c>
      <c r="O724" s="15">
        <v>0</v>
      </c>
      <c r="P724" s="15">
        <v>0</v>
      </c>
      <c r="Q724" s="21">
        <f t="shared" si="33"/>
        <v>63</v>
      </c>
      <c r="R724" s="20">
        <v>0</v>
      </c>
      <c r="S724" s="15">
        <v>0</v>
      </c>
      <c r="T724" s="15">
        <v>0</v>
      </c>
      <c r="U724" s="15">
        <v>0</v>
      </c>
      <c r="V724" s="15">
        <v>0</v>
      </c>
      <c r="W724" s="15">
        <v>0</v>
      </c>
      <c r="X724" s="15">
        <v>0</v>
      </c>
      <c r="Y724" s="15">
        <v>0</v>
      </c>
      <c r="Z724" s="15">
        <v>0</v>
      </c>
      <c r="AA724" s="15">
        <v>0</v>
      </c>
      <c r="AB724" s="15">
        <v>0</v>
      </c>
      <c r="AC724" s="15">
        <v>0</v>
      </c>
      <c r="AD724" s="21">
        <f t="shared" si="34"/>
        <v>0</v>
      </c>
      <c r="AE724" s="20">
        <v>819951</v>
      </c>
      <c r="AF724" s="15">
        <v>897661</v>
      </c>
      <c r="AG724" s="15">
        <v>0</v>
      </c>
      <c r="AH724" s="15">
        <v>0</v>
      </c>
      <c r="AI724" s="15">
        <v>0</v>
      </c>
      <c r="AJ724" s="15">
        <v>0</v>
      </c>
      <c r="AK724" s="15">
        <v>0</v>
      </c>
      <c r="AL724" s="15">
        <v>0</v>
      </c>
      <c r="AM724" s="15">
        <v>0</v>
      </c>
      <c r="AN724" s="15">
        <v>0</v>
      </c>
      <c r="AO724" s="15">
        <v>0</v>
      </c>
      <c r="AP724" s="15">
        <v>0</v>
      </c>
      <c r="AQ724" s="21">
        <f t="shared" si="35"/>
        <v>1717612</v>
      </c>
    </row>
    <row r="725" spans="1:43" x14ac:dyDescent="0.25">
      <c r="A725" s="1" t="s">
        <v>110</v>
      </c>
      <c r="B725" s="1" t="s">
        <v>104</v>
      </c>
      <c r="C725" s="1" t="s">
        <v>47</v>
      </c>
      <c r="D725" s="1" t="s">
        <v>105</v>
      </c>
      <c r="E725" s="18">
        <v>5</v>
      </c>
      <c r="F725" s="7">
        <v>4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19">
        <f t="shared" si="33"/>
        <v>9</v>
      </c>
      <c r="R725" s="18">
        <v>902</v>
      </c>
      <c r="S725" s="7">
        <v>678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19">
        <f t="shared" si="34"/>
        <v>1580</v>
      </c>
      <c r="AE725" s="18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19">
        <f t="shared" si="35"/>
        <v>0</v>
      </c>
    </row>
    <row r="726" spans="1:43" x14ac:dyDescent="0.25">
      <c r="A726" s="14" t="s">
        <v>110</v>
      </c>
      <c r="B726" s="14" t="s">
        <v>104</v>
      </c>
      <c r="C726" s="14" t="s">
        <v>48</v>
      </c>
      <c r="D726" s="14" t="s">
        <v>105</v>
      </c>
      <c r="E726" s="20">
        <v>202</v>
      </c>
      <c r="F726" s="15">
        <v>201</v>
      </c>
      <c r="G726" s="15">
        <v>0</v>
      </c>
      <c r="H726" s="15">
        <v>0</v>
      </c>
      <c r="I726" s="15">
        <v>0</v>
      </c>
      <c r="J726" s="15">
        <v>0</v>
      </c>
      <c r="K726" s="15">
        <v>0</v>
      </c>
      <c r="L726" s="15">
        <v>0</v>
      </c>
      <c r="M726" s="15">
        <v>0</v>
      </c>
      <c r="N726" s="15">
        <v>0</v>
      </c>
      <c r="O726" s="15">
        <v>0</v>
      </c>
      <c r="P726" s="15">
        <v>0</v>
      </c>
      <c r="Q726" s="21">
        <f t="shared" si="33"/>
        <v>403</v>
      </c>
      <c r="R726" s="20">
        <v>41055</v>
      </c>
      <c r="S726" s="15">
        <v>40287</v>
      </c>
      <c r="T726" s="15">
        <v>0</v>
      </c>
      <c r="U726" s="15">
        <v>0</v>
      </c>
      <c r="V726" s="15">
        <v>0</v>
      </c>
      <c r="W726" s="15">
        <v>0</v>
      </c>
      <c r="X726" s="15">
        <v>0</v>
      </c>
      <c r="Y726" s="15">
        <v>0</v>
      </c>
      <c r="Z726" s="15">
        <v>0</v>
      </c>
      <c r="AA726" s="15">
        <v>0</v>
      </c>
      <c r="AB726" s="15">
        <v>0</v>
      </c>
      <c r="AC726" s="15">
        <v>0</v>
      </c>
      <c r="AD726" s="21">
        <f t="shared" si="34"/>
        <v>81342</v>
      </c>
      <c r="AE726" s="20">
        <v>0</v>
      </c>
      <c r="AF726" s="15">
        <v>0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5">
        <v>0</v>
      </c>
      <c r="AM726" s="15">
        <v>0</v>
      </c>
      <c r="AN726" s="15">
        <v>0</v>
      </c>
      <c r="AO726" s="15">
        <v>0</v>
      </c>
      <c r="AP726" s="15">
        <v>0</v>
      </c>
      <c r="AQ726" s="21">
        <f t="shared" si="35"/>
        <v>0</v>
      </c>
    </row>
    <row r="727" spans="1:43" x14ac:dyDescent="0.25">
      <c r="A727" s="1" t="s">
        <v>110</v>
      </c>
      <c r="B727" s="1" t="s">
        <v>104</v>
      </c>
      <c r="C727" s="1" t="s">
        <v>84</v>
      </c>
      <c r="D727" s="1" t="s">
        <v>105</v>
      </c>
      <c r="E727" s="18">
        <v>4</v>
      </c>
      <c r="F727" s="7">
        <v>4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19">
        <f t="shared" si="33"/>
        <v>8</v>
      </c>
      <c r="R727" s="18">
        <v>666</v>
      </c>
      <c r="S727" s="7">
        <v>663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19">
        <f t="shared" si="34"/>
        <v>1329</v>
      </c>
      <c r="AE727" s="18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19">
        <f t="shared" si="35"/>
        <v>0</v>
      </c>
    </row>
    <row r="728" spans="1:43" x14ac:dyDescent="0.25">
      <c r="A728" s="14" t="s">
        <v>110</v>
      </c>
      <c r="B728" s="14" t="s">
        <v>104</v>
      </c>
      <c r="C728" s="14" t="s">
        <v>89</v>
      </c>
      <c r="D728" s="14" t="s">
        <v>105</v>
      </c>
      <c r="E728" s="20">
        <v>4</v>
      </c>
      <c r="F728" s="15">
        <v>4</v>
      </c>
      <c r="G728" s="15">
        <v>0</v>
      </c>
      <c r="H728" s="15">
        <v>0</v>
      </c>
      <c r="I728" s="15">
        <v>0</v>
      </c>
      <c r="J728" s="15">
        <v>0</v>
      </c>
      <c r="K728" s="15">
        <v>0</v>
      </c>
      <c r="L728" s="15">
        <v>0</v>
      </c>
      <c r="M728" s="15">
        <v>0</v>
      </c>
      <c r="N728" s="15">
        <v>0</v>
      </c>
      <c r="O728" s="15">
        <v>0</v>
      </c>
      <c r="P728" s="15">
        <v>0</v>
      </c>
      <c r="Q728" s="21">
        <f t="shared" si="33"/>
        <v>8</v>
      </c>
      <c r="R728" s="20">
        <v>648</v>
      </c>
      <c r="S728" s="15">
        <v>537</v>
      </c>
      <c r="T728" s="15">
        <v>0</v>
      </c>
      <c r="U728" s="15">
        <v>0</v>
      </c>
      <c r="V728" s="15">
        <v>0</v>
      </c>
      <c r="W728" s="15">
        <v>0</v>
      </c>
      <c r="X728" s="15">
        <v>0</v>
      </c>
      <c r="Y728" s="15">
        <v>0</v>
      </c>
      <c r="Z728" s="15">
        <v>0</v>
      </c>
      <c r="AA728" s="15">
        <v>0</v>
      </c>
      <c r="AB728" s="15">
        <v>0</v>
      </c>
      <c r="AC728" s="15">
        <v>0</v>
      </c>
      <c r="AD728" s="21">
        <f t="shared" si="34"/>
        <v>1185</v>
      </c>
      <c r="AE728" s="20">
        <v>0</v>
      </c>
      <c r="AF728" s="15">
        <v>0</v>
      </c>
      <c r="AG728" s="15">
        <v>0</v>
      </c>
      <c r="AH728" s="15">
        <v>0</v>
      </c>
      <c r="AI728" s="15">
        <v>0</v>
      </c>
      <c r="AJ728" s="15">
        <v>0</v>
      </c>
      <c r="AK728" s="15">
        <v>0</v>
      </c>
      <c r="AL728" s="15">
        <v>0</v>
      </c>
      <c r="AM728" s="15">
        <v>0</v>
      </c>
      <c r="AN728" s="15">
        <v>0</v>
      </c>
      <c r="AO728" s="15">
        <v>0</v>
      </c>
      <c r="AP728" s="15">
        <v>0</v>
      </c>
      <c r="AQ728" s="21">
        <f t="shared" si="35"/>
        <v>0</v>
      </c>
    </row>
    <row r="729" spans="1:43" x14ac:dyDescent="0.25">
      <c r="A729" s="1" t="s">
        <v>110</v>
      </c>
      <c r="B729" s="1" t="s">
        <v>104</v>
      </c>
      <c r="C729" s="1" t="s">
        <v>78</v>
      </c>
      <c r="D729" s="1" t="s">
        <v>105</v>
      </c>
      <c r="E729" s="18">
        <v>5</v>
      </c>
      <c r="F729" s="7">
        <v>4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19">
        <f t="shared" si="33"/>
        <v>9</v>
      </c>
      <c r="R729" s="18">
        <v>735</v>
      </c>
      <c r="S729" s="7">
        <v>722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19">
        <f t="shared" si="34"/>
        <v>1457</v>
      </c>
      <c r="AE729" s="18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19">
        <f t="shared" si="35"/>
        <v>0</v>
      </c>
    </row>
    <row r="730" spans="1:43" x14ac:dyDescent="0.25">
      <c r="A730" s="14" t="s">
        <v>110</v>
      </c>
      <c r="B730" s="14" t="s">
        <v>104</v>
      </c>
      <c r="C730" s="14" t="s">
        <v>61</v>
      </c>
      <c r="D730" s="14" t="s">
        <v>105</v>
      </c>
      <c r="E730" s="20">
        <v>5</v>
      </c>
      <c r="F730" s="15">
        <v>4</v>
      </c>
      <c r="G730" s="15">
        <v>0</v>
      </c>
      <c r="H730" s="15">
        <v>0</v>
      </c>
      <c r="I730" s="15">
        <v>0</v>
      </c>
      <c r="J730" s="15">
        <v>0</v>
      </c>
      <c r="K730" s="15">
        <v>0</v>
      </c>
      <c r="L730" s="15">
        <v>0</v>
      </c>
      <c r="M730" s="15">
        <v>0</v>
      </c>
      <c r="N730" s="15">
        <v>0</v>
      </c>
      <c r="O730" s="15">
        <v>0</v>
      </c>
      <c r="P730" s="15">
        <v>0</v>
      </c>
      <c r="Q730" s="21">
        <f t="shared" si="33"/>
        <v>9</v>
      </c>
      <c r="R730" s="20">
        <v>848</v>
      </c>
      <c r="S730" s="15">
        <v>646</v>
      </c>
      <c r="T730" s="15">
        <v>0</v>
      </c>
      <c r="U730" s="15">
        <v>0</v>
      </c>
      <c r="V730" s="15">
        <v>0</v>
      </c>
      <c r="W730" s="15">
        <v>0</v>
      </c>
      <c r="X730" s="15">
        <v>0</v>
      </c>
      <c r="Y730" s="15">
        <v>0</v>
      </c>
      <c r="Z730" s="15">
        <v>0</v>
      </c>
      <c r="AA730" s="15">
        <v>0</v>
      </c>
      <c r="AB730" s="15">
        <v>0</v>
      </c>
      <c r="AC730" s="15">
        <v>0</v>
      </c>
      <c r="AD730" s="21">
        <f t="shared" si="34"/>
        <v>1494</v>
      </c>
      <c r="AE730" s="20">
        <v>0</v>
      </c>
      <c r="AF730" s="15">
        <v>0</v>
      </c>
      <c r="AG730" s="15">
        <v>0</v>
      </c>
      <c r="AH730" s="15">
        <v>0</v>
      </c>
      <c r="AI730" s="15">
        <v>0</v>
      </c>
      <c r="AJ730" s="15">
        <v>0</v>
      </c>
      <c r="AK730" s="15">
        <v>0</v>
      </c>
      <c r="AL730" s="15">
        <v>0</v>
      </c>
      <c r="AM730" s="15">
        <v>0</v>
      </c>
      <c r="AN730" s="15">
        <v>0</v>
      </c>
      <c r="AO730" s="15">
        <v>0</v>
      </c>
      <c r="AP730" s="15">
        <v>0</v>
      </c>
      <c r="AQ730" s="21">
        <f t="shared" si="35"/>
        <v>0</v>
      </c>
    </row>
    <row r="731" spans="1:43" x14ac:dyDescent="0.25">
      <c r="A731" s="1" t="s">
        <v>110</v>
      </c>
      <c r="B731" s="1" t="s">
        <v>104</v>
      </c>
      <c r="C731" s="1" t="s">
        <v>50</v>
      </c>
      <c r="D731" s="1" t="s">
        <v>105</v>
      </c>
      <c r="E731" s="18">
        <v>123</v>
      </c>
      <c r="F731" s="7">
        <v>112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19">
        <f t="shared" si="33"/>
        <v>235</v>
      </c>
      <c r="R731" s="18">
        <v>17193</v>
      </c>
      <c r="S731" s="7">
        <v>14730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19">
        <f t="shared" si="34"/>
        <v>31923</v>
      </c>
      <c r="AE731" s="18">
        <v>19912</v>
      </c>
      <c r="AF731" s="7">
        <v>21266</v>
      </c>
      <c r="AG731" s="7">
        <v>0</v>
      </c>
      <c r="AH731" s="7">
        <v>0</v>
      </c>
      <c r="AI731" s="7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7">
        <v>0</v>
      </c>
      <c r="AP731" s="7">
        <v>0</v>
      </c>
      <c r="AQ731" s="19">
        <f t="shared" si="35"/>
        <v>41178</v>
      </c>
    </row>
    <row r="732" spans="1:43" x14ac:dyDescent="0.25">
      <c r="A732" s="14" t="s">
        <v>110</v>
      </c>
      <c r="B732" s="14" t="s">
        <v>104</v>
      </c>
      <c r="C732" s="14" t="s">
        <v>55</v>
      </c>
      <c r="D732" s="14" t="s">
        <v>105</v>
      </c>
      <c r="E732" s="20">
        <v>33</v>
      </c>
      <c r="F732" s="15">
        <v>32</v>
      </c>
      <c r="G732" s="15">
        <v>0</v>
      </c>
      <c r="H732" s="15">
        <v>0</v>
      </c>
      <c r="I732" s="15">
        <v>0</v>
      </c>
      <c r="J732" s="15">
        <v>0</v>
      </c>
      <c r="K732" s="15">
        <v>0</v>
      </c>
      <c r="L732" s="15">
        <v>0</v>
      </c>
      <c r="M732" s="15">
        <v>0</v>
      </c>
      <c r="N732" s="15">
        <v>0</v>
      </c>
      <c r="O732" s="15">
        <v>0</v>
      </c>
      <c r="P732" s="15">
        <v>0</v>
      </c>
      <c r="Q732" s="21">
        <f t="shared" si="33"/>
        <v>65</v>
      </c>
      <c r="R732" s="20">
        <v>6293</v>
      </c>
      <c r="S732" s="15">
        <v>6116</v>
      </c>
      <c r="T732" s="15">
        <v>0</v>
      </c>
      <c r="U732" s="15">
        <v>0</v>
      </c>
      <c r="V732" s="15">
        <v>0</v>
      </c>
      <c r="W732" s="15">
        <v>0</v>
      </c>
      <c r="X732" s="15">
        <v>0</v>
      </c>
      <c r="Y732" s="15">
        <v>0</v>
      </c>
      <c r="Z732" s="15">
        <v>0</v>
      </c>
      <c r="AA732" s="15">
        <v>0</v>
      </c>
      <c r="AB732" s="15">
        <v>0</v>
      </c>
      <c r="AC732" s="15">
        <v>0</v>
      </c>
      <c r="AD732" s="21">
        <f t="shared" si="34"/>
        <v>12409</v>
      </c>
      <c r="AE732" s="20">
        <v>0</v>
      </c>
      <c r="AF732" s="15">
        <v>0</v>
      </c>
      <c r="AG732" s="15">
        <v>0</v>
      </c>
      <c r="AH732" s="15">
        <v>0</v>
      </c>
      <c r="AI732" s="15">
        <v>0</v>
      </c>
      <c r="AJ732" s="15">
        <v>0</v>
      </c>
      <c r="AK732" s="15">
        <v>0</v>
      </c>
      <c r="AL732" s="15">
        <v>0</v>
      </c>
      <c r="AM732" s="15">
        <v>0</v>
      </c>
      <c r="AN732" s="15">
        <v>0</v>
      </c>
      <c r="AO732" s="15">
        <v>0</v>
      </c>
      <c r="AP732" s="15">
        <v>0</v>
      </c>
      <c r="AQ732" s="21">
        <f t="shared" si="35"/>
        <v>0</v>
      </c>
    </row>
    <row r="733" spans="1:43" x14ac:dyDescent="0.25">
      <c r="A733" s="1" t="s">
        <v>110</v>
      </c>
      <c r="B733" s="1" t="s">
        <v>104</v>
      </c>
      <c r="C733" s="1" t="s">
        <v>86</v>
      </c>
      <c r="D733" s="1" t="s">
        <v>105</v>
      </c>
      <c r="E733" s="18">
        <v>18</v>
      </c>
      <c r="F733" s="7">
        <v>17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19">
        <f t="shared" si="33"/>
        <v>35</v>
      </c>
      <c r="R733" s="18">
        <v>2855</v>
      </c>
      <c r="S733" s="7">
        <v>2821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19">
        <f t="shared" si="34"/>
        <v>5676</v>
      </c>
      <c r="AE733" s="18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19">
        <f t="shared" si="35"/>
        <v>0</v>
      </c>
    </row>
    <row r="734" spans="1:43" x14ac:dyDescent="0.25">
      <c r="A734" s="14" t="s">
        <v>71</v>
      </c>
      <c r="B734" s="14" t="s">
        <v>105</v>
      </c>
      <c r="C734" s="14" t="s">
        <v>106</v>
      </c>
      <c r="D734" s="14" t="s">
        <v>107</v>
      </c>
      <c r="E734" s="20">
        <v>31</v>
      </c>
      <c r="F734" s="15">
        <v>27</v>
      </c>
      <c r="G734" s="15">
        <v>0</v>
      </c>
      <c r="H734" s="15">
        <v>0</v>
      </c>
      <c r="I734" s="15">
        <v>0</v>
      </c>
      <c r="J734" s="15">
        <v>0</v>
      </c>
      <c r="K734" s="15">
        <v>0</v>
      </c>
      <c r="L734" s="15">
        <v>0</v>
      </c>
      <c r="M734" s="15">
        <v>0</v>
      </c>
      <c r="N734" s="15">
        <v>0</v>
      </c>
      <c r="O734" s="15">
        <v>0</v>
      </c>
      <c r="P734" s="15">
        <v>0</v>
      </c>
      <c r="Q734" s="21">
        <f t="shared" si="33"/>
        <v>58</v>
      </c>
      <c r="R734" s="20">
        <v>1856</v>
      </c>
      <c r="S734" s="15">
        <v>1504</v>
      </c>
      <c r="T734" s="15">
        <v>0</v>
      </c>
      <c r="U734" s="15">
        <v>0</v>
      </c>
      <c r="V734" s="15">
        <v>0</v>
      </c>
      <c r="W734" s="15">
        <v>0</v>
      </c>
      <c r="X734" s="15">
        <v>0</v>
      </c>
      <c r="Y734" s="15">
        <v>0</v>
      </c>
      <c r="Z734" s="15">
        <v>0</v>
      </c>
      <c r="AA734" s="15">
        <v>0</v>
      </c>
      <c r="AB734" s="15">
        <v>0</v>
      </c>
      <c r="AC734" s="15">
        <v>0</v>
      </c>
      <c r="AD734" s="21">
        <f t="shared" si="34"/>
        <v>3360</v>
      </c>
      <c r="AE734" s="20">
        <v>0</v>
      </c>
      <c r="AF734" s="15">
        <v>0</v>
      </c>
      <c r="AG734" s="15">
        <v>0</v>
      </c>
      <c r="AH734" s="15">
        <v>0</v>
      </c>
      <c r="AI734" s="15">
        <v>0</v>
      </c>
      <c r="AJ734" s="15">
        <v>0</v>
      </c>
      <c r="AK734" s="15">
        <v>0</v>
      </c>
      <c r="AL734" s="15">
        <v>0</v>
      </c>
      <c r="AM734" s="15">
        <v>0</v>
      </c>
      <c r="AN734" s="15">
        <v>0</v>
      </c>
      <c r="AO734" s="15">
        <v>0</v>
      </c>
      <c r="AP734" s="15">
        <v>0</v>
      </c>
      <c r="AQ734" s="21">
        <f t="shared" si="35"/>
        <v>0</v>
      </c>
    </row>
    <row r="735" spans="1:43" x14ac:dyDescent="0.25">
      <c r="A735" s="1" t="s">
        <v>72</v>
      </c>
      <c r="B735" s="1" t="s">
        <v>105</v>
      </c>
      <c r="C735" s="1" t="s">
        <v>152</v>
      </c>
      <c r="D735" s="1" t="s">
        <v>148</v>
      </c>
      <c r="E735" s="18">
        <v>16</v>
      </c>
      <c r="F735" s="7">
        <v>16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19">
        <f t="shared" si="33"/>
        <v>32</v>
      </c>
      <c r="R735" s="18">
        <v>274</v>
      </c>
      <c r="S735" s="7">
        <v>204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19">
        <f t="shared" si="34"/>
        <v>478</v>
      </c>
      <c r="AE735" s="18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19">
        <f t="shared" si="35"/>
        <v>0</v>
      </c>
    </row>
    <row r="736" spans="1:43" x14ac:dyDescent="0.25">
      <c r="A736" s="14" t="s">
        <v>102</v>
      </c>
      <c r="B736" s="14" t="s">
        <v>105</v>
      </c>
      <c r="C736" s="14" t="s">
        <v>112</v>
      </c>
      <c r="D736" s="14" t="s">
        <v>107</v>
      </c>
      <c r="E736" s="20">
        <v>4</v>
      </c>
      <c r="F736" s="15">
        <v>4</v>
      </c>
      <c r="G736" s="15">
        <v>0</v>
      </c>
      <c r="H736" s="15">
        <v>0</v>
      </c>
      <c r="I736" s="15">
        <v>0</v>
      </c>
      <c r="J736" s="15">
        <v>0</v>
      </c>
      <c r="K736" s="15">
        <v>0</v>
      </c>
      <c r="L736" s="15">
        <v>0</v>
      </c>
      <c r="M736" s="15">
        <v>0</v>
      </c>
      <c r="N736" s="15">
        <v>0</v>
      </c>
      <c r="O736" s="15">
        <v>0</v>
      </c>
      <c r="P736" s="15">
        <v>0</v>
      </c>
      <c r="Q736" s="21">
        <f t="shared" si="33"/>
        <v>8</v>
      </c>
      <c r="R736" s="20">
        <v>687</v>
      </c>
      <c r="S736" s="15">
        <v>520</v>
      </c>
      <c r="T736" s="15">
        <v>0</v>
      </c>
      <c r="U736" s="15">
        <v>0</v>
      </c>
      <c r="V736" s="15">
        <v>0</v>
      </c>
      <c r="W736" s="15">
        <v>0</v>
      </c>
      <c r="X736" s="15">
        <v>0</v>
      </c>
      <c r="Y736" s="15">
        <v>0</v>
      </c>
      <c r="Z736" s="15">
        <v>0</v>
      </c>
      <c r="AA736" s="15">
        <v>0</v>
      </c>
      <c r="AB736" s="15">
        <v>0</v>
      </c>
      <c r="AC736" s="15">
        <v>0</v>
      </c>
      <c r="AD736" s="21">
        <f t="shared" si="34"/>
        <v>1207</v>
      </c>
      <c r="AE736" s="20">
        <v>0</v>
      </c>
      <c r="AF736" s="15">
        <v>0</v>
      </c>
      <c r="AG736" s="15">
        <v>0</v>
      </c>
      <c r="AH736" s="15">
        <v>0</v>
      </c>
      <c r="AI736" s="15">
        <v>0</v>
      </c>
      <c r="AJ736" s="15">
        <v>0</v>
      </c>
      <c r="AK736" s="15">
        <v>0</v>
      </c>
      <c r="AL736" s="15">
        <v>0</v>
      </c>
      <c r="AM736" s="15">
        <v>0</v>
      </c>
      <c r="AN736" s="15">
        <v>0</v>
      </c>
      <c r="AO736" s="15">
        <v>0</v>
      </c>
      <c r="AP736" s="15">
        <v>0</v>
      </c>
      <c r="AQ736" s="21">
        <f t="shared" si="35"/>
        <v>0</v>
      </c>
    </row>
    <row r="737" spans="1:43" x14ac:dyDescent="0.25">
      <c r="A737" s="1" t="s">
        <v>210</v>
      </c>
      <c r="B737" s="1" t="s">
        <v>104</v>
      </c>
      <c r="C737" s="1" t="s">
        <v>48</v>
      </c>
      <c r="D737" s="1" t="s">
        <v>105</v>
      </c>
      <c r="E737" s="18">
        <v>74</v>
      </c>
      <c r="F737" s="7">
        <v>65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19">
        <f t="shared" si="33"/>
        <v>139</v>
      </c>
      <c r="R737" s="18">
        <v>11962</v>
      </c>
      <c r="S737" s="7">
        <v>10650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19">
        <f t="shared" si="34"/>
        <v>22612</v>
      </c>
      <c r="AE737" s="18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  <c r="AP737" s="7">
        <v>0</v>
      </c>
      <c r="AQ737" s="19">
        <f t="shared" si="35"/>
        <v>0</v>
      </c>
    </row>
    <row r="738" spans="1:43" x14ac:dyDescent="0.25">
      <c r="A738" s="14" t="s">
        <v>210</v>
      </c>
      <c r="B738" s="14" t="s">
        <v>104</v>
      </c>
      <c r="C738" s="14" t="s">
        <v>89</v>
      </c>
      <c r="D738" s="14" t="s">
        <v>105</v>
      </c>
      <c r="E738" s="20">
        <v>18</v>
      </c>
      <c r="F738" s="15">
        <v>16</v>
      </c>
      <c r="G738" s="15">
        <v>0</v>
      </c>
      <c r="H738" s="15">
        <v>0</v>
      </c>
      <c r="I738" s="15">
        <v>0</v>
      </c>
      <c r="J738" s="15">
        <v>0</v>
      </c>
      <c r="K738" s="15">
        <v>0</v>
      </c>
      <c r="L738" s="15">
        <v>0</v>
      </c>
      <c r="M738" s="15">
        <v>0</v>
      </c>
      <c r="N738" s="15">
        <v>0</v>
      </c>
      <c r="O738" s="15">
        <v>0</v>
      </c>
      <c r="P738" s="15">
        <v>0</v>
      </c>
      <c r="Q738" s="21">
        <f t="shared" si="33"/>
        <v>34</v>
      </c>
      <c r="R738" s="20">
        <v>2896</v>
      </c>
      <c r="S738" s="15">
        <v>2581</v>
      </c>
      <c r="T738" s="15">
        <v>0</v>
      </c>
      <c r="U738" s="15">
        <v>0</v>
      </c>
      <c r="V738" s="15">
        <v>0</v>
      </c>
      <c r="W738" s="15">
        <v>0</v>
      </c>
      <c r="X738" s="15">
        <v>0</v>
      </c>
      <c r="Y738" s="15">
        <v>0</v>
      </c>
      <c r="Z738" s="15">
        <v>0</v>
      </c>
      <c r="AA738" s="15">
        <v>0</v>
      </c>
      <c r="AB738" s="15">
        <v>0</v>
      </c>
      <c r="AC738" s="15">
        <v>0</v>
      </c>
      <c r="AD738" s="21">
        <f t="shared" si="34"/>
        <v>5477</v>
      </c>
      <c r="AE738" s="20">
        <v>0</v>
      </c>
      <c r="AF738" s="15">
        <v>0</v>
      </c>
      <c r="AG738" s="15">
        <v>0</v>
      </c>
      <c r="AH738" s="15">
        <v>0</v>
      </c>
      <c r="AI738" s="15">
        <v>0</v>
      </c>
      <c r="AJ738" s="15">
        <v>0</v>
      </c>
      <c r="AK738" s="15">
        <v>0</v>
      </c>
      <c r="AL738" s="15">
        <v>0</v>
      </c>
      <c r="AM738" s="15">
        <v>0</v>
      </c>
      <c r="AN738" s="15">
        <v>0</v>
      </c>
      <c r="AO738" s="15">
        <v>0</v>
      </c>
      <c r="AP738" s="15">
        <v>0</v>
      </c>
      <c r="AQ738" s="21">
        <f t="shared" si="35"/>
        <v>0</v>
      </c>
    </row>
    <row r="739" spans="1:43" x14ac:dyDescent="0.25">
      <c r="A739" s="1" t="s">
        <v>210</v>
      </c>
      <c r="B739" s="1" t="s">
        <v>104</v>
      </c>
      <c r="C739" s="1" t="s">
        <v>78</v>
      </c>
      <c r="D739" s="1" t="s">
        <v>105</v>
      </c>
      <c r="E739" s="18">
        <v>7</v>
      </c>
      <c r="F739" s="7">
        <v>7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19">
        <f t="shared" si="33"/>
        <v>14</v>
      </c>
      <c r="R739" s="18">
        <v>874</v>
      </c>
      <c r="S739" s="7">
        <v>980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19">
        <f t="shared" si="34"/>
        <v>1854</v>
      </c>
      <c r="AE739" s="18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19">
        <f t="shared" si="35"/>
        <v>0</v>
      </c>
    </row>
    <row r="740" spans="1:43" x14ac:dyDescent="0.25">
      <c r="A740" s="14" t="s">
        <v>210</v>
      </c>
      <c r="B740" s="14" t="s">
        <v>104</v>
      </c>
      <c r="C740" s="14" t="s">
        <v>50</v>
      </c>
      <c r="D740" s="14" t="s">
        <v>105</v>
      </c>
      <c r="E740" s="20">
        <v>108</v>
      </c>
      <c r="F740" s="15">
        <v>84</v>
      </c>
      <c r="G740" s="15">
        <v>0</v>
      </c>
      <c r="H740" s="15">
        <v>0</v>
      </c>
      <c r="I740" s="15">
        <v>0</v>
      </c>
      <c r="J740" s="15">
        <v>0</v>
      </c>
      <c r="K740" s="15">
        <v>0</v>
      </c>
      <c r="L740" s="15">
        <v>0</v>
      </c>
      <c r="M740" s="15">
        <v>0</v>
      </c>
      <c r="N740" s="15">
        <v>0</v>
      </c>
      <c r="O740" s="15">
        <v>0</v>
      </c>
      <c r="P740" s="15">
        <v>0</v>
      </c>
      <c r="Q740" s="21">
        <f t="shared" si="33"/>
        <v>192</v>
      </c>
      <c r="R740" s="20">
        <v>14801</v>
      </c>
      <c r="S740" s="15">
        <v>11551</v>
      </c>
      <c r="T740" s="15">
        <v>0</v>
      </c>
      <c r="U740" s="15">
        <v>0</v>
      </c>
      <c r="V740" s="15">
        <v>0</v>
      </c>
      <c r="W740" s="15">
        <v>0</v>
      </c>
      <c r="X740" s="15">
        <v>0</v>
      </c>
      <c r="Y740" s="15">
        <v>0</v>
      </c>
      <c r="Z740" s="15">
        <v>0</v>
      </c>
      <c r="AA740" s="15">
        <v>0</v>
      </c>
      <c r="AB740" s="15">
        <v>0</v>
      </c>
      <c r="AC740" s="15">
        <v>0</v>
      </c>
      <c r="AD740" s="21">
        <f t="shared" si="34"/>
        <v>26352</v>
      </c>
      <c r="AE740" s="20">
        <v>2873</v>
      </c>
      <c r="AF740" s="15">
        <v>2091</v>
      </c>
      <c r="AG740" s="15">
        <v>0</v>
      </c>
      <c r="AH740" s="15">
        <v>0</v>
      </c>
      <c r="AI740" s="15">
        <v>0</v>
      </c>
      <c r="AJ740" s="15">
        <v>0</v>
      </c>
      <c r="AK740" s="15">
        <v>0</v>
      </c>
      <c r="AL740" s="15">
        <v>0</v>
      </c>
      <c r="AM740" s="15">
        <v>0</v>
      </c>
      <c r="AN740" s="15">
        <v>0</v>
      </c>
      <c r="AO740" s="15">
        <v>0</v>
      </c>
      <c r="AP740" s="15">
        <v>0</v>
      </c>
      <c r="AQ740" s="21">
        <f t="shared" si="35"/>
        <v>4964</v>
      </c>
    </row>
    <row r="741" spans="1:43" x14ac:dyDescent="0.25">
      <c r="A741" s="1" t="s">
        <v>210</v>
      </c>
      <c r="B741" s="1" t="s">
        <v>104</v>
      </c>
      <c r="C741" s="1" t="s">
        <v>55</v>
      </c>
      <c r="D741" s="1" t="s">
        <v>105</v>
      </c>
      <c r="E741" s="18">
        <v>86</v>
      </c>
      <c r="F741" s="7">
        <v>78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19">
        <f t="shared" si="33"/>
        <v>164</v>
      </c>
      <c r="R741" s="18">
        <v>16219</v>
      </c>
      <c r="S741" s="7">
        <v>12715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19">
        <f t="shared" si="34"/>
        <v>28934</v>
      </c>
      <c r="AE741" s="18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19">
        <f t="shared" si="35"/>
        <v>0</v>
      </c>
    </row>
    <row r="742" spans="1:43" x14ac:dyDescent="0.25">
      <c r="A742" s="14" t="s">
        <v>210</v>
      </c>
      <c r="B742" s="14" t="s">
        <v>104</v>
      </c>
      <c r="C742" s="14" t="s">
        <v>86</v>
      </c>
      <c r="D742" s="14" t="s">
        <v>105</v>
      </c>
      <c r="E742" s="20">
        <v>63</v>
      </c>
      <c r="F742" s="15">
        <v>58</v>
      </c>
      <c r="G742" s="15">
        <v>0</v>
      </c>
      <c r="H742" s="15">
        <v>0</v>
      </c>
      <c r="I742" s="15">
        <v>0</v>
      </c>
      <c r="J742" s="15">
        <v>0</v>
      </c>
      <c r="K742" s="15">
        <v>0</v>
      </c>
      <c r="L742" s="15">
        <v>0</v>
      </c>
      <c r="M742" s="15">
        <v>0</v>
      </c>
      <c r="N742" s="15">
        <v>0</v>
      </c>
      <c r="O742" s="15">
        <v>0</v>
      </c>
      <c r="P742" s="15">
        <v>0</v>
      </c>
      <c r="Q742" s="21">
        <f t="shared" si="33"/>
        <v>121</v>
      </c>
      <c r="R742" s="20">
        <v>8106</v>
      </c>
      <c r="S742" s="15">
        <v>7345</v>
      </c>
      <c r="T742" s="15">
        <v>0</v>
      </c>
      <c r="U742" s="15">
        <v>0</v>
      </c>
      <c r="V742" s="15">
        <v>0</v>
      </c>
      <c r="W742" s="15">
        <v>0</v>
      </c>
      <c r="X742" s="15">
        <v>0</v>
      </c>
      <c r="Y742" s="15">
        <v>0</v>
      </c>
      <c r="Z742" s="15">
        <v>0</v>
      </c>
      <c r="AA742" s="15">
        <v>0</v>
      </c>
      <c r="AB742" s="15">
        <v>0</v>
      </c>
      <c r="AC742" s="15">
        <v>0</v>
      </c>
      <c r="AD742" s="21">
        <f t="shared" si="34"/>
        <v>15451</v>
      </c>
      <c r="AE742" s="20">
        <v>0</v>
      </c>
      <c r="AF742" s="15">
        <v>0</v>
      </c>
      <c r="AG742" s="15">
        <v>0</v>
      </c>
      <c r="AH742" s="15">
        <v>0</v>
      </c>
      <c r="AI742" s="15">
        <v>0</v>
      </c>
      <c r="AJ742" s="15">
        <v>0</v>
      </c>
      <c r="AK742" s="15">
        <v>0</v>
      </c>
      <c r="AL742" s="15">
        <v>0</v>
      </c>
      <c r="AM742" s="15">
        <v>0</v>
      </c>
      <c r="AN742" s="15">
        <v>0</v>
      </c>
      <c r="AO742" s="15">
        <v>0</v>
      </c>
      <c r="AP742" s="15">
        <v>0</v>
      </c>
      <c r="AQ742" s="21">
        <f t="shared" si="35"/>
        <v>0</v>
      </c>
    </row>
    <row r="743" spans="1:43" x14ac:dyDescent="0.25">
      <c r="A743" s="1" t="s">
        <v>73</v>
      </c>
      <c r="B743" s="1" t="s">
        <v>105</v>
      </c>
      <c r="C743" s="1" t="s">
        <v>108</v>
      </c>
      <c r="D743" s="1" t="s">
        <v>107</v>
      </c>
      <c r="E743" s="18">
        <v>31</v>
      </c>
      <c r="F743" s="7">
        <v>28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19">
        <f t="shared" si="33"/>
        <v>59</v>
      </c>
      <c r="R743" s="18">
        <v>1911</v>
      </c>
      <c r="S743" s="7">
        <v>1681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19">
        <f t="shared" si="34"/>
        <v>3592</v>
      </c>
      <c r="AE743" s="18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v>0</v>
      </c>
      <c r="AP743" s="7">
        <v>0</v>
      </c>
      <c r="AQ743" s="19">
        <f t="shared" si="35"/>
        <v>0</v>
      </c>
    </row>
    <row r="744" spans="1:43" x14ac:dyDescent="0.25">
      <c r="A744" s="14" t="s">
        <v>211</v>
      </c>
      <c r="B744" s="14" t="s">
        <v>104</v>
      </c>
      <c r="C744" s="14" t="s">
        <v>48</v>
      </c>
      <c r="D744" s="14" t="s">
        <v>105</v>
      </c>
      <c r="E744" s="20">
        <v>4</v>
      </c>
      <c r="F744" s="15">
        <v>4</v>
      </c>
      <c r="G744" s="15">
        <v>0</v>
      </c>
      <c r="H744" s="15">
        <v>0</v>
      </c>
      <c r="I744" s="15">
        <v>0</v>
      </c>
      <c r="J744" s="15">
        <v>0</v>
      </c>
      <c r="K744" s="15">
        <v>0</v>
      </c>
      <c r="L744" s="15">
        <v>0</v>
      </c>
      <c r="M744" s="15">
        <v>0</v>
      </c>
      <c r="N744" s="15">
        <v>0</v>
      </c>
      <c r="O744" s="15">
        <v>0</v>
      </c>
      <c r="P744" s="15">
        <v>0</v>
      </c>
      <c r="Q744" s="21">
        <f t="shared" si="33"/>
        <v>8</v>
      </c>
      <c r="R744" s="20">
        <v>556</v>
      </c>
      <c r="S744" s="15">
        <v>613</v>
      </c>
      <c r="T744" s="15">
        <v>0</v>
      </c>
      <c r="U744" s="15">
        <v>0</v>
      </c>
      <c r="V744" s="15">
        <v>0</v>
      </c>
      <c r="W744" s="15">
        <v>0</v>
      </c>
      <c r="X744" s="15">
        <v>0</v>
      </c>
      <c r="Y744" s="15">
        <v>0</v>
      </c>
      <c r="Z744" s="15">
        <v>0</v>
      </c>
      <c r="AA744" s="15">
        <v>0</v>
      </c>
      <c r="AB744" s="15">
        <v>0</v>
      </c>
      <c r="AC744" s="15">
        <v>0</v>
      </c>
      <c r="AD744" s="21">
        <f t="shared" si="34"/>
        <v>1169</v>
      </c>
      <c r="AE744" s="20">
        <v>0</v>
      </c>
      <c r="AF744" s="15">
        <v>0</v>
      </c>
      <c r="AG744" s="15">
        <v>0</v>
      </c>
      <c r="AH744" s="15">
        <v>0</v>
      </c>
      <c r="AI744" s="15">
        <v>0</v>
      </c>
      <c r="AJ744" s="15">
        <v>0</v>
      </c>
      <c r="AK744" s="15">
        <v>0</v>
      </c>
      <c r="AL744" s="15">
        <v>0</v>
      </c>
      <c r="AM744" s="15">
        <v>0</v>
      </c>
      <c r="AN744" s="15">
        <v>0</v>
      </c>
      <c r="AO744" s="15">
        <v>0</v>
      </c>
      <c r="AP744" s="15">
        <v>0</v>
      </c>
      <c r="AQ744" s="21">
        <f t="shared" si="35"/>
        <v>0</v>
      </c>
    </row>
    <row r="745" spans="1:43" x14ac:dyDescent="0.25">
      <c r="A745" s="1" t="s">
        <v>211</v>
      </c>
      <c r="B745" s="1" t="s">
        <v>104</v>
      </c>
      <c r="C745" s="1" t="s">
        <v>55</v>
      </c>
      <c r="D745" s="1" t="s">
        <v>105</v>
      </c>
      <c r="E745" s="18">
        <v>4</v>
      </c>
      <c r="F745" s="7">
        <v>4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19">
        <f t="shared" si="33"/>
        <v>8</v>
      </c>
      <c r="R745" s="18">
        <v>596</v>
      </c>
      <c r="S745" s="7">
        <v>678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19">
        <f t="shared" si="34"/>
        <v>1274</v>
      </c>
      <c r="AE745" s="18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19">
        <f t="shared" si="35"/>
        <v>0</v>
      </c>
    </row>
    <row r="746" spans="1:43" x14ac:dyDescent="0.25">
      <c r="A746" s="14" t="s">
        <v>74</v>
      </c>
      <c r="B746" s="14" t="s">
        <v>105</v>
      </c>
      <c r="C746" s="14" t="s">
        <v>108</v>
      </c>
      <c r="D746" s="14" t="s">
        <v>107</v>
      </c>
      <c r="E746" s="20">
        <v>12</v>
      </c>
      <c r="F746" s="15">
        <v>0</v>
      </c>
      <c r="G746" s="15">
        <v>0</v>
      </c>
      <c r="H746" s="15">
        <v>0</v>
      </c>
      <c r="I746" s="15">
        <v>0</v>
      </c>
      <c r="J746" s="15">
        <v>0</v>
      </c>
      <c r="K746" s="15">
        <v>0</v>
      </c>
      <c r="L746" s="15">
        <v>0</v>
      </c>
      <c r="M746" s="15">
        <v>0</v>
      </c>
      <c r="N746" s="15">
        <v>0</v>
      </c>
      <c r="O746" s="15">
        <v>0</v>
      </c>
      <c r="P746" s="15">
        <v>0</v>
      </c>
      <c r="Q746" s="21">
        <f t="shared" si="33"/>
        <v>12</v>
      </c>
      <c r="R746" s="20">
        <v>54</v>
      </c>
      <c r="S746" s="15">
        <v>0</v>
      </c>
      <c r="T746" s="15">
        <v>0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0</v>
      </c>
      <c r="AB746" s="15">
        <v>0</v>
      </c>
      <c r="AC746" s="15">
        <v>0</v>
      </c>
      <c r="AD746" s="21">
        <f t="shared" si="34"/>
        <v>54</v>
      </c>
      <c r="AE746" s="20">
        <v>0</v>
      </c>
      <c r="AF746" s="15">
        <v>0</v>
      </c>
      <c r="AG746" s="15">
        <v>0</v>
      </c>
      <c r="AH746" s="15">
        <v>0</v>
      </c>
      <c r="AI746" s="15">
        <v>0</v>
      </c>
      <c r="AJ746" s="15">
        <v>0</v>
      </c>
      <c r="AK746" s="15">
        <v>0</v>
      </c>
      <c r="AL746" s="15">
        <v>0</v>
      </c>
      <c r="AM746" s="15">
        <v>0</v>
      </c>
      <c r="AN746" s="15">
        <v>0</v>
      </c>
      <c r="AO746" s="15">
        <v>0</v>
      </c>
      <c r="AP746" s="15">
        <v>0</v>
      </c>
      <c r="AQ746" s="21">
        <f t="shared" si="35"/>
        <v>0</v>
      </c>
    </row>
    <row r="747" spans="1:43" x14ac:dyDescent="0.25">
      <c r="A747" s="1" t="s">
        <v>212</v>
      </c>
      <c r="B747" s="1" t="s">
        <v>107</v>
      </c>
      <c r="C747" s="1" t="s">
        <v>48</v>
      </c>
      <c r="D747" s="1" t="s">
        <v>105</v>
      </c>
      <c r="E747" s="18">
        <v>64</v>
      </c>
      <c r="F747" s="7">
        <v>56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19">
        <f t="shared" si="33"/>
        <v>120</v>
      </c>
      <c r="R747" s="18">
        <v>9094</v>
      </c>
      <c r="S747" s="7">
        <v>8951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19">
        <f t="shared" si="34"/>
        <v>18045</v>
      </c>
      <c r="AE747" s="18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  <c r="AP747" s="7">
        <v>0</v>
      </c>
      <c r="AQ747" s="19">
        <f t="shared" si="35"/>
        <v>0</v>
      </c>
    </row>
    <row r="748" spans="1:43" x14ac:dyDescent="0.25">
      <c r="A748" s="14" t="s">
        <v>212</v>
      </c>
      <c r="B748" s="14" t="s">
        <v>107</v>
      </c>
      <c r="C748" s="14" t="s">
        <v>50</v>
      </c>
      <c r="D748" s="14" t="s">
        <v>105</v>
      </c>
      <c r="E748" s="20">
        <v>32</v>
      </c>
      <c r="F748" s="15">
        <v>28</v>
      </c>
      <c r="G748" s="15">
        <v>0</v>
      </c>
      <c r="H748" s="15">
        <v>0</v>
      </c>
      <c r="I748" s="15">
        <v>0</v>
      </c>
      <c r="J748" s="15">
        <v>0</v>
      </c>
      <c r="K748" s="15">
        <v>0</v>
      </c>
      <c r="L748" s="15">
        <v>0</v>
      </c>
      <c r="M748" s="15">
        <v>0</v>
      </c>
      <c r="N748" s="15">
        <v>0</v>
      </c>
      <c r="O748" s="15">
        <v>0</v>
      </c>
      <c r="P748" s="15">
        <v>0</v>
      </c>
      <c r="Q748" s="21">
        <f t="shared" si="33"/>
        <v>60</v>
      </c>
      <c r="R748" s="20">
        <v>3242</v>
      </c>
      <c r="S748" s="15">
        <v>2473</v>
      </c>
      <c r="T748" s="15">
        <v>0</v>
      </c>
      <c r="U748" s="15">
        <v>0</v>
      </c>
      <c r="V748" s="15">
        <v>0</v>
      </c>
      <c r="W748" s="15">
        <v>0</v>
      </c>
      <c r="X748" s="15">
        <v>0</v>
      </c>
      <c r="Y748" s="15">
        <v>0</v>
      </c>
      <c r="Z748" s="15">
        <v>0</v>
      </c>
      <c r="AA748" s="15">
        <v>0</v>
      </c>
      <c r="AB748" s="15">
        <v>0</v>
      </c>
      <c r="AC748" s="15">
        <v>0</v>
      </c>
      <c r="AD748" s="21">
        <f t="shared" si="34"/>
        <v>5715</v>
      </c>
      <c r="AE748" s="20">
        <v>3890</v>
      </c>
      <c r="AF748" s="15">
        <v>7594</v>
      </c>
      <c r="AG748" s="15">
        <v>0</v>
      </c>
      <c r="AH748" s="15">
        <v>0</v>
      </c>
      <c r="AI748" s="15">
        <v>0</v>
      </c>
      <c r="AJ748" s="15">
        <v>0</v>
      </c>
      <c r="AK748" s="15">
        <v>0</v>
      </c>
      <c r="AL748" s="15">
        <v>0</v>
      </c>
      <c r="AM748" s="15">
        <v>0</v>
      </c>
      <c r="AN748" s="15">
        <v>0</v>
      </c>
      <c r="AO748" s="15">
        <v>0</v>
      </c>
      <c r="AP748" s="15">
        <v>0</v>
      </c>
      <c r="AQ748" s="21">
        <f t="shared" si="35"/>
        <v>11484</v>
      </c>
    </row>
    <row r="749" spans="1:43" x14ac:dyDescent="0.25">
      <c r="A749" s="1" t="s">
        <v>213</v>
      </c>
      <c r="B749" s="1" t="s">
        <v>214</v>
      </c>
      <c r="C749" s="1" t="s">
        <v>48</v>
      </c>
      <c r="D749" s="1" t="s">
        <v>105</v>
      </c>
      <c r="E749" s="18">
        <v>12</v>
      </c>
      <c r="F749" s="7">
        <v>8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19">
        <f t="shared" si="33"/>
        <v>20</v>
      </c>
      <c r="R749" s="18">
        <v>3545</v>
      </c>
      <c r="S749" s="7">
        <v>2454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19">
        <f t="shared" si="34"/>
        <v>5999</v>
      </c>
      <c r="AE749" s="18">
        <v>51239</v>
      </c>
      <c r="AF749" s="7">
        <v>26971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  <c r="AP749" s="7">
        <v>0</v>
      </c>
      <c r="AQ749" s="19">
        <f t="shared" si="35"/>
        <v>78210</v>
      </c>
    </row>
    <row r="750" spans="1:43" x14ac:dyDescent="0.25">
      <c r="A750" s="14" t="s">
        <v>215</v>
      </c>
      <c r="B750" s="14" t="s">
        <v>104</v>
      </c>
      <c r="C750" s="14" t="s">
        <v>48</v>
      </c>
      <c r="D750" s="14" t="s">
        <v>105</v>
      </c>
      <c r="E750" s="20">
        <v>5</v>
      </c>
      <c r="F750" s="15">
        <v>4</v>
      </c>
      <c r="G750" s="15">
        <v>0</v>
      </c>
      <c r="H750" s="15">
        <v>0</v>
      </c>
      <c r="I750" s="15">
        <v>0</v>
      </c>
      <c r="J750" s="15">
        <v>0</v>
      </c>
      <c r="K750" s="15">
        <v>0</v>
      </c>
      <c r="L750" s="15">
        <v>0</v>
      </c>
      <c r="M750" s="15">
        <v>0</v>
      </c>
      <c r="N750" s="15">
        <v>0</v>
      </c>
      <c r="O750" s="15">
        <v>0</v>
      </c>
      <c r="P750" s="15">
        <v>0</v>
      </c>
      <c r="Q750" s="21">
        <f t="shared" si="33"/>
        <v>9</v>
      </c>
      <c r="R750" s="20">
        <v>910</v>
      </c>
      <c r="S750" s="15">
        <v>711</v>
      </c>
      <c r="T750" s="15">
        <v>0</v>
      </c>
      <c r="U750" s="15">
        <v>0</v>
      </c>
      <c r="V750" s="15">
        <v>0</v>
      </c>
      <c r="W750" s="15">
        <v>0</v>
      </c>
      <c r="X750" s="15">
        <v>0</v>
      </c>
      <c r="Y750" s="15">
        <v>0</v>
      </c>
      <c r="Z750" s="15">
        <v>0</v>
      </c>
      <c r="AA750" s="15">
        <v>0</v>
      </c>
      <c r="AB750" s="15">
        <v>0</v>
      </c>
      <c r="AC750" s="15">
        <v>0</v>
      </c>
      <c r="AD750" s="21">
        <f t="shared" si="34"/>
        <v>1621</v>
      </c>
      <c r="AE750" s="20">
        <v>0</v>
      </c>
      <c r="AF750" s="15">
        <v>0</v>
      </c>
      <c r="AG750" s="15">
        <v>0</v>
      </c>
      <c r="AH750" s="15">
        <v>0</v>
      </c>
      <c r="AI750" s="15">
        <v>0</v>
      </c>
      <c r="AJ750" s="15">
        <v>0</v>
      </c>
      <c r="AK750" s="15">
        <v>0</v>
      </c>
      <c r="AL750" s="15">
        <v>0</v>
      </c>
      <c r="AM750" s="15">
        <v>0</v>
      </c>
      <c r="AN750" s="15">
        <v>0</v>
      </c>
      <c r="AO750" s="15">
        <v>0</v>
      </c>
      <c r="AP750" s="15">
        <v>0</v>
      </c>
      <c r="AQ750" s="21">
        <f t="shared" si="35"/>
        <v>0</v>
      </c>
    </row>
    <row r="751" spans="1:43" x14ac:dyDescent="0.25">
      <c r="A751" s="1" t="s">
        <v>216</v>
      </c>
      <c r="B751" s="1" t="s">
        <v>104</v>
      </c>
      <c r="C751" s="1" t="s">
        <v>48</v>
      </c>
      <c r="D751" s="1" t="s">
        <v>105</v>
      </c>
      <c r="E751" s="18">
        <v>27</v>
      </c>
      <c r="F751" s="7">
        <v>24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19">
        <f t="shared" si="33"/>
        <v>51</v>
      </c>
      <c r="R751" s="18">
        <v>4790</v>
      </c>
      <c r="S751" s="7">
        <v>4217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19">
        <f t="shared" si="34"/>
        <v>9007</v>
      </c>
      <c r="AE751" s="18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19">
        <f t="shared" si="35"/>
        <v>0</v>
      </c>
    </row>
    <row r="752" spans="1:43" x14ac:dyDescent="0.25">
      <c r="A752" s="14" t="s">
        <v>216</v>
      </c>
      <c r="B752" s="14" t="s">
        <v>104</v>
      </c>
      <c r="C752" s="14" t="s">
        <v>78</v>
      </c>
      <c r="D752" s="14" t="s">
        <v>105</v>
      </c>
      <c r="E752" s="20">
        <v>3</v>
      </c>
      <c r="F752" s="15">
        <v>1</v>
      </c>
      <c r="G752" s="15">
        <v>0</v>
      </c>
      <c r="H752" s="15">
        <v>0</v>
      </c>
      <c r="I752" s="15">
        <v>0</v>
      </c>
      <c r="J752" s="15">
        <v>0</v>
      </c>
      <c r="K752" s="15">
        <v>0</v>
      </c>
      <c r="L752" s="15">
        <v>0</v>
      </c>
      <c r="M752" s="15">
        <v>0</v>
      </c>
      <c r="N752" s="15">
        <v>0</v>
      </c>
      <c r="O752" s="15">
        <v>0</v>
      </c>
      <c r="P752" s="15">
        <v>0</v>
      </c>
      <c r="Q752" s="21">
        <f t="shared" si="33"/>
        <v>4</v>
      </c>
      <c r="R752" s="20">
        <v>518</v>
      </c>
      <c r="S752" s="15">
        <v>151</v>
      </c>
      <c r="T752" s="15">
        <v>0</v>
      </c>
      <c r="U752" s="15">
        <v>0</v>
      </c>
      <c r="V752" s="15">
        <v>0</v>
      </c>
      <c r="W752" s="15">
        <v>0</v>
      </c>
      <c r="X752" s="15">
        <v>0</v>
      </c>
      <c r="Y752" s="15">
        <v>0</v>
      </c>
      <c r="Z752" s="15">
        <v>0</v>
      </c>
      <c r="AA752" s="15">
        <v>0</v>
      </c>
      <c r="AB752" s="15">
        <v>0</v>
      </c>
      <c r="AC752" s="15">
        <v>0</v>
      </c>
      <c r="AD752" s="21">
        <f t="shared" si="34"/>
        <v>669</v>
      </c>
      <c r="AE752" s="20">
        <v>0</v>
      </c>
      <c r="AF752" s="15">
        <v>0</v>
      </c>
      <c r="AG752" s="15">
        <v>0</v>
      </c>
      <c r="AH752" s="15">
        <v>0</v>
      </c>
      <c r="AI752" s="15">
        <v>0</v>
      </c>
      <c r="AJ752" s="15">
        <v>0</v>
      </c>
      <c r="AK752" s="15">
        <v>0</v>
      </c>
      <c r="AL752" s="15">
        <v>0</v>
      </c>
      <c r="AM752" s="15">
        <v>0</v>
      </c>
      <c r="AN752" s="15">
        <v>0</v>
      </c>
      <c r="AO752" s="15">
        <v>0</v>
      </c>
      <c r="AP752" s="15">
        <v>0</v>
      </c>
      <c r="AQ752" s="21">
        <f t="shared" si="35"/>
        <v>0</v>
      </c>
    </row>
    <row r="753" spans="1:43" x14ac:dyDescent="0.25">
      <c r="A753" s="1" t="s">
        <v>216</v>
      </c>
      <c r="B753" s="1" t="s">
        <v>104</v>
      </c>
      <c r="C753" s="1" t="s">
        <v>55</v>
      </c>
      <c r="D753" s="1" t="s">
        <v>105</v>
      </c>
      <c r="E753" s="18">
        <v>33</v>
      </c>
      <c r="F753" s="7">
        <v>28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19">
        <f t="shared" si="33"/>
        <v>61</v>
      </c>
      <c r="R753" s="18">
        <v>5733</v>
      </c>
      <c r="S753" s="7">
        <v>4684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19">
        <f t="shared" si="34"/>
        <v>10417</v>
      </c>
      <c r="AE753" s="18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19">
        <f t="shared" si="35"/>
        <v>0</v>
      </c>
    </row>
    <row r="754" spans="1:43" x14ac:dyDescent="0.25">
      <c r="A754" s="14" t="s">
        <v>216</v>
      </c>
      <c r="B754" s="14" t="s">
        <v>104</v>
      </c>
      <c r="C754" s="14" t="s">
        <v>86</v>
      </c>
      <c r="D754" s="14" t="s">
        <v>105</v>
      </c>
      <c r="E754" s="20">
        <v>4</v>
      </c>
      <c r="F754" s="15">
        <v>0</v>
      </c>
      <c r="G754" s="15">
        <v>0</v>
      </c>
      <c r="H754" s="15">
        <v>0</v>
      </c>
      <c r="I754" s="15">
        <v>0</v>
      </c>
      <c r="J754" s="15">
        <v>0</v>
      </c>
      <c r="K754" s="15">
        <v>0</v>
      </c>
      <c r="L754" s="15">
        <v>0</v>
      </c>
      <c r="M754" s="15">
        <v>0</v>
      </c>
      <c r="N754" s="15">
        <v>0</v>
      </c>
      <c r="O754" s="15">
        <v>0</v>
      </c>
      <c r="P754" s="15">
        <v>0</v>
      </c>
      <c r="Q754" s="21">
        <f t="shared" si="33"/>
        <v>4</v>
      </c>
      <c r="R754" s="20">
        <v>715</v>
      </c>
      <c r="S754" s="15">
        <v>0</v>
      </c>
      <c r="T754" s="15">
        <v>0</v>
      </c>
      <c r="U754" s="15">
        <v>0</v>
      </c>
      <c r="V754" s="15">
        <v>0</v>
      </c>
      <c r="W754" s="15">
        <v>0</v>
      </c>
      <c r="X754" s="15">
        <v>0</v>
      </c>
      <c r="Y754" s="15">
        <v>0</v>
      </c>
      <c r="Z754" s="15">
        <v>0</v>
      </c>
      <c r="AA754" s="15">
        <v>0</v>
      </c>
      <c r="AB754" s="15">
        <v>0</v>
      </c>
      <c r="AC754" s="15">
        <v>0</v>
      </c>
      <c r="AD754" s="21">
        <f t="shared" si="34"/>
        <v>715</v>
      </c>
      <c r="AE754" s="20">
        <v>0</v>
      </c>
      <c r="AF754" s="15">
        <v>0</v>
      </c>
      <c r="AG754" s="15">
        <v>0</v>
      </c>
      <c r="AH754" s="15">
        <v>0</v>
      </c>
      <c r="AI754" s="15">
        <v>0</v>
      </c>
      <c r="AJ754" s="15">
        <v>0</v>
      </c>
      <c r="AK754" s="15">
        <v>0</v>
      </c>
      <c r="AL754" s="15">
        <v>0</v>
      </c>
      <c r="AM754" s="15">
        <v>0</v>
      </c>
      <c r="AN754" s="15">
        <v>0</v>
      </c>
      <c r="AO754" s="15">
        <v>0</v>
      </c>
      <c r="AP754" s="15">
        <v>0</v>
      </c>
      <c r="AQ754" s="21">
        <f t="shared" si="35"/>
        <v>0</v>
      </c>
    </row>
    <row r="755" spans="1:43" x14ac:dyDescent="0.25">
      <c r="A755" s="1" t="s">
        <v>100</v>
      </c>
      <c r="B755" s="1" t="s">
        <v>105</v>
      </c>
      <c r="C755" s="1" t="s">
        <v>111</v>
      </c>
      <c r="D755" s="1" t="s">
        <v>107</v>
      </c>
      <c r="E755" s="18">
        <v>29</v>
      </c>
      <c r="F755" s="7">
        <v>24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19">
        <f t="shared" si="33"/>
        <v>53</v>
      </c>
      <c r="R755" s="18">
        <v>3733</v>
      </c>
      <c r="S755" s="7">
        <v>1873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19">
        <f t="shared" si="34"/>
        <v>5606</v>
      </c>
      <c r="AE755" s="18">
        <v>0</v>
      </c>
      <c r="AF755" s="7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19">
        <f t="shared" si="35"/>
        <v>0</v>
      </c>
    </row>
    <row r="756" spans="1:43" x14ac:dyDescent="0.25">
      <c r="A756" s="14" t="s">
        <v>100</v>
      </c>
      <c r="B756" s="14" t="s">
        <v>105</v>
      </c>
      <c r="C756" s="14" t="s">
        <v>106</v>
      </c>
      <c r="D756" s="14" t="s">
        <v>107</v>
      </c>
      <c r="E756" s="20">
        <v>8</v>
      </c>
      <c r="F756" s="15">
        <v>7</v>
      </c>
      <c r="G756" s="15">
        <v>0</v>
      </c>
      <c r="H756" s="15">
        <v>0</v>
      </c>
      <c r="I756" s="15">
        <v>0</v>
      </c>
      <c r="J756" s="15">
        <v>0</v>
      </c>
      <c r="K756" s="15">
        <v>0</v>
      </c>
      <c r="L756" s="15">
        <v>0</v>
      </c>
      <c r="M756" s="15">
        <v>0</v>
      </c>
      <c r="N756" s="15">
        <v>0</v>
      </c>
      <c r="O756" s="15">
        <v>0</v>
      </c>
      <c r="P756" s="15">
        <v>0</v>
      </c>
      <c r="Q756" s="21">
        <f t="shared" si="33"/>
        <v>15</v>
      </c>
      <c r="R756" s="20">
        <v>471</v>
      </c>
      <c r="S756" s="15">
        <v>333</v>
      </c>
      <c r="T756" s="15">
        <v>0</v>
      </c>
      <c r="U756" s="15">
        <v>0</v>
      </c>
      <c r="V756" s="15">
        <v>0</v>
      </c>
      <c r="W756" s="15">
        <v>0</v>
      </c>
      <c r="X756" s="15">
        <v>0</v>
      </c>
      <c r="Y756" s="15">
        <v>0</v>
      </c>
      <c r="Z756" s="15">
        <v>0</v>
      </c>
      <c r="AA756" s="15">
        <v>0</v>
      </c>
      <c r="AB756" s="15">
        <v>0</v>
      </c>
      <c r="AC756" s="15">
        <v>0</v>
      </c>
      <c r="AD756" s="21">
        <f t="shared" si="34"/>
        <v>804</v>
      </c>
      <c r="AE756" s="20">
        <v>0</v>
      </c>
      <c r="AF756" s="15">
        <v>0</v>
      </c>
      <c r="AG756" s="15">
        <v>0</v>
      </c>
      <c r="AH756" s="15">
        <v>0</v>
      </c>
      <c r="AI756" s="15">
        <v>0</v>
      </c>
      <c r="AJ756" s="15">
        <v>0</v>
      </c>
      <c r="AK756" s="15">
        <v>0</v>
      </c>
      <c r="AL756" s="15">
        <v>0</v>
      </c>
      <c r="AM756" s="15">
        <v>0</v>
      </c>
      <c r="AN756" s="15">
        <v>0</v>
      </c>
      <c r="AO756" s="15">
        <v>0</v>
      </c>
      <c r="AP756" s="15">
        <v>0</v>
      </c>
      <c r="AQ756" s="21">
        <f t="shared" si="35"/>
        <v>0</v>
      </c>
    </row>
    <row r="757" spans="1:43" x14ac:dyDescent="0.25">
      <c r="A757" s="1" t="s">
        <v>100</v>
      </c>
      <c r="B757" s="1" t="s">
        <v>105</v>
      </c>
      <c r="C757" s="1" t="s">
        <v>112</v>
      </c>
      <c r="D757" s="1" t="s">
        <v>107</v>
      </c>
      <c r="E757" s="18">
        <v>22</v>
      </c>
      <c r="F757" s="7">
        <v>20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19">
        <f t="shared" si="33"/>
        <v>42</v>
      </c>
      <c r="R757" s="18">
        <v>2630</v>
      </c>
      <c r="S757" s="7">
        <v>1651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19">
        <f t="shared" si="34"/>
        <v>4281</v>
      </c>
      <c r="AE757" s="18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  <c r="AP757" s="7">
        <v>0</v>
      </c>
      <c r="AQ757" s="19">
        <f t="shared" si="35"/>
        <v>0</v>
      </c>
    </row>
    <row r="758" spans="1:43" x14ac:dyDescent="0.25">
      <c r="A758" s="14" t="s">
        <v>100</v>
      </c>
      <c r="B758" s="14" t="s">
        <v>105</v>
      </c>
      <c r="C758" s="14" t="s">
        <v>224</v>
      </c>
      <c r="D758" s="14" t="s">
        <v>107</v>
      </c>
      <c r="E758" s="20">
        <v>9</v>
      </c>
      <c r="F758" s="15">
        <v>8</v>
      </c>
      <c r="G758" s="15">
        <v>0</v>
      </c>
      <c r="H758" s="15">
        <v>0</v>
      </c>
      <c r="I758" s="15">
        <v>0</v>
      </c>
      <c r="J758" s="15">
        <v>0</v>
      </c>
      <c r="K758" s="15">
        <v>0</v>
      </c>
      <c r="L758" s="15">
        <v>0</v>
      </c>
      <c r="M758" s="15">
        <v>0</v>
      </c>
      <c r="N758" s="15">
        <v>0</v>
      </c>
      <c r="O758" s="15">
        <v>0</v>
      </c>
      <c r="P758" s="15">
        <v>0</v>
      </c>
      <c r="Q758" s="21">
        <f t="shared" si="33"/>
        <v>17</v>
      </c>
      <c r="R758" s="20">
        <v>1259</v>
      </c>
      <c r="S758" s="15">
        <v>766</v>
      </c>
      <c r="T758" s="15">
        <v>0</v>
      </c>
      <c r="U758" s="15">
        <v>0</v>
      </c>
      <c r="V758" s="15">
        <v>0</v>
      </c>
      <c r="W758" s="15">
        <v>0</v>
      </c>
      <c r="X758" s="15">
        <v>0</v>
      </c>
      <c r="Y758" s="15">
        <v>0</v>
      </c>
      <c r="Z758" s="15">
        <v>0</v>
      </c>
      <c r="AA758" s="15">
        <v>0</v>
      </c>
      <c r="AB758" s="15">
        <v>0</v>
      </c>
      <c r="AC758" s="15">
        <v>0</v>
      </c>
      <c r="AD758" s="21">
        <f t="shared" si="34"/>
        <v>2025</v>
      </c>
      <c r="AE758" s="20">
        <v>0</v>
      </c>
      <c r="AF758" s="15">
        <v>0</v>
      </c>
      <c r="AG758" s="15">
        <v>0</v>
      </c>
      <c r="AH758" s="15">
        <v>0</v>
      </c>
      <c r="AI758" s="15">
        <v>0</v>
      </c>
      <c r="AJ758" s="15">
        <v>0</v>
      </c>
      <c r="AK758" s="15">
        <v>0</v>
      </c>
      <c r="AL758" s="15">
        <v>0</v>
      </c>
      <c r="AM758" s="15">
        <v>0</v>
      </c>
      <c r="AN758" s="15">
        <v>0</v>
      </c>
      <c r="AO758" s="15">
        <v>0</v>
      </c>
      <c r="AP758" s="15">
        <v>0</v>
      </c>
      <c r="AQ758" s="21">
        <f t="shared" si="35"/>
        <v>0</v>
      </c>
    </row>
    <row r="759" spans="1:43" x14ac:dyDescent="0.25">
      <c r="A759" s="1" t="s">
        <v>254</v>
      </c>
      <c r="B759" s="1" t="s">
        <v>121</v>
      </c>
      <c r="C759" s="1" t="s">
        <v>50</v>
      </c>
      <c r="D759" s="1" t="s">
        <v>105</v>
      </c>
      <c r="E759" s="18">
        <v>18</v>
      </c>
      <c r="F759" s="7">
        <v>18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19">
        <f t="shared" si="33"/>
        <v>36</v>
      </c>
      <c r="R759" s="18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19">
        <f t="shared" si="34"/>
        <v>0</v>
      </c>
      <c r="AE759" s="18">
        <v>1199243.5</v>
      </c>
      <c r="AF759" s="7">
        <v>1291484</v>
      </c>
      <c r="AG759" s="7">
        <v>0</v>
      </c>
      <c r="AH759" s="7">
        <v>0</v>
      </c>
      <c r="AI759" s="7">
        <v>0</v>
      </c>
      <c r="AJ759" s="7">
        <v>0</v>
      </c>
      <c r="AK759" s="7">
        <v>0</v>
      </c>
      <c r="AL759" s="7">
        <v>0</v>
      </c>
      <c r="AM759" s="7">
        <v>0</v>
      </c>
      <c r="AN759" s="7">
        <v>0</v>
      </c>
      <c r="AO759" s="7">
        <v>0</v>
      </c>
      <c r="AP759" s="7">
        <v>0</v>
      </c>
      <c r="AQ759" s="19">
        <f t="shared" si="35"/>
        <v>2490727.5</v>
      </c>
    </row>
    <row r="760" spans="1:43" x14ac:dyDescent="0.25">
      <c r="E760" s="18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19"/>
      <c r="R760" s="18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19"/>
      <c r="AE760" s="18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19"/>
    </row>
    <row r="761" spans="1:43" ht="15.75" thickBot="1" x14ac:dyDescent="0.3">
      <c r="A761" s="54" t="s">
        <v>3</v>
      </c>
      <c r="B761" s="54"/>
      <c r="C761" s="54"/>
      <c r="D761" s="3"/>
      <c r="E761" s="22">
        <f>SUM(E7:E759)</f>
        <v>35605</v>
      </c>
      <c r="F761" s="23">
        <f t="shared" ref="F761:AQ761" si="36">SUM(F7:F759)</f>
        <v>31626</v>
      </c>
      <c r="G761" s="23">
        <f t="shared" si="36"/>
        <v>0</v>
      </c>
      <c r="H761" s="23">
        <f t="shared" si="36"/>
        <v>0</v>
      </c>
      <c r="I761" s="23">
        <f t="shared" si="36"/>
        <v>0</v>
      </c>
      <c r="J761" s="23">
        <f t="shared" si="36"/>
        <v>0</v>
      </c>
      <c r="K761" s="23">
        <f t="shared" si="36"/>
        <v>0</v>
      </c>
      <c r="L761" s="23">
        <f t="shared" si="36"/>
        <v>0</v>
      </c>
      <c r="M761" s="23">
        <f t="shared" si="36"/>
        <v>0</v>
      </c>
      <c r="N761" s="23">
        <f t="shared" si="36"/>
        <v>0</v>
      </c>
      <c r="O761" s="23">
        <f t="shared" si="36"/>
        <v>0</v>
      </c>
      <c r="P761" s="23">
        <f t="shared" si="36"/>
        <v>0</v>
      </c>
      <c r="Q761" s="24">
        <f t="shared" si="36"/>
        <v>67231</v>
      </c>
      <c r="R761" s="27">
        <f t="shared" si="36"/>
        <v>4957476</v>
      </c>
      <c r="S761" s="28">
        <f t="shared" si="36"/>
        <v>4387299</v>
      </c>
      <c r="T761" s="28">
        <f t="shared" si="36"/>
        <v>0</v>
      </c>
      <c r="U761" s="28">
        <f t="shared" si="36"/>
        <v>0</v>
      </c>
      <c r="V761" s="28">
        <f t="shared" si="36"/>
        <v>0</v>
      </c>
      <c r="W761" s="28">
        <f t="shared" si="36"/>
        <v>0</v>
      </c>
      <c r="X761" s="28">
        <f t="shared" si="36"/>
        <v>0</v>
      </c>
      <c r="Y761" s="28">
        <f t="shared" si="36"/>
        <v>0</v>
      </c>
      <c r="Z761" s="28">
        <f t="shared" si="36"/>
        <v>0</v>
      </c>
      <c r="AA761" s="28">
        <f t="shared" si="36"/>
        <v>0</v>
      </c>
      <c r="AB761" s="28">
        <f t="shared" si="36"/>
        <v>0</v>
      </c>
      <c r="AC761" s="28">
        <f t="shared" si="36"/>
        <v>0</v>
      </c>
      <c r="AD761" s="29">
        <f t="shared" si="36"/>
        <v>9344775</v>
      </c>
      <c r="AE761" s="32">
        <f t="shared" si="36"/>
        <v>51051086.306616075</v>
      </c>
      <c r="AF761" s="33">
        <f t="shared" si="36"/>
        <v>52411037.548179559</v>
      </c>
      <c r="AG761" s="33">
        <f t="shared" si="36"/>
        <v>0</v>
      </c>
      <c r="AH761" s="33">
        <f t="shared" si="36"/>
        <v>0</v>
      </c>
      <c r="AI761" s="33">
        <f t="shared" si="36"/>
        <v>0</v>
      </c>
      <c r="AJ761" s="33">
        <f t="shared" si="36"/>
        <v>0</v>
      </c>
      <c r="AK761" s="33">
        <f t="shared" si="36"/>
        <v>0</v>
      </c>
      <c r="AL761" s="33">
        <f t="shared" si="36"/>
        <v>0</v>
      </c>
      <c r="AM761" s="33">
        <f t="shared" si="36"/>
        <v>0</v>
      </c>
      <c r="AN761" s="33">
        <f t="shared" si="36"/>
        <v>0</v>
      </c>
      <c r="AO761" s="33">
        <f t="shared" si="36"/>
        <v>0</v>
      </c>
      <c r="AP761" s="33">
        <f t="shared" si="36"/>
        <v>0</v>
      </c>
      <c r="AQ761" s="34">
        <f t="shared" si="36"/>
        <v>103462123.85479562</v>
      </c>
    </row>
    <row r="762" spans="1:43" x14ac:dyDescent="0.25"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 spans="1:43" x14ac:dyDescent="0.25">
      <c r="A763" s="13" t="s">
        <v>42</v>
      </c>
      <c r="B763" s="1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</sheetData>
  <mergeCells count="7">
    <mergeCell ref="D2:N2"/>
    <mergeCell ref="D3:N3"/>
    <mergeCell ref="A5:D5"/>
    <mergeCell ref="AE5:AQ5"/>
    <mergeCell ref="A761:C761"/>
    <mergeCell ref="E5:Q5"/>
    <mergeCell ref="R5:A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38E5D"/>
  </sheetPr>
  <dimension ref="A2:AO150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8.425781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8.85546875" style="1" bestFit="1" customWidth="1"/>
    <col min="16" max="17" width="10.140625" style="1" bestFit="1" customWidth="1"/>
    <col min="18" max="18" width="10.7109375" style="1" bestFit="1" customWidth="1"/>
    <col min="19" max="19" width="9.85546875" style="1" bestFit="1" customWidth="1"/>
    <col min="20" max="20" width="11.42578125" style="1" bestFit="1" customWidth="1"/>
    <col min="21" max="21" width="10.140625" style="1" bestFit="1" customWidth="1"/>
    <col min="22" max="22" width="8.42578125" style="1" bestFit="1" customWidth="1"/>
    <col min="23" max="23" width="10.7109375" style="1" bestFit="1" customWidth="1"/>
    <col min="24" max="24" width="10.140625" style="1" bestFit="1" customWidth="1"/>
    <col min="25" max="25" width="9.85546875" style="1" bestFit="1" customWidth="1"/>
    <col min="26" max="26" width="10.5703125" style="1" bestFit="1" customWidth="1"/>
    <col min="27" max="27" width="9.85546875" style="1" bestFit="1" customWidth="1"/>
    <col min="28" max="28" width="8.85546875" style="1" bestFit="1" customWidth="1"/>
    <col min="29" max="29" width="12.42578125" style="1" bestFit="1" customWidth="1"/>
    <col min="30" max="30" width="12.7109375" style="1" bestFit="1" customWidth="1"/>
    <col min="31" max="31" width="13.42578125" style="1" bestFit="1" customWidth="1"/>
    <col min="32" max="32" width="12" style="1" bestFit="1" customWidth="1"/>
    <col min="33" max="33" width="13.140625" style="1" bestFit="1" customWidth="1"/>
    <col min="34" max="34" width="13" style="1" bestFit="1" customWidth="1"/>
    <col min="35" max="35" width="11.7109375" style="1" bestFit="1" customWidth="1"/>
    <col min="36" max="36" width="12.7109375" style="1" bestFit="1" customWidth="1"/>
    <col min="37" max="37" width="11.7109375" style="1" bestFit="1" customWidth="1"/>
    <col min="38" max="38" width="13" style="1" bestFit="1" customWidth="1"/>
    <col min="39" max="39" width="13.140625" style="1" bestFit="1" customWidth="1"/>
    <col min="40" max="40" width="12.7109375" style="1" bestFit="1" customWidth="1"/>
    <col min="41" max="41" width="14.28515625" style="1" bestFit="1" customWidth="1"/>
    <col min="42" max="16384" width="11.42578125" style="1"/>
  </cols>
  <sheetData>
    <row r="2" spans="1:41" x14ac:dyDescent="0.25">
      <c r="B2" s="2"/>
      <c r="F2" s="2"/>
      <c r="G2" s="47" t="s">
        <v>4</v>
      </c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41" x14ac:dyDescent="0.25">
      <c r="B3" s="2"/>
      <c r="F3" s="2"/>
      <c r="G3" s="47" t="s">
        <v>45</v>
      </c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41" ht="15.75" thickBot="1" x14ac:dyDescent="0.3">
      <c r="B4" s="2"/>
    </row>
    <row r="5" spans="1:41" ht="15" customHeight="1" x14ac:dyDescent="0.25">
      <c r="A5" s="55" t="s">
        <v>5</v>
      </c>
      <c r="B5" s="55"/>
      <c r="C5" s="51" t="s">
        <v>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6" t="s">
        <v>7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48" t="s">
        <v>8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 x14ac:dyDescent="0.25">
      <c r="A6" s="3" t="s">
        <v>9</v>
      </c>
      <c r="B6" s="3" t="s">
        <v>10</v>
      </c>
      <c r="C6" s="16" t="s">
        <v>11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4" t="s">
        <v>18</v>
      </c>
      <c r="K6" s="4" t="s">
        <v>19</v>
      </c>
      <c r="L6" s="4" t="s">
        <v>20</v>
      </c>
      <c r="M6" s="4" t="s">
        <v>21</v>
      </c>
      <c r="N6" s="4" t="s">
        <v>22</v>
      </c>
      <c r="O6" s="17" t="s">
        <v>0</v>
      </c>
      <c r="P6" s="25" t="s">
        <v>23</v>
      </c>
      <c r="Q6" s="5" t="s">
        <v>24</v>
      </c>
      <c r="R6" s="5" t="s">
        <v>25</v>
      </c>
      <c r="S6" s="5" t="s">
        <v>26</v>
      </c>
      <c r="T6" s="5" t="s">
        <v>27</v>
      </c>
      <c r="U6" s="5" t="s">
        <v>28</v>
      </c>
      <c r="V6" s="5" t="s">
        <v>29</v>
      </c>
      <c r="W6" s="5" t="s">
        <v>30</v>
      </c>
      <c r="X6" s="5" t="s">
        <v>31</v>
      </c>
      <c r="Y6" s="5" t="s">
        <v>32</v>
      </c>
      <c r="Z6" s="5" t="s">
        <v>33</v>
      </c>
      <c r="AA6" s="5" t="s">
        <v>34</v>
      </c>
      <c r="AB6" s="26" t="s">
        <v>0</v>
      </c>
      <c r="AC6" s="30" t="s">
        <v>23</v>
      </c>
      <c r="AD6" s="6" t="s">
        <v>24</v>
      </c>
      <c r="AE6" s="6" t="s">
        <v>25</v>
      </c>
      <c r="AF6" s="6" t="s">
        <v>26</v>
      </c>
      <c r="AG6" s="6" t="s">
        <v>27</v>
      </c>
      <c r="AH6" s="6" t="s">
        <v>28</v>
      </c>
      <c r="AI6" s="6" t="s">
        <v>29</v>
      </c>
      <c r="AJ6" s="6" t="s">
        <v>30</v>
      </c>
      <c r="AK6" s="6" t="s">
        <v>31</v>
      </c>
      <c r="AL6" s="6" t="s">
        <v>32</v>
      </c>
      <c r="AM6" s="6" t="s">
        <v>33</v>
      </c>
      <c r="AN6" s="6" t="s">
        <v>34</v>
      </c>
      <c r="AO6" s="31" t="s">
        <v>0</v>
      </c>
    </row>
    <row r="7" spans="1:41" x14ac:dyDescent="0.25">
      <c r="A7" s="1" t="s">
        <v>54</v>
      </c>
      <c r="B7" s="1" t="s">
        <v>287</v>
      </c>
      <c r="C7" s="18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9">
        <f>SUM(C7:N7)</f>
        <v>1</v>
      </c>
      <c r="P7" s="18">
        <v>49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19">
        <f>SUM(P7:AA7)</f>
        <v>49</v>
      </c>
      <c r="AC7" s="18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0</v>
      </c>
    </row>
    <row r="8" spans="1:41" x14ac:dyDescent="0.25">
      <c r="A8" s="14" t="s">
        <v>48</v>
      </c>
      <c r="B8" s="14" t="s">
        <v>255</v>
      </c>
      <c r="C8" s="20">
        <v>2</v>
      </c>
      <c r="D8" s="15">
        <v>3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21">
        <f t="shared" ref="O8:O71" si="0">SUM(C8:N8)</f>
        <v>5</v>
      </c>
      <c r="P8" s="20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21">
        <f t="shared" ref="AB8:AB71" si="1">SUM(P8:AA8)</f>
        <v>0</v>
      </c>
      <c r="AC8" s="20">
        <v>1100</v>
      </c>
      <c r="AD8" s="15">
        <v>3482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4582</v>
      </c>
    </row>
    <row r="9" spans="1:41" x14ac:dyDescent="0.25">
      <c r="A9" s="1" t="s">
        <v>48</v>
      </c>
      <c r="B9" s="1" t="s">
        <v>61</v>
      </c>
      <c r="C9" s="18">
        <v>57</v>
      </c>
      <c r="D9" s="7">
        <v>50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9">
        <f t="shared" si="0"/>
        <v>107</v>
      </c>
      <c r="P9" s="18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19">
        <f t="shared" si="1"/>
        <v>0</v>
      </c>
      <c r="AC9" s="18">
        <v>100467</v>
      </c>
      <c r="AD9" s="7">
        <v>95997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19">
        <f t="shared" si="2"/>
        <v>196464</v>
      </c>
    </row>
    <row r="10" spans="1:41" x14ac:dyDescent="0.25">
      <c r="A10" s="14" t="s">
        <v>48</v>
      </c>
      <c r="B10" s="14" t="s">
        <v>66</v>
      </c>
      <c r="C10" s="20">
        <v>7</v>
      </c>
      <c r="D10" s="15">
        <v>9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21">
        <f t="shared" si="0"/>
        <v>16</v>
      </c>
      <c r="P10" s="20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21">
        <f t="shared" si="1"/>
        <v>0</v>
      </c>
      <c r="AC10" s="20">
        <v>11375</v>
      </c>
      <c r="AD10" s="15">
        <v>13618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24993</v>
      </c>
    </row>
    <row r="11" spans="1:41" x14ac:dyDescent="0.25">
      <c r="A11" s="1" t="s">
        <v>48</v>
      </c>
      <c r="B11" s="1" t="s">
        <v>256</v>
      </c>
      <c r="C11" s="18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9">
        <f t="shared" si="0"/>
        <v>1</v>
      </c>
      <c r="P11" s="18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19">
        <f t="shared" si="1"/>
        <v>0</v>
      </c>
      <c r="AC11" s="18">
        <v>1195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1195</v>
      </c>
    </row>
    <row r="12" spans="1:41" x14ac:dyDescent="0.25">
      <c r="A12" s="14" t="s">
        <v>255</v>
      </c>
      <c r="B12" s="14" t="s">
        <v>48</v>
      </c>
      <c r="C12" s="20">
        <v>3</v>
      </c>
      <c r="D12" s="15">
        <v>3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21">
        <f t="shared" si="0"/>
        <v>6</v>
      </c>
      <c r="P12" s="20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21">
        <f t="shared" si="1"/>
        <v>0</v>
      </c>
      <c r="AC12" s="20">
        <v>2200</v>
      </c>
      <c r="AD12" s="15">
        <v>2200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4400</v>
      </c>
    </row>
    <row r="13" spans="1:41" x14ac:dyDescent="0.25">
      <c r="A13" s="1" t="s">
        <v>57</v>
      </c>
      <c r="B13" s="1" t="s">
        <v>58</v>
      </c>
      <c r="C13" s="18">
        <v>17</v>
      </c>
      <c r="D13" s="7">
        <v>16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9">
        <f t="shared" si="0"/>
        <v>33</v>
      </c>
      <c r="P13" s="18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19">
        <f t="shared" si="1"/>
        <v>0</v>
      </c>
      <c r="AC13" s="18">
        <v>70726</v>
      </c>
      <c r="AD13" s="7">
        <v>62687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133413</v>
      </c>
    </row>
    <row r="14" spans="1:41" x14ac:dyDescent="0.25">
      <c r="A14" s="14" t="s">
        <v>57</v>
      </c>
      <c r="B14" s="14" t="s">
        <v>49</v>
      </c>
      <c r="C14" s="20">
        <v>0</v>
      </c>
      <c r="D14" s="15">
        <v>4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21">
        <f t="shared" si="0"/>
        <v>4</v>
      </c>
      <c r="P14" s="20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21">
        <f t="shared" si="1"/>
        <v>0</v>
      </c>
      <c r="AC14" s="20">
        <v>0</v>
      </c>
      <c r="AD14" s="15">
        <v>7543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7543</v>
      </c>
    </row>
    <row r="15" spans="1:41" x14ac:dyDescent="0.25">
      <c r="A15" s="1" t="s">
        <v>57</v>
      </c>
      <c r="B15" s="1" t="s">
        <v>76</v>
      </c>
      <c r="C15" s="18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19">
        <f t="shared" si="0"/>
        <v>1</v>
      </c>
      <c r="P15" s="18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19">
        <f t="shared" si="1"/>
        <v>0</v>
      </c>
      <c r="AC15" s="18">
        <v>3523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3523</v>
      </c>
    </row>
    <row r="16" spans="1:41" x14ac:dyDescent="0.25">
      <c r="A16" s="14" t="s">
        <v>57</v>
      </c>
      <c r="B16" s="14" t="s">
        <v>51</v>
      </c>
      <c r="C16" s="20">
        <v>46</v>
      </c>
      <c r="D16" s="15">
        <v>44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1">
        <f t="shared" si="0"/>
        <v>90</v>
      </c>
      <c r="P16" s="20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21">
        <f t="shared" si="1"/>
        <v>0</v>
      </c>
      <c r="AC16" s="20">
        <v>322726</v>
      </c>
      <c r="AD16" s="15">
        <v>318626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1">
        <f t="shared" si="2"/>
        <v>641352</v>
      </c>
    </row>
    <row r="17" spans="1:41" x14ac:dyDescent="0.25">
      <c r="A17" s="1" t="s">
        <v>57</v>
      </c>
      <c r="B17" s="1" t="s">
        <v>66</v>
      </c>
      <c r="C17" s="18">
        <v>17</v>
      </c>
      <c r="D17" s="7">
        <v>14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9">
        <f t="shared" si="0"/>
        <v>31</v>
      </c>
      <c r="P17" s="18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19">
        <f t="shared" si="1"/>
        <v>0</v>
      </c>
      <c r="AC17" s="18">
        <v>68125</v>
      </c>
      <c r="AD17" s="7">
        <v>44245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112370</v>
      </c>
    </row>
    <row r="18" spans="1:41" x14ac:dyDescent="0.25">
      <c r="A18" s="14" t="s">
        <v>57</v>
      </c>
      <c r="B18" s="14" t="s">
        <v>70</v>
      </c>
      <c r="C18" s="20">
        <v>17</v>
      </c>
      <c r="D18" s="15">
        <v>11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21">
        <f t="shared" si="0"/>
        <v>28</v>
      </c>
      <c r="P18" s="20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21">
        <f t="shared" si="1"/>
        <v>0</v>
      </c>
      <c r="AC18" s="20">
        <v>31515</v>
      </c>
      <c r="AD18" s="15">
        <v>21288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21">
        <f t="shared" si="2"/>
        <v>52803</v>
      </c>
    </row>
    <row r="19" spans="1:41" x14ac:dyDescent="0.25">
      <c r="A19" s="1" t="s">
        <v>58</v>
      </c>
      <c r="B19" s="1" t="s">
        <v>57</v>
      </c>
      <c r="C19" s="18">
        <v>47</v>
      </c>
      <c r="D19" s="7">
        <v>43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9">
        <f t="shared" si="0"/>
        <v>90</v>
      </c>
      <c r="P19" s="18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19">
        <f t="shared" si="1"/>
        <v>0</v>
      </c>
      <c r="AC19" s="18">
        <v>228833</v>
      </c>
      <c r="AD19" s="7">
        <v>209777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19">
        <f t="shared" si="2"/>
        <v>438610</v>
      </c>
    </row>
    <row r="20" spans="1:41" x14ac:dyDescent="0.25">
      <c r="A20" s="14" t="s">
        <v>58</v>
      </c>
      <c r="B20" s="14" t="s">
        <v>51</v>
      </c>
      <c r="C20" s="20">
        <v>17</v>
      </c>
      <c r="D20" s="15">
        <v>15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21">
        <f t="shared" si="0"/>
        <v>32</v>
      </c>
      <c r="P20" s="20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21">
        <f t="shared" si="1"/>
        <v>0</v>
      </c>
      <c r="AC20" s="20">
        <v>56592</v>
      </c>
      <c r="AD20" s="15">
        <v>60889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21">
        <f t="shared" si="2"/>
        <v>117481</v>
      </c>
    </row>
    <row r="21" spans="1:41" x14ac:dyDescent="0.25">
      <c r="A21" s="1" t="s">
        <v>58</v>
      </c>
      <c r="B21" s="1" t="s">
        <v>66</v>
      </c>
      <c r="C21" s="18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9">
        <f t="shared" si="0"/>
        <v>1</v>
      </c>
      <c r="P21" s="18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">
        <f t="shared" si="1"/>
        <v>0</v>
      </c>
      <c r="AC21" s="18">
        <v>3270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19">
        <f t="shared" si="2"/>
        <v>3270</v>
      </c>
    </row>
    <row r="22" spans="1:41" x14ac:dyDescent="0.25">
      <c r="A22" s="14" t="s">
        <v>58</v>
      </c>
      <c r="B22" s="14" t="s">
        <v>256</v>
      </c>
      <c r="C22" s="20">
        <v>0</v>
      </c>
      <c r="D22" s="15">
        <v>1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21">
        <f t="shared" si="0"/>
        <v>1</v>
      </c>
      <c r="P22" s="20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21">
        <f t="shared" si="1"/>
        <v>0</v>
      </c>
      <c r="AC22" s="20">
        <v>0</v>
      </c>
      <c r="AD22" s="15">
        <v>500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21">
        <f t="shared" si="2"/>
        <v>500</v>
      </c>
    </row>
    <row r="23" spans="1:41" x14ac:dyDescent="0.25">
      <c r="A23" s="1" t="s">
        <v>58</v>
      </c>
      <c r="B23" s="1" t="s">
        <v>52</v>
      </c>
      <c r="C23" s="18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19">
        <f t="shared" si="0"/>
        <v>1</v>
      </c>
      <c r="P23" s="18">
        <v>87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19">
        <f t="shared" si="1"/>
        <v>87</v>
      </c>
      <c r="AC23" s="18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0</v>
      </c>
    </row>
    <row r="24" spans="1:41" x14ac:dyDescent="0.25">
      <c r="A24" s="14" t="s">
        <v>58</v>
      </c>
      <c r="B24" s="14" t="s">
        <v>71</v>
      </c>
      <c r="C24" s="20">
        <v>0</v>
      </c>
      <c r="D24" s="15">
        <v>1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21">
        <f t="shared" si="0"/>
        <v>1</v>
      </c>
      <c r="P24" s="20">
        <v>0</v>
      </c>
      <c r="Q24" s="15">
        <v>48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1">
        <f t="shared" si="1"/>
        <v>48</v>
      </c>
      <c r="AC24" s="20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21">
        <f t="shared" si="2"/>
        <v>0</v>
      </c>
    </row>
    <row r="25" spans="1:41" x14ac:dyDescent="0.25">
      <c r="A25" s="1" t="s">
        <v>83</v>
      </c>
      <c r="B25" s="1" t="s">
        <v>50</v>
      </c>
      <c r="C25" s="18">
        <v>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19">
        <f t="shared" si="0"/>
        <v>1</v>
      </c>
      <c r="P25" s="18">
        <v>45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19">
        <f t="shared" si="1"/>
        <v>45</v>
      </c>
      <c r="AC25" s="18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19">
        <f t="shared" si="2"/>
        <v>0</v>
      </c>
    </row>
    <row r="26" spans="1:41" x14ac:dyDescent="0.25">
      <c r="A26" s="14" t="s">
        <v>59</v>
      </c>
      <c r="B26" s="14" t="s">
        <v>76</v>
      </c>
      <c r="C26" s="20">
        <v>16</v>
      </c>
      <c r="D26" s="15">
        <v>14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21">
        <f t="shared" si="0"/>
        <v>30</v>
      </c>
      <c r="P26" s="20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1">
        <f t="shared" si="1"/>
        <v>0</v>
      </c>
      <c r="AC26" s="20">
        <v>49415</v>
      </c>
      <c r="AD26" s="15">
        <v>66087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21">
        <f t="shared" si="2"/>
        <v>115502</v>
      </c>
    </row>
    <row r="27" spans="1:41" x14ac:dyDescent="0.25">
      <c r="A27" s="1" t="s">
        <v>59</v>
      </c>
      <c r="B27" s="1" t="s">
        <v>85</v>
      </c>
      <c r="C27" s="18">
        <v>33</v>
      </c>
      <c r="D27" s="7">
        <v>31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19">
        <f t="shared" si="0"/>
        <v>64</v>
      </c>
      <c r="P27" s="18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9">
        <f t="shared" si="1"/>
        <v>0</v>
      </c>
      <c r="AC27" s="18">
        <v>219516</v>
      </c>
      <c r="AD27" s="7">
        <v>203634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19">
        <f t="shared" si="2"/>
        <v>423150</v>
      </c>
    </row>
    <row r="28" spans="1:41" x14ac:dyDescent="0.25">
      <c r="A28" s="14" t="s">
        <v>59</v>
      </c>
      <c r="B28" s="14" t="s">
        <v>66</v>
      </c>
      <c r="C28" s="20">
        <v>17</v>
      </c>
      <c r="D28" s="15">
        <v>15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21">
        <f t="shared" si="0"/>
        <v>32</v>
      </c>
      <c r="P28" s="20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1">
        <f t="shared" si="1"/>
        <v>0</v>
      </c>
      <c r="AC28" s="20">
        <v>73598</v>
      </c>
      <c r="AD28" s="15">
        <v>64398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21">
        <f t="shared" si="2"/>
        <v>137996</v>
      </c>
    </row>
    <row r="29" spans="1:41" x14ac:dyDescent="0.25">
      <c r="A29" s="1" t="s">
        <v>59</v>
      </c>
      <c r="B29" s="1" t="s">
        <v>53</v>
      </c>
      <c r="C29" s="18">
        <v>17</v>
      </c>
      <c r="D29" s="7">
        <v>15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9">
        <f t="shared" si="0"/>
        <v>32</v>
      </c>
      <c r="P29" s="18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">
        <f t="shared" si="1"/>
        <v>0</v>
      </c>
      <c r="AC29" s="18">
        <v>180748</v>
      </c>
      <c r="AD29" s="7">
        <v>153295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19">
        <f t="shared" si="2"/>
        <v>334043</v>
      </c>
    </row>
    <row r="30" spans="1:41" x14ac:dyDescent="0.25">
      <c r="A30" s="14" t="s">
        <v>59</v>
      </c>
      <c r="B30" s="14" t="s">
        <v>70</v>
      </c>
      <c r="C30" s="20">
        <v>0</v>
      </c>
      <c r="D30" s="15">
        <v>1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21">
        <f t="shared" si="0"/>
        <v>1</v>
      </c>
      <c r="P30" s="20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1">
        <f t="shared" si="1"/>
        <v>0</v>
      </c>
      <c r="AC30" s="20">
        <v>0</v>
      </c>
      <c r="AD30" s="15">
        <v>4967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21">
        <f t="shared" si="2"/>
        <v>4967</v>
      </c>
    </row>
    <row r="31" spans="1:41" x14ac:dyDescent="0.25">
      <c r="A31" s="1" t="s">
        <v>60</v>
      </c>
      <c r="B31" s="1" t="s">
        <v>76</v>
      </c>
      <c r="C31" s="18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9">
        <f t="shared" si="0"/>
        <v>1</v>
      </c>
      <c r="P31" s="18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0</v>
      </c>
      <c r="AC31" s="18">
        <v>2616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19">
        <f t="shared" si="2"/>
        <v>2616</v>
      </c>
    </row>
    <row r="32" spans="1:41" x14ac:dyDescent="0.25">
      <c r="A32" s="14" t="s">
        <v>60</v>
      </c>
      <c r="B32" s="14" t="s">
        <v>51</v>
      </c>
      <c r="C32" s="20">
        <v>0</v>
      </c>
      <c r="D32" s="15">
        <v>2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21">
        <f t="shared" si="0"/>
        <v>2</v>
      </c>
      <c r="P32" s="20">
        <v>0</v>
      </c>
      <c r="Q32" s="15">
        <v>89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21">
        <f t="shared" si="1"/>
        <v>89</v>
      </c>
      <c r="AC32" s="20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21">
        <f t="shared" si="2"/>
        <v>0</v>
      </c>
    </row>
    <row r="33" spans="1:41" x14ac:dyDescent="0.25">
      <c r="A33" s="1" t="s">
        <v>49</v>
      </c>
      <c r="B33" s="1" t="s">
        <v>76</v>
      </c>
      <c r="C33" s="18">
        <v>15</v>
      </c>
      <c r="D33" s="7">
        <v>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19">
        <f t="shared" si="0"/>
        <v>24</v>
      </c>
      <c r="P33" s="18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9">
        <f t="shared" si="1"/>
        <v>0</v>
      </c>
      <c r="AC33" s="18">
        <v>189443</v>
      </c>
      <c r="AD33" s="7">
        <v>114862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19">
        <f t="shared" si="2"/>
        <v>304305</v>
      </c>
    </row>
    <row r="34" spans="1:41" x14ac:dyDescent="0.25">
      <c r="A34" s="14" t="s">
        <v>49</v>
      </c>
      <c r="B34" s="14" t="s">
        <v>50</v>
      </c>
      <c r="C34" s="20">
        <v>0</v>
      </c>
      <c r="D34" s="15">
        <v>1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21">
        <f t="shared" si="0"/>
        <v>1</v>
      </c>
      <c r="P34" s="20">
        <v>0</v>
      </c>
      <c r="Q34" s="15">
        <v>50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21">
        <f t="shared" si="1"/>
        <v>50</v>
      </c>
      <c r="AC34" s="20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21">
        <f t="shared" si="2"/>
        <v>0</v>
      </c>
    </row>
    <row r="35" spans="1:41" x14ac:dyDescent="0.25">
      <c r="A35" s="1" t="s">
        <v>49</v>
      </c>
      <c r="B35" s="1" t="s">
        <v>51</v>
      </c>
      <c r="C35" s="18">
        <v>5</v>
      </c>
      <c r="D35" s="7">
        <v>7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19">
        <f t="shared" si="0"/>
        <v>12</v>
      </c>
      <c r="P35" s="18">
        <v>0</v>
      </c>
      <c r="Q35" s="7">
        <v>184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9">
        <f t="shared" si="1"/>
        <v>184</v>
      </c>
      <c r="AC35" s="18">
        <v>18710</v>
      </c>
      <c r="AD35" s="7">
        <v>22609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41319</v>
      </c>
    </row>
    <row r="36" spans="1:41" x14ac:dyDescent="0.25">
      <c r="A36" s="14" t="s">
        <v>49</v>
      </c>
      <c r="B36" s="14" t="s">
        <v>256</v>
      </c>
      <c r="C36" s="20">
        <v>6</v>
      </c>
      <c r="D36" s="15">
        <v>8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21">
        <f t="shared" si="0"/>
        <v>14</v>
      </c>
      <c r="P36" s="20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1">
        <f t="shared" si="1"/>
        <v>0</v>
      </c>
      <c r="AC36" s="20">
        <v>5666</v>
      </c>
      <c r="AD36" s="15">
        <v>12686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21">
        <f t="shared" si="2"/>
        <v>18352</v>
      </c>
    </row>
    <row r="37" spans="1:41" x14ac:dyDescent="0.25">
      <c r="A37" s="1" t="s">
        <v>49</v>
      </c>
      <c r="B37" s="1" t="s">
        <v>70</v>
      </c>
      <c r="C37" s="18">
        <v>18</v>
      </c>
      <c r="D37" s="7">
        <v>21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19">
        <f t="shared" si="0"/>
        <v>39</v>
      </c>
      <c r="P37" s="18">
        <v>0</v>
      </c>
      <c r="Q37" s="7">
        <v>50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">
        <f t="shared" si="1"/>
        <v>50</v>
      </c>
      <c r="AC37" s="18">
        <v>216410</v>
      </c>
      <c r="AD37" s="7">
        <v>164919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19">
        <f t="shared" si="2"/>
        <v>381329</v>
      </c>
    </row>
    <row r="38" spans="1:41" x14ac:dyDescent="0.25">
      <c r="A38" s="14" t="s">
        <v>49</v>
      </c>
      <c r="B38" s="14" t="s">
        <v>71</v>
      </c>
      <c r="C38" s="20">
        <v>1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21">
        <f t="shared" si="0"/>
        <v>1</v>
      </c>
      <c r="P38" s="20">
        <v>50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21">
        <f t="shared" si="1"/>
        <v>50</v>
      </c>
      <c r="AC38" s="20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21">
        <f t="shared" si="2"/>
        <v>0</v>
      </c>
    </row>
    <row r="39" spans="1:41" x14ac:dyDescent="0.25">
      <c r="A39" s="1" t="s">
        <v>76</v>
      </c>
      <c r="B39" s="1" t="s">
        <v>54</v>
      </c>
      <c r="C39" s="18">
        <v>1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9">
        <f t="shared" si="0"/>
        <v>1</v>
      </c>
      <c r="P39" s="18">
        <v>49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19">
        <f t="shared" si="1"/>
        <v>49</v>
      </c>
      <c r="AC39" s="18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19">
        <f t="shared" si="2"/>
        <v>0</v>
      </c>
    </row>
    <row r="40" spans="1:41" x14ac:dyDescent="0.25">
      <c r="A40" s="14" t="s">
        <v>76</v>
      </c>
      <c r="B40" s="14" t="s">
        <v>57</v>
      </c>
      <c r="C40" s="20">
        <v>18</v>
      </c>
      <c r="D40" s="15">
        <v>16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21">
        <f t="shared" si="0"/>
        <v>34</v>
      </c>
      <c r="P40" s="20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21">
        <f t="shared" si="1"/>
        <v>0</v>
      </c>
      <c r="AC40" s="20">
        <v>112509</v>
      </c>
      <c r="AD40" s="15">
        <v>91285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1">
        <f t="shared" si="2"/>
        <v>203794</v>
      </c>
    </row>
    <row r="41" spans="1:41" x14ac:dyDescent="0.25">
      <c r="A41" s="1" t="s">
        <v>76</v>
      </c>
      <c r="B41" s="1" t="s">
        <v>58</v>
      </c>
      <c r="C41" s="18">
        <v>13</v>
      </c>
      <c r="D41" s="7">
        <v>13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19">
        <f t="shared" si="0"/>
        <v>26</v>
      </c>
      <c r="P41" s="18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19">
        <f t="shared" si="1"/>
        <v>0</v>
      </c>
      <c r="AC41" s="18">
        <v>110816</v>
      </c>
      <c r="AD41" s="7">
        <v>114077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19">
        <f t="shared" si="2"/>
        <v>224893</v>
      </c>
    </row>
    <row r="42" spans="1:41" x14ac:dyDescent="0.25">
      <c r="A42" s="14" t="s">
        <v>76</v>
      </c>
      <c r="B42" s="14" t="s">
        <v>66</v>
      </c>
      <c r="C42" s="20">
        <v>19</v>
      </c>
      <c r="D42" s="15">
        <v>15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21">
        <f t="shared" si="0"/>
        <v>34</v>
      </c>
      <c r="P42" s="20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1">
        <f t="shared" si="1"/>
        <v>0</v>
      </c>
      <c r="AC42" s="20">
        <v>204249</v>
      </c>
      <c r="AD42" s="15">
        <v>172366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376615</v>
      </c>
    </row>
    <row r="43" spans="1:41" x14ac:dyDescent="0.25">
      <c r="A43" s="1" t="s">
        <v>76</v>
      </c>
      <c r="B43" s="1" t="s">
        <v>53</v>
      </c>
      <c r="C43" s="18">
        <v>35</v>
      </c>
      <c r="D43" s="7">
        <v>30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19">
        <f t="shared" si="0"/>
        <v>65</v>
      </c>
      <c r="P43" s="18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19">
        <f t="shared" si="1"/>
        <v>0</v>
      </c>
      <c r="AC43" s="18">
        <v>271894</v>
      </c>
      <c r="AD43" s="7">
        <v>226138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19">
        <f t="shared" si="2"/>
        <v>498032</v>
      </c>
    </row>
    <row r="44" spans="1:41" x14ac:dyDescent="0.25">
      <c r="A44" s="14" t="s">
        <v>76</v>
      </c>
      <c r="B44" s="14" t="s">
        <v>70</v>
      </c>
      <c r="C44" s="20">
        <v>17</v>
      </c>
      <c r="D44" s="15">
        <v>21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21">
        <f t="shared" si="0"/>
        <v>38</v>
      </c>
      <c r="P44" s="20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21">
        <f t="shared" si="1"/>
        <v>0</v>
      </c>
      <c r="AC44" s="20">
        <v>88317</v>
      </c>
      <c r="AD44" s="15">
        <v>127600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21">
        <f t="shared" si="2"/>
        <v>215917</v>
      </c>
    </row>
    <row r="45" spans="1:41" x14ac:dyDescent="0.25">
      <c r="A45" s="1" t="s">
        <v>89</v>
      </c>
      <c r="B45" s="1" t="s">
        <v>66</v>
      </c>
      <c r="C45" s="18">
        <v>0</v>
      </c>
      <c r="D45" s="7">
        <v>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19">
        <f t="shared" si="0"/>
        <v>1</v>
      </c>
      <c r="P45" s="18">
        <v>0</v>
      </c>
      <c r="Q45" s="7">
        <v>130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19">
        <f t="shared" si="1"/>
        <v>130</v>
      </c>
      <c r="AC45" s="18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19">
        <f t="shared" si="2"/>
        <v>0</v>
      </c>
    </row>
    <row r="46" spans="1:41" x14ac:dyDescent="0.25">
      <c r="A46" s="14" t="s">
        <v>85</v>
      </c>
      <c r="B46" s="14" t="s">
        <v>59</v>
      </c>
      <c r="C46" s="20">
        <v>16</v>
      </c>
      <c r="D46" s="15">
        <v>15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21">
        <f t="shared" si="0"/>
        <v>31</v>
      </c>
      <c r="P46" s="20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21">
        <f t="shared" si="1"/>
        <v>0</v>
      </c>
      <c r="AC46" s="20">
        <v>20354</v>
      </c>
      <c r="AD46" s="15">
        <v>32343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21">
        <f t="shared" si="2"/>
        <v>52697</v>
      </c>
    </row>
    <row r="47" spans="1:41" x14ac:dyDescent="0.25">
      <c r="A47" s="1" t="s">
        <v>85</v>
      </c>
      <c r="B47" s="1" t="s">
        <v>76</v>
      </c>
      <c r="C47" s="18">
        <v>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19">
        <f t="shared" si="0"/>
        <v>1</v>
      </c>
      <c r="P47" s="18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19">
        <f t="shared" si="1"/>
        <v>0</v>
      </c>
      <c r="AC47" s="18">
        <v>1661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19">
        <f t="shared" si="2"/>
        <v>1661</v>
      </c>
    </row>
    <row r="48" spans="1:41" x14ac:dyDescent="0.25">
      <c r="A48" s="14" t="s">
        <v>85</v>
      </c>
      <c r="B48" s="14" t="s">
        <v>66</v>
      </c>
      <c r="C48" s="20">
        <v>17</v>
      </c>
      <c r="D48" s="15">
        <v>15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21">
        <f t="shared" si="0"/>
        <v>32</v>
      </c>
      <c r="P48" s="20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21">
        <f t="shared" si="1"/>
        <v>0</v>
      </c>
      <c r="AC48" s="20">
        <v>30177</v>
      </c>
      <c r="AD48" s="15">
        <v>30696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21">
        <f t="shared" si="2"/>
        <v>60873</v>
      </c>
    </row>
    <row r="49" spans="1:41" x14ac:dyDescent="0.25">
      <c r="A49" s="1" t="s">
        <v>85</v>
      </c>
      <c r="B49" s="1" t="s">
        <v>53</v>
      </c>
      <c r="C49" s="18">
        <v>12</v>
      </c>
      <c r="D49" s="7">
        <v>13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9">
        <f t="shared" si="0"/>
        <v>25</v>
      </c>
      <c r="P49" s="18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19">
        <f t="shared" si="1"/>
        <v>0</v>
      </c>
      <c r="AC49" s="18">
        <v>88917</v>
      </c>
      <c r="AD49" s="7">
        <v>79227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19">
        <f t="shared" si="2"/>
        <v>168144</v>
      </c>
    </row>
    <row r="50" spans="1:41" x14ac:dyDescent="0.25">
      <c r="A50" s="14" t="s">
        <v>85</v>
      </c>
      <c r="B50" s="14" t="s">
        <v>70</v>
      </c>
      <c r="C50" s="20">
        <v>0</v>
      </c>
      <c r="D50" s="15">
        <v>1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21">
        <f t="shared" si="0"/>
        <v>1</v>
      </c>
      <c r="P50" s="20">
        <v>0</v>
      </c>
      <c r="Q50" s="15">
        <v>28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28</v>
      </c>
      <c r="AC50" s="20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21">
        <f t="shared" si="2"/>
        <v>0</v>
      </c>
    </row>
    <row r="51" spans="1:41" x14ac:dyDescent="0.25">
      <c r="A51" s="1" t="s">
        <v>93</v>
      </c>
      <c r="B51" s="1" t="s">
        <v>59</v>
      </c>
      <c r="C51" s="18">
        <v>17</v>
      </c>
      <c r="D51" s="7">
        <v>15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19">
        <f t="shared" si="0"/>
        <v>32</v>
      </c>
      <c r="P51" s="18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19">
        <f t="shared" si="1"/>
        <v>0</v>
      </c>
      <c r="AC51" s="18">
        <v>34072</v>
      </c>
      <c r="AD51" s="7">
        <v>30500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19">
        <f t="shared" si="2"/>
        <v>64572</v>
      </c>
    </row>
    <row r="52" spans="1:41" x14ac:dyDescent="0.25">
      <c r="A52" s="14" t="s">
        <v>93</v>
      </c>
      <c r="B52" s="14" t="s">
        <v>66</v>
      </c>
      <c r="C52" s="20">
        <v>1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21">
        <f t="shared" si="0"/>
        <v>1</v>
      </c>
      <c r="P52" s="20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21">
        <f t="shared" si="1"/>
        <v>0</v>
      </c>
      <c r="AC52" s="20">
        <v>2168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21">
        <f t="shared" si="2"/>
        <v>2168</v>
      </c>
    </row>
    <row r="53" spans="1:41" x14ac:dyDescent="0.25">
      <c r="A53" s="1" t="s">
        <v>93</v>
      </c>
      <c r="B53" s="1" t="s">
        <v>53</v>
      </c>
      <c r="C53" s="18">
        <v>1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9">
        <f t="shared" si="0"/>
        <v>1</v>
      </c>
      <c r="P53" s="18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19">
        <f t="shared" si="1"/>
        <v>0</v>
      </c>
      <c r="AC53" s="18">
        <v>8189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19">
        <f t="shared" si="2"/>
        <v>8189</v>
      </c>
    </row>
    <row r="54" spans="1:41" x14ac:dyDescent="0.25">
      <c r="A54" s="14" t="s">
        <v>77</v>
      </c>
      <c r="B54" s="14" t="s">
        <v>70</v>
      </c>
      <c r="C54" s="20">
        <v>1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21">
        <f t="shared" si="0"/>
        <v>1</v>
      </c>
      <c r="P54" s="20">
        <v>36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36</v>
      </c>
      <c r="AC54" s="20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21">
        <f t="shared" si="2"/>
        <v>0</v>
      </c>
    </row>
    <row r="55" spans="1:41" x14ac:dyDescent="0.25">
      <c r="A55" s="1" t="s">
        <v>78</v>
      </c>
      <c r="B55" s="1" t="s">
        <v>76</v>
      </c>
      <c r="C55" s="18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9">
        <f t="shared" si="0"/>
        <v>1</v>
      </c>
      <c r="P55" s="18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19">
        <f t="shared" si="1"/>
        <v>0</v>
      </c>
      <c r="AC55" s="18">
        <v>0</v>
      </c>
      <c r="AD55" s="7">
        <v>16193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19">
        <f t="shared" si="2"/>
        <v>16193</v>
      </c>
    </row>
    <row r="56" spans="1:41" x14ac:dyDescent="0.25">
      <c r="A56" s="14" t="s">
        <v>78</v>
      </c>
      <c r="B56" s="14" t="s">
        <v>85</v>
      </c>
      <c r="C56" s="20">
        <v>9</v>
      </c>
      <c r="D56" s="15">
        <v>12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21">
        <f t="shared" si="0"/>
        <v>21</v>
      </c>
      <c r="P56" s="20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21">
        <f t="shared" si="1"/>
        <v>0</v>
      </c>
      <c r="AC56" s="20">
        <v>93051</v>
      </c>
      <c r="AD56" s="15">
        <v>124367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21">
        <f t="shared" si="2"/>
        <v>217418</v>
      </c>
    </row>
    <row r="57" spans="1:41" x14ac:dyDescent="0.25">
      <c r="A57" s="1" t="s">
        <v>78</v>
      </c>
      <c r="B57" s="1" t="s">
        <v>93</v>
      </c>
      <c r="C57" s="18">
        <v>17</v>
      </c>
      <c r="D57" s="7">
        <v>15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19">
        <f t="shared" si="0"/>
        <v>32</v>
      </c>
      <c r="P57" s="18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19">
        <f t="shared" si="1"/>
        <v>0</v>
      </c>
      <c r="AC57" s="18">
        <v>126187</v>
      </c>
      <c r="AD57" s="7">
        <v>126526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19">
        <f t="shared" si="2"/>
        <v>252713</v>
      </c>
    </row>
    <row r="58" spans="1:41" x14ac:dyDescent="0.25">
      <c r="A58" s="14" t="s">
        <v>78</v>
      </c>
      <c r="B58" s="14" t="s">
        <v>55</v>
      </c>
      <c r="C58" s="20">
        <v>0</v>
      </c>
      <c r="D58" s="15">
        <v>5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21">
        <f t="shared" si="0"/>
        <v>5</v>
      </c>
      <c r="P58" s="20">
        <v>0</v>
      </c>
      <c r="Q58" s="15">
        <v>209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21">
        <f t="shared" si="1"/>
        <v>209</v>
      </c>
      <c r="AC58" s="20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0</v>
      </c>
    </row>
    <row r="59" spans="1:41" x14ac:dyDescent="0.25">
      <c r="A59" s="1" t="s">
        <v>78</v>
      </c>
      <c r="B59" s="1" t="s">
        <v>86</v>
      </c>
      <c r="C59" s="18">
        <v>1</v>
      </c>
      <c r="D59" s="7">
        <v>6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19">
        <f t="shared" si="0"/>
        <v>7</v>
      </c>
      <c r="P59" s="18">
        <v>126</v>
      </c>
      <c r="Q59" s="7">
        <v>375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19">
        <f t="shared" si="1"/>
        <v>501</v>
      </c>
      <c r="AC59" s="18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0</v>
      </c>
    </row>
    <row r="60" spans="1:41" x14ac:dyDescent="0.25">
      <c r="A60" s="14" t="s">
        <v>61</v>
      </c>
      <c r="B60" s="14" t="s">
        <v>48</v>
      </c>
      <c r="C60" s="20">
        <v>66</v>
      </c>
      <c r="D60" s="15">
        <v>58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21">
        <f t="shared" si="0"/>
        <v>124</v>
      </c>
      <c r="P60" s="20">
        <v>100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21">
        <f t="shared" si="1"/>
        <v>100</v>
      </c>
      <c r="AC60" s="20">
        <v>425494</v>
      </c>
      <c r="AD60" s="15">
        <v>334169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21">
        <f t="shared" si="2"/>
        <v>759663</v>
      </c>
    </row>
    <row r="61" spans="1:41" x14ac:dyDescent="0.25">
      <c r="A61" s="1" t="s">
        <v>61</v>
      </c>
      <c r="B61" s="1" t="s">
        <v>66</v>
      </c>
      <c r="C61" s="18">
        <v>40</v>
      </c>
      <c r="D61" s="7">
        <v>36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19">
        <f t="shared" si="0"/>
        <v>76</v>
      </c>
      <c r="P61" s="18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19">
        <f t="shared" si="1"/>
        <v>0</v>
      </c>
      <c r="AC61" s="18">
        <v>368357</v>
      </c>
      <c r="AD61" s="7">
        <v>347898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19">
        <f t="shared" si="2"/>
        <v>716255</v>
      </c>
    </row>
    <row r="62" spans="1:41" x14ac:dyDescent="0.25">
      <c r="A62" s="14" t="s">
        <v>61</v>
      </c>
      <c r="B62" s="14" t="s">
        <v>70</v>
      </c>
      <c r="C62" s="20">
        <v>0</v>
      </c>
      <c r="D62" s="15">
        <v>1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21">
        <f t="shared" si="0"/>
        <v>1</v>
      </c>
      <c r="P62" s="20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21">
        <f t="shared" si="1"/>
        <v>0</v>
      </c>
      <c r="AC62" s="20">
        <v>0</v>
      </c>
      <c r="AD62" s="15">
        <v>4482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21">
        <f t="shared" si="2"/>
        <v>4482</v>
      </c>
    </row>
    <row r="63" spans="1:41" x14ac:dyDescent="0.25">
      <c r="A63" s="1" t="s">
        <v>61</v>
      </c>
      <c r="B63" s="1" t="s">
        <v>74</v>
      </c>
      <c r="C63" s="18">
        <v>17</v>
      </c>
      <c r="D63" s="7">
        <v>15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19">
        <f t="shared" si="0"/>
        <v>32</v>
      </c>
      <c r="P63" s="18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19">
        <f t="shared" si="1"/>
        <v>0</v>
      </c>
      <c r="AC63" s="18">
        <v>60454</v>
      </c>
      <c r="AD63" s="7">
        <v>54100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19">
        <f t="shared" si="2"/>
        <v>114554</v>
      </c>
    </row>
    <row r="64" spans="1:41" x14ac:dyDescent="0.25">
      <c r="A64" s="14" t="s">
        <v>50</v>
      </c>
      <c r="B64" s="14" t="s">
        <v>51</v>
      </c>
      <c r="C64" s="20">
        <v>0</v>
      </c>
      <c r="D64" s="15">
        <v>1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21">
        <f t="shared" si="0"/>
        <v>1</v>
      </c>
      <c r="P64" s="20">
        <v>0</v>
      </c>
      <c r="Q64" s="15">
        <v>97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21">
        <f t="shared" si="1"/>
        <v>97</v>
      </c>
      <c r="AC64" s="20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21">
        <f t="shared" si="2"/>
        <v>0</v>
      </c>
    </row>
    <row r="65" spans="1:41" x14ac:dyDescent="0.25">
      <c r="A65" s="1" t="s">
        <v>50</v>
      </c>
      <c r="B65" s="1" t="s">
        <v>67</v>
      </c>
      <c r="C65" s="18">
        <v>0</v>
      </c>
      <c r="D65" s="7">
        <v>1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19">
        <f t="shared" si="0"/>
        <v>1</v>
      </c>
      <c r="P65" s="18">
        <v>0</v>
      </c>
      <c r="Q65" s="7">
        <v>56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19">
        <f t="shared" si="1"/>
        <v>56</v>
      </c>
      <c r="AC65" s="18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19">
        <f t="shared" si="2"/>
        <v>0</v>
      </c>
    </row>
    <row r="66" spans="1:41" x14ac:dyDescent="0.25">
      <c r="A66" s="14" t="s">
        <v>50</v>
      </c>
      <c r="B66" s="14" t="s">
        <v>88</v>
      </c>
      <c r="C66" s="20">
        <v>1</v>
      </c>
      <c r="D66" s="15">
        <v>2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21">
        <f t="shared" si="0"/>
        <v>3</v>
      </c>
      <c r="P66" s="20">
        <v>64</v>
      </c>
      <c r="Q66" s="15">
        <v>83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21">
        <f t="shared" si="1"/>
        <v>147</v>
      </c>
      <c r="AC66" s="20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21">
        <f t="shared" si="2"/>
        <v>0</v>
      </c>
    </row>
    <row r="67" spans="1:41" x14ac:dyDescent="0.25">
      <c r="A67" s="1" t="s">
        <v>50</v>
      </c>
      <c r="B67" s="1" t="s">
        <v>74</v>
      </c>
      <c r="C67" s="18">
        <v>0</v>
      </c>
      <c r="D67" s="7">
        <v>2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19">
        <f t="shared" si="0"/>
        <v>2</v>
      </c>
      <c r="P67" s="18">
        <v>0</v>
      </c>
      <c r="Q67" s="7">
        <v>25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19">
        <f t="shared" si="1"/>
        <v>25</v>
      </c>
      <c r="AC67" s="18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19">
        <f t="shared" si="2"/>
        <v>0</v>
      </c>
    </row>
    <row r="68" spans="1:41" x14ac:dyDescent="0.25">
      <c r="A68" s="14" t="s">
        <v>51</v>
      </c>
      <c r="B68" s="14" t="s">
        <v>58</v>
      </c>
      <c r="C68" s="20">
        <v>18</v>
      </c>
      <c r="D68" s="15">
        <v>15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21">
        <f t="shared" si="0"/>
        <v>33</v>
      </c>
      <c r="P68" s="20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21">
        <f t="shared" si="1"/>
        <v>0</v>
      </c>
      <c r="AC68" s="20">
        <v>83698</v>
      </c>
      <c r="AD68" s="15">
        <v>62420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21">
        <f t="shared" si="2"/>
        <v>146118</v>
      </c>
    </row>
    <row r="69" spans="1:41" x14ac:dyDescent="0.25">
      <c r="A69" s="1" t="s">
        <v>51</v>
      </c>
      <c r="B69" s="1" t="s">
        <v>60</v>
      </c>
      <c r="C69" s="18">
        <v>0</v>
      </c>
      <c r="D69" s="7">
        <v>6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19">
        <f t="shared" si="0"/>
        <v>6</v>
      </c>
      <c r="P69" s="18">
        <v>0</v>
      </c>
      <c r="Q69" s="7">
        <v>89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19">
        <f t="shared" si="1"/>
        <v>89</v>
      </c>
      <c r="AC69" s="18">
        <v>0</v>
      </c>
      <c r="AD69" s="7">
        <v>6262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19">
        <f t="shared" si="2"/>
        <v>6262</v>
      </c>
    </row>
    <row r="70" spans="1:41" x14ac:dyDescent="0.25">
      <c r="A70" s="14" t="s">
        <v>51</v>
      </c>
      <c r="B70" s="14" t="s">
        <v>49</v>
      </c>
      <c r="C70" s="20">
        <v>0</v>
      </c>
      <c r="D70" s="15">
        <v>2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21">
        <f t="shared" si="0"/>
        <v>2</v>
      </c>
      <c r="P70" s="20">
        <v>0</v>
      </c>
      <c r="Q70" s="15">
        <v>193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21">
        <f t="shared" si="1"/>
        <v>193</v>
      </c>
      <c r="AC70" s="20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21">
        <f t="shared" si="2"/>
        <v>0</v>
      </c>
    </row>
    <row r="71" spans="1:41" x14ac:dyDescent="0.25">
      <c r="A71" s="1" t="s">
        <v>51</v>
      </c>
      <c r="B71" s="1" t="s">
        <v>76</v>
      </c>
      <c r="C71" s="18">
        <v>1</v>
      </c>
      <c r="D71" s="7">
        <v>2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19">
        <f t="shared" si="0"/>
        <v>3</v>
      </c>
      <c r="P71" s="18">
        <v>32</v>
      </c>
      <c r="Q71" s="7">
        <v>16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19">
        <f t="shared" si="1"/>
        <v>48</v>
      </c>
      <c r="AC71" s="18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19">
        <f t="shared" si="2"/>
        <v>0</v>
      </c>
    </row>
    <row r="72" spans="1:41" x14ac:dyDescent="0.25">
      <c r="A72" s="14" t="s">
        <v>51</v>
      </c>
      <c r="B72" s="14" t="s">
        <v>50</v>
      </c>
      <c r="C72" s="20">
        <v>0</v>
      </c>
      <c r="D72" s="15">
        <v>1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21">
        <f t="shared" ref="O72:O135" si="3">SUM(C72:N72)</f>
        <v>1</v>
      </c>
      <c r="P72" s="20">
        <v>0</v>
      </c>
      <c r="Q72" s="15">
        <v>102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21">
        <f t="shared" ref="AB72:AB135" si="4">SUM(P72:AA72)</f>
        <v>102</v>
      </c>
      <c r="AC72" s="20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21">
        <f t="shared" ref="AO72:AO135" si="5">SUM(AC72:AN72)</f>
        <v>0</v>
      </c>
    </row>
    <row r="73" spans="1:41" x14ac:dyDescent="0.25">
      <c r="A73" s="1" t="s">
        <v>51</v>
      </c>
      <c r="B73" s="1" t="s">
        <v>65</v>
      </c>
      <c r="C73" s="18">
        <v>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19">
        <f t="shared" si="3"/>
        <v>1</v>
      </c>
      <c r="P73" s="18">
        <v>90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19">
        <f t="shared" si="4"/>
        <v>90</v>
      </c>
      <c r="AC73" s="18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19">
        <f t="shared" si="5"/>
        <v>0</v>
      </c>
    </row>
    <row r="74" spans="1:41" x14ac:dyDescent="0.25">
      <c r="A74" s="14" t="s">
        <v>51</v>
      </c>
      <c r="B74" s="14" t="s">
        <v>66</v>
      </c>
      <c r="C74" s="20">
        <v>47</v>
      </c>
      <c r="D74" s="15">
        <v>45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21">
        <f t="shared" si="3"/>
        <v>92</v>
      </c>
      <c r="P74" s="20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21">
        <f t="shared" si="4"/>
        <v>0</v>
      </c>
      <c r="AC74" s="20">
        <v>498154</v>
      </c>
      <c r="AD74" s="15">
        <v>489729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21">
        <f t="shared" si="5"/>
        <v>987883</v>
      </c>
    </row>
    <row r="75" spans="1:41" x14ac:dyDescent="0.25">
      <c r="A75" s="1" t="s">
        <v>51</v>
      </c>
      <c r="B75" s="1" t="s">
        <v>67</v>
      </c>
      <c r="C75" s="18">
        <v>0</v>
      </c>
      <c r="D75" s="7">
        <v>6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19">
        <f t="shared" si="3"/>
        <v>6</v>
      </c>
      <c r="P75" s="18">
        <v>0</v>
      </c>
      <c r="Q75" s="7">
        <v>298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19">
        <f t="shared" si="4"/>
        <v>298</v>
      </c>
      <c r="AC75" s="18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19">
        <f t="shared" si="5"/>
        <v>0</v>
      </c>
    </row>
    <row r="76" spans="1:41" x14ac:dyDescent="0.25">
      <c r="A76" s="14" t="s">
        <v>51</v>
      </c>
      <c r="B76" s="14" t="s">
        <v>256</v>
      </c>
      <c r="C76" s="20">
        <v>1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21">
        <f t="shared" si="3"/>
        <v>1</v>
      </c>
      <c r="P76" s="20">
        <v>39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21">
        <f t="shared" si="4"/>
        <v>39</v>
      </c>
      <c r="AC76" s="20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21">
        <f t="shared" si="5"/>
        <v>0</v>
      </c>
    </row>
    <row r="77" spans="1:41" x14ac:dyDescent="0.25">
      <c r="A77" s="1" t="s">
        <v>51</v>
      </c>
      <c r="B77" s="1" t="s">
        <v>68</v>
      </c>
      <c r="C77" s="18">
        <v>0</v>
      </c>
      <c r="D77" s="7">
        <v>4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19">
        <f t="shared" si="3"/>
        <v>4</v>
      </c>
      <c r="P77" s="18">
        <v>0</v>
      </c>
      <c r="Q77" s="7">
        <v>224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19">
        <f t="shared" si="4"/>
        <v>224</v>
      </c>
      <c r="AC77" s="18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19">
        <f t="shared" si="5"/>
        <v>0</v>
      </c>
    </row>
    <row r="78" spans="1:41" x14ac:dyDescent="0.25">
      <c r="A78" s="14" t="s">
        <v>51</v>
      </c>
      <c r="B78" s="14" t="s">
        <v>52</v>
      </c>
      <c r="C78" s="20">
        <v>0</v>
      </c>
      <c r="D78" s="15">
        <v>2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21">
        <f t="shared" si="3"/>
        <v>2</v>
      </c>
      <c r="P78" s="20">
        <v>0</v>
      </c>
      <c r="Q78" s="15">
        <v>80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21">
        <f t="shared" si="4"/>
        <v>80</v>
      </c>
      <c r="AC78" s="20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21">
        <f t="shared" si="5"/>
        <v>0</v>
      </c>
    </row>
    <row r="79" spans="1:41" x14ac:dyDescent="0.25">
      <c r="A79" s="1" t="s">
        <v>51</v>
      </c>
      <c r="B79" s="1" t="s">
        <v>88</v>
      </c>
      <c r="C79" s="18">
        <v>1</v>
      </c>
      <c r="D79" s="7">
        <v>2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19">
        <f t="shared" si="3"/>
        <v>3</v>
      </c>
      <c r="P79" s="18">
        <v>43</v>
      </c>
      <c r="Q79" s="7">
        <v>63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19">
        <f t="shared" si="4"/>
        <v>106</v>
      </c>
      <c r="AC79" s="18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19">
        <f t="shared" si="5"/>
        <v>0</v>
      </c>
    </row>
    <row r="80" spans="1:41" x14ac:dyDescent="0.25">
      <c r="A80" s="14" t="s">
        <v>51</v>
      </c>
      <c r="B80" s="14" t="s">
        <v>53</v>
      </c>
      <c r="C80" s="20">
        <v>21</v>
      </c>
      <c r="D80" s="15">
        <v>24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21">
        <f t="shared" si="3"/>
        <v>45</v>
      </c>
      <c r="P80" s="20">
        <v>109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21">
        <f t="shared" si="4"/>
        <v>109</v>
      </c>
      <c r="AC80" s="20">
        <v>180203</v>
      </c>
      <c r="AD80" s="15">
        <v>287402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467605</v>
      </c>
    </row>
    <row r="81" spans="1:41" x14ac:dyDescent="0.25">
      <c r="A81" s="1" t="s">
        <v>51</v>
      </c>
      <c r="B81" s="1" t="s">
        <v>70</v>
      </c>
      <c r="C81" s="18">
        <v>22</v>
      </c>
      <c r="D81" s="7">
        <v>19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19">
        <f t="shared" si="3"/>
        <v>41</v>
      </c>
      <c r="P81" s="18">
        <v>91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19">
        <f t="shared" si="4"/>
        <v>91</v>
      </c>
      <c r="AC81" s="18">
        <v>361571</v>
      </c>
      <c r="AD81" s="7">
        <v>349924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19">
        <f t="shared" si="5"/>
        <v>711495</v>
      </c>
    </row>
    <row r="82" spans="1:41" x14ac:dyDescent="0.25">
      <c r="A82" s="14" t="s">
        <v>51</v>
      </c>
      <c r="B82" s="14" t="s">
        <v>74</v>
      </c>
      <c r="C82" s="20">
        <v>1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21">
        <f t="shared" si="3"/>
        <v>1</v>
      </c>
      <c r="P82" s="20">
        <v>47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21">
        <f t="shared" si="4"/>
        <v>47</v>
      </c>
      <c r="AC82" s="20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21">
        <f t="shared" si="5"/>
        <v>0</v>
      </c>
    </row>
    <row r="83" spans="1:41" x14ac:dyDescent="0.25">
      <c r="A83" s="1" t="s">
        <v>64</v>
      </c>
      <c r="B83" s="1" t="s">
        <v>49</v>
      </c>
      <c r="C83" s="18">
        <v>0</v>
      </c>
      <c r="D83" s="7">
        <v>1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19">
        <f t="shared" si="3"/>
        <v>1</v>
      </c>
      <c r="P83" s="18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19">
        <f t="shared" si="4"/>
        <v>0</v>
      </c>
      <c r="AC83" s="18">
        <v>0</v>
      </c>
      <c r="AD83" s="7">
        <v>2469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2469</v>
      </c>
    </row>
    <row r="84" spans="1:41" x14ac:dyDescent="0.25">
      <c r="A84" s="14" t="s">
        <v>65</v>
      </c>
      <c r="B84" s="14" t="s">
        <v>58</v>
      </c>
      <c r="C84" s="20">
        <v>0</v>
      </c>
      <c r="D84" s="15">
        <v>1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21">
        <f t="shared" si="3"/>
        <v>1</v>
      </c>
      <c r="P84" s="20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21">
        <f t="shared" si="4"/>
        <v>0</v>
      </c>
      <c r="AC84" s="20">
        <v>0</v>
      </c>
      <c r="AD84" s="15">
        <v>650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650</v>
      </c>
    </row>
    <row r="85" spans="1:41" x14ac:dyDescent="0.25">
      <c r="A85" s="1" t="s">
        <v>65</v>
      </c>
      <c r="B85" s="1" t="s">
        <v>51</v>
      </c>
      <c r="C85" s="18">
        <v>1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19">
        <f t="shared" si="3"/>
        <v>1</v>
      </c>
      <c r="P85" s="18">
        <v>88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88</v>
      </c>
      <c r="AC85" s="18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19">
        <f t="shared" si="5"/>
        <v>0</v>
      </c>
    </row>
    <row r="86" spans="1:41" x14ac:dyDescent="0.25">
      <c r="A86" s="14" t="s">
        <v>65</v>
      </c>
      <c r="B86" s="14" t="s">
        <v>256</v>
      </c>
      <c r="C86" s="20">
        <v>0</v>
      </c>
      <c r="D86" s="15">
        <v>1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21">
        <f t="shared" si="3"/>
        <v>1</v>
      </c>
      <c r="P86" s="20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21">
        <f t="shared" si="4"/>
        <v>0</v>
      </c>
      <c r="AC86" s="20">
        <v>0</v>
      </c>
      <c r="AD86" s="15">
        <v>500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21">
        <f t="shared" si="5"/>
        <v>500</v>
      </c>
    </row>
    <row r="87" spans="1:41" x14ac:dyDescent="0.25">
      <c r="A87" s="1" t="s">
        <v>55</v>
      </c>
      <c r="B87" s="1" t="s">
        <v>78</v>
      </c>
      <c r="C87" s="18">
        <v>0</v>
      </c>
      <c r="D87" s="7">
        <v>6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19">
        <f t="shared" si="3"/>
        <v>6</v>
      </c>
      <c r="P87" s="18">
        <v>0</v>
      </c>
      <c r="Q87" s="7">
        <v>107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9">
        <f t="shared" si="4"/>
        <v>107</v>
      </c>
      <c r="AC87" s="18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19">
        <f t="shared" si="5"/>
        <v>0</v>
      </c>
    </row>
    <row r="88" spans="1:41" x14ac:dyDescent="0.25">
      <c r="A88" s="14" t="s">
        <v>66</v>
      </c>
      <c r="B88" s="14" t="s">
        <v>58</v>
      </c>
      <c r="C88" s="20">
        <v>17</v>
      </c>
      <c r="D88" s="15">
        <v>15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21">
        <f t="shared" si="3"/>
        <v>32</v>
      </c>
      <c r="P88" s="20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1">
        <f t="shared" si="4"/>
        <v>0</v>
      </c>
      <c r="AC88" s="20">
        <v>208970</v>
      </c>
      <c r="AD88" s="15">
        <v>192450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21">
        <f t="shared" si="5"/>
        <v>401420</v>
      </c>
    </row>
    <row r="89" spans="1:41" x14ac:dyDescent="0.25">
      <c r="A89" s="1" t="s">
        <v>66</v>
      </c>
      <c r="B89" s="1" t="s">
        <v>59</v>
      </c>
      <c r="C89" s="18">
        <v>34</v>
      </c>
      <c r="D89" s="7">
        <v>31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19">
        <f t="shared" si="3"/>
        <v>65</v>
      </c>
      <c r="P89" s="18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19">
        <f t="shared" si="4"/>
        <v>0</v>
      </c>
      <c r="AC89" s="18">
        <v>447490</v>
      </c>
      <c r="AD89" s="7">
        <v>400674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19">
        <f t="shared" si="5"/>
        <v>848164</v>
      </c>
    </row>
    <row r="90" spans="1:41" x14ac:dyDescent="0.25">
      <c r="A90" s="14" t="s">
        <v>66</v>
      </c>
      <c r="B90" s="14" t="s">
        <v>49</v>
      </c>
      <c r="C90" s="20">
        <v>1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21">
        <f t="shared" si="3"/>
        <v>1</v>
      </c>
      <c r="P90" s="20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1">
        <f t="shared" si="4"/>
        <v>0</v>
      </c>
      <c r="AC90" s="20">
        <v>2885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21">
        <f t="shared" si="5"/>
        <v>2885</v>
      </c>
    </row>
    <row r="91" spans="1:41" x14ac:dyDescent="0.25">
      <c r="A91" s="1" t="s">
        <v>66</v>
      </c>
      <c r="B91" s="1" t="s">
        <v>76</v>
      </c>
      <c r="C91" s="18">
        <v>33</v>
      </c>
      <c r="D91" s="7">
        <v>27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19">
        <f t="shared" si="3"/>
        <v>60</v>
      </c>
      <c r="P91" s="18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19">
        <f t="shared" si="4"/>
        <v>0</v>
      </c>
      <c r="AC91" s="18">
        <v>433358</v>
      </c>
      <c r="AD91" s="7">
        <v>359476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19">
        <f t="shared" si="5"/>
        <v>792834</v>
      </c>
    </row>
    <row r="92" spans="1:41" x14ac:dyDescent="0.25">
      <c r="A92" s="14" t="s">
        <v>66</v>
      </c>
      <c r="B92" s="14" t="s">
        <v>89</v>
      </c>
      <c r="C92" s="20">
        <v>0</v>
      </c>
      <c r="D92" s="15">
        <v>1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21">
        <f t="shared" si="3"/>
        <v>1</v>
      </c>
      <c r="P92" s="20">
        <v>0</v>
      </c>
      <c r="Q92" s="15">
        <v>129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21">
        <f t="shared" si="4"/>
        <v>129</v>
      </c>
      <c r="AC92" s="20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21">
        <f t="shared" si="5"/>
        <v>0</v>
      </c>
    </row>
    <row r="93" spans="1:41" x14ac:dyDescent="0.25">
      <c r="A93" s="1" t="s">
        <v>66</v>
      </c>
      <c r="B93" s="1" t="s">
        <v>85</v>
      </c>
      <c r="C93" s="18">
        <v>3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19">
        <f t="shared" si="3"/>
        <v>3</v>
      </c>
      <c r="P93" s="18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19">
        <f t="shared" si="4"/>
        <v>0</v>
      </c>
      <c r="AC93" s="18">
        <v>30415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19">
        <f t="shared" si="5"/>
        <v>30415</v>
      </c>
    </row>
    <row r="94" spans="1:41" x14ac:dyDescent="0.25">
      <c r="A94" s="14" t="s">
        <v>66</v>
      </c>
      <c r="B94" s="14" t="s">
        <v>93</v>
      </c>
      <c r="C94" s="20">
        <v>1</v>
      </c>
      <c r="D94" s="15">
        <v>1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21">
        <f t="shared" si="3"/>
        <v>2</v>
      </c>
      <c r="P94" s="20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21">
        <f t="shared" si="4"/>
        <v>0</v>
      </c>
      <c r="AC94" s="20">
        <v>12680</v>
      </c>
      <c r="AD94" s="15">
        <v>7200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21">
        <f t="shared" si="5"/>
        <v>19880</v>
      </c>
    </row>
    <row r="95" spans="1:41" x14ac:dyDescent="0.25">
      <c r="A95" s="1" t="s">
        <v>66</v>
      </c>
      <c r="B95" s="1" t="s">
        <v>78</v>
      </c>
      <c r="C95" s="18">
        <v>27</v>
      </c>
      <c r="D95" s="7">
        <v>27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19">
        <f t="shared" si="3"/>
        <v>54</v>
      </c>
      <c r="P95" s="18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19">
        <f t="shared" si="4"/>
        <v>0</v>
      </c>
      <c r="AC95" s="18">
        <v>241529</v>
      </c>
      <c r="AD95" s="7">
        <v>279251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19">
        <f t="shared" si="5"/>
        <v>520780</v>
      </c>
    </row>
    <row r="96" spans="1:41" x14ac:dyDescent="0.25">
      <c r="A96" s="14" t="s">
        <v>66</v>
      </c>
      <c r="B96" s="14" t="s">
        <v>61</v>
      </c>
      <c r="C96" s="20">
        <v>47</v>
      </c>
      <c r="D96" s="15">
        <v>45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21">
        <f t="shared" si="3"/>
        <v>92</v>
      </c>
      <c r="P96" s="20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21">
        <f t="shared" si="4"/>
        <v>0</v>
      </c>
      <c r="AC96" s="20">
        <v>686662</v>
      </c>
      <c r="AD96" s="15">
        <v>637055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21">
        <f t="shared" si="5"/>
        <v>1323717</v>
      </c>
    </row>
    <row r="97" spans="1:41" x14ac:dyDescent="0.25">
      <c r="A97" s="1" t="s">
        <v>66</v>
      </c>
      <c r="B97" s="1" t="s">
        <v>51</v>
      </c>
      <c r="C97" s="18">
        <v>18</v>
      </c>
      <c r="D97" s="7">
        <v>15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19">
        <f t="shared" si="3"/>
        <v>33</v>
      </c>
      <c r="P97" s="18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19">
        <f t="shared" si="4"/>
        <v>0</v>
      </c>
      <c r="AC97" s="18">
        <v>279840</v>
      </c>
      <c r="AD97" s="7">
        <v>221040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19">
        <f t="shared" si="5"/>
        <v>500880</v>
      </c>
    </row>
    <row r="98" spans="1:41" x14ac:dyDescent="0.25">
      <c r="A98" s="14" t="s">
        <v>66</v>
      </c>
      <c r="B98" s="14" t="s">
        <v>256</v>
      </c>
      <c r="C98" s="20">
        <v>1</v>
      </c>
      <c r="D98" s="15">
        <v>1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21">
        <f t="shared" si="3"/>
        <v>2</v>
      </c>
      <c r="P98" s="20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21">
        <f t="shared" si="4"/>
        <v>0</v>
      </c>
      <c r="AC98" s="20">
        <v>1494</v>
      </c>
      <c r="AD98" s="15">
        <v>1176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21">
        <f t="shared" si="5"/>
        <v>2670</v>
      </c>
    </row>
    <row r="99" spans="1:41" x14ac:dyDescent="0.25">
      <c r="A99" s="1" t="s">
        <v>66</v>
      </c>
      <c r="B99" s="1" t="s">
        <v>71</v>
      </c>
      <c r="C99" s="18">
        <v>18</v>
      </c>
      <c r="D99" s="7">
        <v>15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19">
        <f t="shared" si="3"/>
        <v>33</v>
      </c>
      <c r="P99" s="18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19">
        <f t="shared" si="4"/>
        <v>0</v>
      </c>
      <c r="AC99" s="18">
        <v>240561</v>
      </c>
      <c r="AD99" s="7">
        <v>196582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19">
        <f t="shared" si="5"/>
        <v>437143</v>
      </c>
    </row>
    <row r="100" spans="1:41" x14ac:dyDescent="0.25">
      <c r="A100" s="14" t="s">
        <v>66</v>
      </c>
      <c r="B100" s="14" t="s">
        <v>74</v>
      </c>
      <c r="C100" s="20">
        <v>18</v>
      </c>
      <c r="D100" s="15">
        <v>14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21">
        <f t="shared" si="3"/>
        <v>32</v>
      </c>
      <c r="P100" s="20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21">
        <f t="shared" si="4"/>
        <v>0</v>
      </c>
      <c r="AC100" s="20">
        <v>94344</v>
      </c>
      <c r="AD100" s="15">
        <v>78709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21">
        <f t="shared" si="5"/>
        <v>173053</v>
      </c>
    </row>
    <row r="101" spans="1:41" x14ac:dyDescent="0.25">
      <c r="A101" s="1" t="s">
        <v>67</v>
      </c>
      <c r="B101" s="1" t="s">
        <v>74</v>
      </c>
      <c r="C101" s="18">
        <v>1</v>
      </c>
      <c r="D101" s="7">
        <v>4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19">
        <f t="shared" si="3"/>
        <v>5</v>
      </c>
      <c r="P101" s="18">
        <v>125</v>
      </c>
      <c r="Q101" s="7">
        <v>433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9">
        <f t="shared" si="4"/>
        <v>558</v>
      </c>
      <c r="AC101" s="18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19">
        <f t="shared" si="5"/>
        <v>0</v>
      </c>
    </row>
    <row r="102" spans="1:41" x14ac:dyDescent="0.25">
      <c r="A102" s="14" t="s">
        <v>256</v>
      </c>
      <c r="B102" s="14" t="s">
        <v>60</v>
      </c>
      <c r="C102" s="20">
        <v>1</v>
      </c>
      <c r="D102" s="15">
        <v>2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21">
        <f t="shared" si="3"/>
        <v>3</v>
      </c>
      <c r="P102" s="20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21">
        <f t="shared" si="4"/>
        <v>0</v>
      </c>
      <c r="AC102" s="20">
        <v>2608</v>
      </c>
      <c r="AD102" s="15">
        <v>2911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21">
        <f t="shared" si="5"/>
        <v>5519</v>
      </c>
    </row>
    <row r="103" spans="1:41" x14ac:dyDescent="0.25">
      <c r="A103" s="1" t="s">
        <v>256</v>
      </c>
      <c r="B103" s="1" t="s">
        <v>49</v>
      </c>
      <c r="C103" s="18">
        <v>3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19">
        <f t="shared" si="3"/>
        <v>3</v>
      </c>
      <c r="P103" s="18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19">
        <f t="shared" si="4"/>
        <v>0</v>
      </c>
      <c r="AC103" s="18">
        <v>5437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19">
        <f t="shared" si="5"/>
        <v>5437</v>
      </c>
    </row>
    <row r="104" spans="1:41" x14ac:dyDescent="0.25">
      <c r="A104" s="14" t="s">
        <v>256</v>
      </c>
      <c r="B104" s="14" t="s">
        <v>76</v>
      </c>
      <c r="C104" s="20">
        <v>0</v>
      </c>
      <c r="D104" s="15">
        <v>3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21">
        <f t="shared" si="3"/>
        <v>3</v>
      </c>
      <c r="P104" s="20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21">
        <f t="shared" si="4"/>
        <v>0</v>
      </c>
      <c r="AC104" s="20">
        <v>0</v>
      </c>
      <c r="AD104" s="15">
        <v>8300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21">
        <f t="shared" si="5"/>
        <v>8300</v>
      </c>
    </row>
    <row r="105" spans="1:41" x14ac:dyDescent="0.25">
      <c r="A105" s="1" t="s">
        <v>256</v>
      </c>
      <c r="B105" s="1" t="s">
        <v>61</v>
      </c>
      <c r="C105" s="18">
        <v>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19">
        <f t="shared" si="3"/>
        <v>1</v>
      </c>
      <c r="P105" s="18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19">
        <f t="shared" si="4"/>
        <v>0</v>
      </c>
      <c r="AC105" s="18">
        <v>11110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19">
        <f t="shared" si="5"/>
        <v>11110</v>
      </c>
    </row>
    <row r="106" spans="1:41" x14ac:dyDescent="0.25">
      <c r="A106" s="14" t="s">
        <v>256</v>
      </c>
      <c r="B106" s="14" t="s">
        <v>65</v>
      </c>
      <c r="C106" s="20">
        <v>1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21">
        <f t="shared" si="3"/>
        <v>1</v>
      </c>
      <c r="P106" s="20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21">
        <f t="shared" si="4"/>
        <v>0</v>
      </c>
      <c r="AC106" s="20">
        <v>1010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21">
        <f t="shared" si="5"/>
        <v>1010</v>
      </c>
    </row>
    <row r="107" spans="1:41" x14ac:dyDescent="0.25">
      <c r="A107" s="1" t="s">
        <v>256</v>
      </c>
      <c r="B107" s="1" t="s">
        <v>66</v>
      </c>
      <c r="C107" s="18">
        <v>0</v>
      </c>
      <c r="D107" s="7">
        <v>2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19">
        <f t="shared" si="3"/>
        <v>2</v>
      </c>
      <c r="P107" s="18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19">
        <f t="shared" si="4"/>
        <v>0</v>
      </c>
      <c r="AC107" s="18">
        <v>0</v>
      </c>
      <c r="AD107" s="7">
        <v>16082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19">
        <f t="shared" si="5"/>
        <v>16082</v>
      </c>
    </row>
    <row r="108" spans="1:41" x14ac:dyDescent="0.25">
      <c r="A108" s="14" t="s">
        <v>256</v>
      </c>
      <c r="B108" s="14" t="s">
        <v>70</v>
      </c>
      <c r="C108" s="20">
        <v>2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21">
        <f t="shared" si="3"/>
        <v>2</v>
      </c>
      <c r="P108" s="20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21">
        <f t="shared" si="4"/>
        <v>0</v>
      </c>
      <c r="AC108" s="20">
        <v>8490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21">
        <f t="shared" si="5"/>
        <v>8490</v>
      </c>
    </row>
    <row r="109" spans="1:41" x14ac:dyDescent="0.25">
      <c r="A109" s="1" t="s">
        <v>256</v>
      </c>
      <c r="B109" s="1" t="s">
        <v>74</v>
      </c>
      <c r="C109" s="18">
        <v>0</v>
      </c>
      <c r="D109" s="7">
        <v>1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19">
        <f t="shared" si="3"/>
        <v>1</v>
      </c>
      <c r="P109" s="18">
        <v>0</v>
      </c>
      <c r="Q109" s="7">
        <v>138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19">
        <f t="shared" si="4"/>
        <v>138</v>
      </c>
      <c r="AC109" s="18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19">
        <f t="shared" si="5"/>
        <v>0</v>
      </c>
    </row>
    <row r="110" spans="1:41" x14ac:dyDescent="0.25">
      <c r="A110" s="14" t="s">
        <v>86</v>
      </c>
      <c r="B110" s="14" t="s">
        <v>78</v>
      </c>
      <c r="C110" s="20">
        <v>1</v>
      </c>
      <c r="D110" s="15">
        <v>6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21">
        <f t="shared" si="3"/>
        <v>7</v>
      </c>
      <c r="P110" s="20">
        <v>86</v>
      </c>
      <c r="Q110" s="15">
        <v>366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21">
        <f t="shared" si="4"/>
        <v>452</v>
      </c>
      <c r="AC110" s="20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21">
        <f t="shared" si="5"/>
        <v>0</v>
      </c>
    </row>
    <row r="111" spans="1:41" x14ac:dyDescent="0.25">
      <c r="A111" s="1" t="s">
        <v>68</v>
      </c>
      <c r="B111" s="1" t="s">
        <v>52</v>
      </c>
      <c r="C111" s="18">
        <v>0</v>
      </c>
      <c r="D111" s="7">
        <v>3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19">
        <f t="shared" si="3"/>
        <v>3</v>
      </c>
      <c r="P111" s="18">
        <v>0</v>
      </c>
      <c r="Q111" s="7">
        <v>6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19">
        <f t="shared" si="4"/>
        <v>6</v>
      </c>
      <c r="AC111" s="18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19">
        <f t="shared" si="5"/>
        <v>0</v>
      </c>
    </row>
    <row r="112" spans="1:41" x14ac:dyDescent="0.25">
      <c r="A112" s="14" t="s">
        <v>68</v>
      </c>
      <c r="B112" s="14" t="s">
        <v>70</v>
      </c>
      <c r="C112" s="20">
        <v>0</v>
      </c>
      <c r="D112" s="15">
        <v>2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21">
        <f t="shared" si="3"/>
        <v>2</v>
      </c>
      <c r="P112" s="20">
        <v>0</v>
      </c>
      <c r="Q112" s="15">
        <v>98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21">
        <f t="shared" si="4"/>
        <v>98</v>
      </c>
      <c r="AC112" s="20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21">
        <f t="shared" si="5"/>
        <v>0</v>
      </c>
    </row>
    <row r="113" spans="1:41" x14ac:dyDescent="0.25">
      <c r="A113" s="1" t="s">
        <v>52</v>
      </c>
      <c r="B113" s="1" t="s">
        <v>58</v>
      </c>
      <c r="C113" s="18">
        <v>1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19">
        <f t="shared" si="3"/>
        <v>1</v>
      </c>
      <c r="P113" s="18">
        <v>96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9">
        <f t="shared" si="4"/>
        <v>96</v>
      </c>
      <c r="AC113" s="18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19">
        <f t="shared" si="5"/>
        <v>0</v>
      </c>
    </row>
    <row r="114" spans="1:41" x14ac:dyDescent="0.25">
      <c r="A114" s="14" t="s">
        <v>52</v>
      </c>
      <c r="B114" s="14" t="s">
        <v>51</v>
      </c>
      <c r="C114" s="20">
        <v>0</v>
      </c>
      <c r="D114" s="15">
        <v>1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21">
        <f t="shared" si="3"/>
        <v>1</v>
      </c>
      <c r="P114" s="20">
        <v>0</v>
      </c>
      <c r="Q114" s="15">
        <v>2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21">
        <f t="shared" si="4"/>
        <v>2</v>
      </c>
      <c r="AC114" s="20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21">
        <f t="shared" si="5"/>
        <v>0</v>
      </c>
    </row>
    <row r="115" spans="1:41" x14ac:dyDescent="0.25">
      <c r="A115" s="1" t="s">
        <v>88</v>
      </c>
      <c r="B115" s="1" t="s">
        <v>54</v>
      </c>
      <c r="C115" s="18">
        <v>0</v>
      </c>
      <c r="D115" s="7">
        <v>1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19">
        <f t="shared" si="3"/>
        <v>1</v>
      </c>
      <c r="P115" s="18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19">
        <f t="shared" si="4"/>
        <v>0</v>
      </c>
      <c r="AC115" s="18">
        <v>0</v>
      </c>
      <c r="AD115" s="7">
        <v>2222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19">
        <f t="shared" si="5"/>
        <v>2222</v>
      </c>
    </row>
    <row r="116" spans="1:41" x14ac:dyDescent="0.25">
      <c r="A116" s="14" t="s">
        <v>88</v>
      </c>
      <c r="B116" s="14" t="s">
        <v>256</v>
      </c>
      <c r="C116" s="20">
        <v>1</v>
      </c>
      <c r="D116" s="15">
        <v>6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21">
        <f t="shared" si="3"/>
        <v>7</v>
      </c>
      <c r="P116" s="20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21">
        <f t="shared" si="4"/>
        <v>0</v>
      </c>
      <c r="AC116" s="20">
        <v>11757</v>
      </c>
      <c r="AD116" s="15">
        <v>71286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21">
        <f t="shared" si="5"/>
        <v>83043</v>
      </c>
    </row>
    <row r="117" spans="1:41" x14ac:dyDescent="0.25">
      <c r="A117" s="1" t="s">
        <v>53</v>
      </c>
      <c r="B117" s="1" t="s">
        <v>57</v>
      </c>
      <c r="C117" s="18">
        <v>16</v>
      </c>
      <c r="D117" s="7">
        <v>15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19">
        <f t="shared" si="3"/>
        <v>31</v>
      </c>
      <c r="P117" s="18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19">
        <f t="shared" si="4"/>
        <v>0</v>
      </c>
      <c r="AC117" s="18">
        <v>107847</v>
      </c>
      <c r="AD117" s="7">
        <v>117095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19">
        <f t="shared" si="5"/>
        <v>224942</v>
      </c>
    </row>
    <row r="118" spans="1:41" x14ac:dyDescent="0.25">
      <c r="A118" s="14" t="s">
        <v>53</v>
      </c>
      <c r="B118" s="14" t="s">
        <v>49</v>
      </c>
      <c r="C118" s="20">
        <v>14</v>
      </c>
      <c r="D118" s="15">
        <v>6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21">
        <f t="shared" si="3"/>
        <v>20</v>
      </c>
      <c r="P118" s="20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21">
        <f t="shared" si="4"/>
        <v>0</v>
      </c>
      <c r="AC118" s="20">
        <v>94021</v>
      </c>
      <c r="AD118" s="15">
        <v>43290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21">
        <f t="shared" si="5"/>
        <v>137311</v>
      </c>
    </row>
    <row r="119" spans="1:41" x14ac:dyDescent="0.25">
      <c r="A119" s="1" t="s">
        <v>53</v>
      </c>
      <c r="B119" s="1" t="s">
        <v>76</v>
      </c>
      <c r="C119" s="18">
        <v>18</v>
      </c>
      <c r="D119" s="7">
        <v>18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19">
        <f t="shared" si="3"/>
        <v>36</v>
      </c>
      <c r="P119" s="18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19">
        <f t="shared" si="4"/>
        <v>0</v>
      </c>
      <c r="AC119" s="18">
        <v>119134</v>
      </c>
      <c r="AD119" s="7">
        <v>118665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19">
        <f t="shared" si="5"/>
        <v>237799</v>
      </c>
    </row>
    <row r="120" spans="1:41" x14ac:dyDescent="0.25">
      <c r="A120" s="14" t="s">
        <v>53</v>
      </c>
      <c r="B120" s="14" t="s">
        <v>51</v>
      </c>
      <c r="C120" s="20">
        <v>5</v>
      </c>
      <c r="D120" s="15">
        <v>3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21">
        <f t="shared" si="3"/>
        <v>8</v>
      </c>
      <c r="P120" s="20">
        <v>105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21">
        <f t="shared" si="4"/>
        <v>105</v>
      </c>
      <c r="AC120" s="20">
        <v>27441</v>
      </c>
      <c r="AD120" s="15">
        <v>15914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21">
        <f t="shared" si="5"/>
        <v>43355</v>
      </c>
    </row>
    <row r="121" spans="1:41" x14ac:dyDescent="0.25">
      <c r="A121" s="1" t="s">
        <v>53</v>
      </c>
      <c r="B121" s="1" t="s">
        <v>66</v>
      </c>
      <c r="C121" s="18">
        <v>30</v>
      </c>
      <c r="D121" s="7">
        <v>27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19">
        <f t="shared" si="3"/>
        <v>57</v>
      </c>
      <c r="P121" s="18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19">
        <f t="shared" si="4"/>
        <v>0</v>
      </c>
      <c r="AC121" s="18">
        <v>86194</v>
      </c>
      <c r="AD121" s="7">
        <v>105449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19">
        <f t="shared" si="5"/>
        <v>191643</v>
      </c>
    </row>
    <row r="122" spans="1:41" x14ac:dyDescent="0.25">
      <c r="A122" s="14" t="s">
        <v>53</v>
      </c>
      <c r="B122" s="14" t="s">
        <v>70</v>
      </c>
      <c r="C122" s="20">
        <v>4</v>
      </c>
      <c r="D122" s="15">
        <v>6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21">
        <f t="shared" si="3"/>
        <v>10</v>
      </c>
      <c r="P122" s="20">
        <v>50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21">
        <f t="shared" si="4"/>
        <v>50</v>
      </c>
      <c r="AC122" s="20">
        <v>12575</v>
      </c>
      <c r="AD122" s="15">
        <v>35886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21">
        <f t="shared" si="5"/>
        <v>48461</v>
      </c>
    </row>
    <row r="123" spans="1:41" x14ac:dyDescent="0.25">
      <c r="A123" s="1" t="s">
        <v>70</v>
      </c>
      <c r="B123" s="1" t="s">
        <v>57</v>
      </c>
      <c r="C123" s="18">
        <v>17</v>
      </c>
      <c r="D123" s="7">
        <v>15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19">
        <f t="shared" si="3"/>
        <v>32</v>
      </c>
      <c r="P123" s="18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19">
        <f t="shared" si="4"/>
        <v>0</v>
      </c>
      <c r="AC123" s="18">
        <v>125590</v>
      </c>
      <c r="AD123" s="7">
        <v>116151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19">
        <f t="shared" si="5"/>
        <v>241741</v>
      </c>
    </row>
    <row r="124" spans="1:41" x14ac:dyDescent="0.25">
      <c r="A124" s="14" t="s">
        <v>70</v>
      </c>
      <c r="B124" s="14" t="s">
        <v>58</v>
      </c>
      <c r="C124" s="20">
        <v>0</v>
      </c>
      <c r="D124" s="15">
        <v>1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21">
        <f t="shared" si="3"/>
        <v>1</v>
      </c>
      <c r="P124" s="20">
        <v>0</v>
      </c>
      <c r="Q124" s="15">
        <v>45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21">
        <f t="shared" si="4"/>
        <v>45</v>
      </c>
      <c r="AC124" s="20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21">
        <f t="shared" si="5"/>
        <v>0</v>
      </c>
    </row>
    <row r="125" spans="1:41" x14ac:dyDescent="0.25">
      <c r="A125" s="1" t="s">
        <v>70</v>
      </c>
      <c r="B125" s="1" t="s">
        <v>84</v>
      </c>
      <c r="C125" s="18">
        <v>0</v>
      </c>
      <c r="D125" s="7">
        <v>1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19">
        <f t="shared" si="3"/>
        <v>1</v>
      </c>
      <c r="P125" s="18">
        <v>0</v>
      </c>
      <c r="Q125" s="7">
        <v>41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19">
        <f t="shared" si="4"/>
        <v>41</v>
      </c>
      <c r="AC125" s="18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19">
        <f t="shared" si="5"/>
        <v>0</v>
      </c>
    </row>
    <row r="126" spans="1:41" x14ac:dyDescent="0.25">
      <c r="A126" s="14" t="s">
        <v>70</v>
      </c>
      <c r="B126" s="14" t="s">
        <v>59</v>
      </c>
      <c r="C126" s="20">
        <v>16</v>
      </c>
      <c r="D126" s="15">
        <v>15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21">
        <f t="shared" si="3"/>
        <v>31</v>
      </c>
      <c r="P126" s="20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21">
        <f t="shared" si="4"/>
        <v>0</v>
      </c>
      <c r="AC126" s="20">
        <v>126451</v>
      </c>
      <c r="AD126" s="15">
        <v>118707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21">
        <f t="shared" si="5"/>
        <v>245158</v>
      </c>
    </row>
    <row r="127" spans="1:41" x14ac:dyDescent="0.25">
      <c r="A127" s="1" t="s">
        <v>70</v>
      </c>
      <c r="B127" s="1" t="s">
        <v>49</v>
      </c>
      <c r="C127" s="18">
        <v>20</v>
      </c>
      <c r="D127" s="7">
        <v>17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19">
        <f t="shared" si="3"/>
        <v>37</v>
      </c>
      <c r="P127" s="18">
        <v>100</v>
      </c>
      <c r="Q127" s="7">
        <v>105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19">
        <f t="shared" si="4"/>
        <v>205</v>
      </c>
      <c r="AC127" s="18">
        <v>288919</v>
      </c>
      <c r="AD127" s="7">
        <v>204089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19">
        <f t="shared" si="5"/>
        <v>493008</v>
      </c>
    </row>
    <row r="128" spans="1:41" x14ac:dyDescent="0.25">
      <c r="A128" s="14" t="s">
        <v>70</v>
      </c>
      <c r="B128" s="14" t="s">
        <v>76</v>
      </c>
      <c r="C128" s="20">
        <v>5</v>
      </c>
      <c r="D128" s="15">
        <v>9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21">
        <f t="shared" si="3"/>
        <v>14</v>
      </c>
      <c r="P128" s="20">
        <v>79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21">
        <f t="shared" si="4"/>
        <v>79</v>
      </c>
      <c r="AC128" s="20">
        <v>18331</v>
      </c>
      <c r="AD128" s="15">
        <v>56575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21">
        <f t="shared" si="5"/>
        <v>74906</v>
      </c>
    </row>
    <row r="129" spans="1:41" x14ac:dyDescent="0.25">
      <c r="A129" s="1" t="s">
        <v>70</v>
      </c>
      <c r="B129" s="1" t="s">
        <v>85</v>
      </c>
      <c r="C129" s="18">
        <v>2</v>
      </c>
      <c r="D129" s="7">
        <v>1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19">
        <f t="shared" si="3"/>
        <v>3</v>
      </c>
      <c r="P129" s="18">
        <v>16</v>
      </c>
      <c r="Q129" s="7">
        <v>1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19">
        <f t="shared" si="4"/>
        <v>17</v>
      </c>
      <c r="AC129" s="18">
        <v>5044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19">
        <f t="shared" si="5"/>
        <v>5044</v>
      </c>
    </row>
    <row r="130" spans="1:41" x14ac:dyDescent="0.25">
      <c r="A130" s="14" t="s">
        <v>70</v>
      </c>
      <c r="B130" s="14" t="s">
        <v>77</v>
      </c>
      <c r="C130" s="20">
        <v>1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21">
        <f t="shared" si="3"/>
        <v>1</v>
      </c>
      <c r="P130" s="20">
        <v>9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21">
        <f t="shared" si="4"/>
        <v>9</v>
      </c>
      <c r="AC130" s="20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21">
        <f t="shared" si="5"/>
        <v>0</v>
      </c>
    </row>
    <row r="131" spans="1:41" x14ac:dyDescent="0.25">
      <c r="A131" s="1" t="s">
        <v>70</v>
      </c>
      <c r="B131" s="1" t="s">
        <v>94</v>
      </c>
      <c r="C131" s="18">
        <v>0</v>
      </c>
      <c r="D131" s="7">
        <v>2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19">
        <f t="shared" si="3"/>
        <v>2</v>
      </c>
      <c r="P131" s="18">
        <v>0</v>
      </c>
      <c r="Q131" s="7">
        <v>67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19">
        <f t="shared" si="4"/>
        <v>67</v>
      </c>
      <c r="AC131" s="18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19">
        <f t="shared" si="5"/>
        <v>0</v>
      </c>
    </row>
    <row r="132" spans="1:41" x14ac:dyDescent="0.25">
      <c r="A132" s="14" t="s">
        <v>70</v>
      </c>
      <c r="B132" s="14" t="s">
        <v>61</v>
      </c>
      <c r="C132" s="20">
        <v>0</v>
      </c>
      <c r="D132" s="15">
        <v>1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21">
        <f t="shared" si="3"/>
        <v>1</v>
      </c>
      <c r="P132" s="20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21">
        <f t="shared" si="4"/>
        <v>0</v>
      </c>
      <c r="AC132" s="20">
        <v>0</v>
      </c>
      <c r="AD132" s="15">
        <v>3741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21">
        <f t="shared" si="5"/>
        <v>3741</v>
      </c>
    </row>
    <row r="133" spans="1:41" x14ac:dyDescent="0.25">
      <c r="A133" s="1" t="s">
        <v>70</v>
      </c>
      <c r="B133" s="1" t="s">
        <v>51</v>
      </c>
      <c r="C133" s="18">
        <v>20</v>
      </c>
      <c r="D133" s="7">
        <v>18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19">
        <f t="shared" si="3"/>
        <v>38</v>
      </c>
      <c r="P133" s="18">
        <v>88</v>
      </c>
      <c r="Q133" s="7">
        <v>27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19">
        <f t="shared" si="4"/>
        <v>115</v>
      </c>
      <c r="AC133" s="18">
        <v>272709</v>
      </c>
      <c r="AD133" s="7">
        <v>259595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19">
        <f t="shared" si="5"/>
        <v>532304</v>
      </c>
    </row>
    <row r="134" spans="1:41" x14ac:dyDescent="0.25">
      <c r="A134" s="14" t="s">
        <v>70</v>
      </c>
      <c r="B134" s="14" t="s">
        <v>256</v>
      </c>
      <c r="C134" s="20">
        <v>1</v>
      </c>
      <c r="D134" s="15">
        <v>3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21">
        <f t="shared" si="3"/>
        <v>4</v>
      </c>
      <c r="P134" s="20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21">
        <f t="shared" si="4"/>
        <v>0</v>
      </c>
      <c r="AC134" s="20">
        <v>4610</v>
      </c>
      <c r="AD134" s="15">
        <v>1725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21">
        <f t="shared" si="5"/>
        <v>6335</v>
      </c>
    </row>
    <row r="135" spans="1:41" x14ac:dyDescent="0.25">
      <c r="A135" s="1" t="s">
        <v>70</v>
      </c>
      <c r="B135" s="1" t="s">
        <v>68</v>
      </c>
      <c r="C135" s="18">
        <v>0</v>
      </c>
      <c r="D135" s="7">
        <v>2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19">
        <f t="shared" si="3"/>
        <v>2</v>
      </c>
      <c r="P135" s="18">
        <v>0</v>
      </c>
      <c r="Q135" s="7">
        <v>104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19">
        <f t="shared" si="4"/>
        <v>104</v>
      </c>
      <c r="AC135" s="18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19">
        <f t="shared" si="5"/>
        <v>0</v>
      </c>
    </row>
    <row r="136" spans="1:41" x14ac:dyDescent="0.25">
      <c r="A136" s="14" t="s">
        <v>70</v>
      </c>
      <c r="B136" s="14" t="s">
        <v>53</v>
      </c>
      <c r="C136" s="20">
        <v>2</v>
      </c>
      <c r="D136" s="15">
        <v>1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21">
        <f t="shared" ref="O136:O146" si="6">SUM(C136:N136)</f>
        <v>3</v>
      </c>
      <c r="P136" s="20">
        <v>50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21">
        <f t="shared" ref="AB136:AB146" si="7">SUM(P136:AA136)</f>
        <v>50</v>
      </c>
      <c r="AC136" s="20">
        <v>7230</v>
      </c>
      <c r="AD136" s="15">
        <v>5958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21">
        <f t="shared" ref="AO136:AO146" si="8">SUM(AC136:AN136)</f>
        <v>13188</v>
      </c>
    </row>
    <row r="137" spans="1:41" x14ac:dyDescent="0.25">
      <c r="A137" s="1" t="s">
        <v>70</v>
      </c>
      <c r="B137" s="1" t="s">
        <v>71</v>
      </c>
      <c r="C137" s="18">
        <v>0</v>
      </c>
      <c r="D137" s="7">
        <v>3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19">
        <f t="shared" si="6"/>
        <v>3</v>
      </c>
      <c r="P137" s="18">
        <v>0</v>
      </c>
      <c r="Q137" s="7">
        <v>144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19">
        <f t="shared" si="7"/>
        <v>144</v>
      </c>
      <c r="AC137" s="18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19">
        <f t="shared" si="8"/>
        <v>0</v>
      </c>
    </row>
    <row r="138" spans="1:41" x14ac:dyDescent="0.25">
      <c r="A138" s="14" t="s">
        <v>70</v>
      </c>
      <c r="B138" s="14" t="s">
        <v>74</v>
      </c>
      <c r="C138" s="20">
        <v>17</v>
      </c>
      <c r="D138" s="15">
        <v>15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21">
        <f t="shared" si="6"/>
        <v>32</v>
      </c>
      <c r="P138" s="20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21">
        <f t="shared" si="7"/>
        <v>0</v>
      </c>
      <c r="AC138" s="20">
        <v>176688</v>
      </c>
      <c r="AD138" s="15">
        <v>107521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21">
        <f t="shared" si="8"/>
        <v>284209</v>
      </c>
    </row>
    <row r="139" spans="1:41" x14ac:dyDescent="0.25">
      <c r="A139" s="1" t="s">
        <v>71</v>
      </c>
      <c r="B139" s="1" t="s">
        <v>76</v>
      </c>
      <c r="C139" s="18">
        <v>18</v>
      </c>
      <c r="D139" s="7">
        <v>15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19">
        <f t="shared" si="6"/>
        <v>33</v>
      </c>
      <c r="P139" s="18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19">
        <f t="shared" si="7"/>
        <v>0</v>
      </c>
      <c r="AC139" s="18">
        <v>224406</v>
      </c>
      <c r="AD139" s="7">
        <v>175690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19">
        <f t="shared" si="8"/>
        <v>400096</v>
      </c>
    </row>
    <row r="140" spans="1:41" x14ac:dyDescent="0.25">
      <c r="A140" s="14" t="s">
        <v>71</v>
      </c>
      <c r="B140" s="14" t="s">
        <v>78</v>
      </c>
      <c r="C140" s="20">
        <v>1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21">
        <f t="shared" si="6"/>
        <v>1</v>
      </c>
      <c r="P140" s="20">
        <v>50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21">
        <f t="shared" si="7"/>
        <v>50</v>
      </c>
      <c r="AC140" s="20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21">
        <f t="shared" si="8"/>
        <v>0</v>
      </c>
    </row>
    <row r="141" spans="1:41" x14ac:dyDescent="0.25">
      <c r="A141" s="1" t="s">
        <v>74</v>
      </c>
      <c r="B141" s="1" t="s">
        <v>60</v>
      </c>
      <c r="C141" s="18">
        <v>0</v>
      </c>
      <c r="D141" s="7">
        <v>1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19">
        <f t="shared" si="6"/>
        <v>1</v>
      </c>
      <c r="P141" s="18">
        <v>0</v>
      </c>
      <c r="Q141" s="7">
        <v>2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19">
        <f t="shared" si="7"/>
        <v>2</v>
      </c>
      <c r="AC141" s="18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19">
        <f t="shared" si="8"/>
        <v>0</v>
      </c>
    </row>
    <row r="142" spans="1:41" x14ac:dyDescent="0.25">
      <c r="A142" s="14" t="s">
        <v>74</v>
      </c>
      <c r="B142" s="14" t="s">
        <v>61</v>
      </c>
      <c r="C142" s="20">
        <v>17</v>
      </c>
      <c r="D142" s="15">
        <v>15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21">
        <f t="shared" si="6"/>
        <v>32</v>
      </c>
      <c r="P142" s="20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21">
        <f t="shared" si="7"/>
        <v>0</v>
      </c>
      <c r="AC142" s="20">
        <v>86528</v>
      </c>
      <c r="AD142" s="15">
        <v>76134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21">
        <f t="shared" si="8"/>
        <v>162662</v>
      </c>
    </row>
    <row r="143" spans="1:41" x14ac:dyDescent="0.25">
      <c r="A143" s="1" t="s">
        <v>74</v>
      </c>
      <c r="B143" s="1" t="s">
        <v>51</v>
      </c>
      <c r="C143" s="18">
        <v>0</v>
      </c>
      <c r="D143" s="7">
        <v>3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19">
        <f t="shared" si="6"/>
        <v>3</v>
      </c>
      <c r="P143" s="18">
        <v>0</v>
      </c>
      <c r="Q143" s="7">
        <v>10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19">
        <f t="shared" si="7"/>
        <v>10</v>
      </c>
      <c r="AC143" s="18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19">
        <f t="shared" si="8"/>
        <v>0</v>
      </c>
    </row>
    <row r="144" spans="1:41" x14ac:dyDescent="0.25">
      <c r="A144" s="14" t="s">
        <v>74</v>
      </c>
      <c r="B144" s="14" t="s">
        <v>66</v>
      </c>
      <c r="C144" s="20">
        <v>17</v>
      </c>
      <c r="D144" s="15">
        <v>16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21">
        <f t="shared" si="6"/>
        <v>33</v>
      </c>
      <c r="P144" s="20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21">
        <f t="shared" si="7"/>
        <v>0</v>
      </c>
      <c r="AC144" s="20">
        <v>62462</v>
      </c>
      <c r="AD144" s="15">
        <v>62731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21">
        <f t="shared" si="8"/>
        <v>125193</v>
      </c>
    </row>
    <row r="145" spans="1:41" x14ac:dyDescent="0.25">
      <c r="A145" s="1" t="s">
        <v>74</v>
      </c>
      <c r="B145" s="1" t="s">
        <v>70</v>
      </c>
      <c r="C145" s="18">
        <v>17</v>
      </c>
      <c r="D145" s="7">
        <v>14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19">
        <f t="shared" si="6"/>
        <v>31</v>
      </c>
      <c r="P145" s="18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19">
        <f t="shared" si="7"/>
        <v>0</v>
      </c>
      <c r="AC145" s="18">
        <v>72411</v>
      </c>
      <c r="AD145" s="7">
        <v>59931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19">
        <f t="shared" si="8"/>
        <v>132342</v>
      </c>
    </row>
    <row r="146" spans="1:41" x14ac:dyDescent="0.25">
      <c r="A146" s="14" t="s">
        <v>100</v>
      </c>
      <c r="B146" s="14" t="s">
        <v>66</v>
      </c>
      <c r="C146" s="20">
        <v>1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21">
        <f t="shared" si="6"/>
        <v>1</v>
      </c>
      <c r="P146" s="20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21">
        <f t="shared" si="7"/>
        <v>0</v>
      </c>
      <c r="AC146" s="20">
        <v>2175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21">
        <f t="shared" si="8"/>
        <v>2175</v>
      </c>
    </row>
    <row r="147" spans="1:41" x14ac:dyDescent="0.25">
      <c r="C147" s="1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19"/>
      <c r="P147" s="18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19"/>
      <c r="AC147" s="18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19"/>
    </row>
    <row r="148" spans="1:41" ht="15.75" thickBot="1" x14ac:dyDescent="0.3">
      <c r="A148" s="54" t="s">
        <v>3</v>
      </c>
      <c r="B148" s="54"/>
      <c r="C148" s="22">
        <f>SUM(C7:C146)</f>
        <v>1288</v>
      </c>
      <c r="D148" s="23">
        <f t="shared" ref="D148:AO148" si="9">SUM(D7:D146)</f>
        <v>1251</v>
      </c>
      <c r="E148" s="23">
        <f t="shared" si="9"/>
        <v>0</v>
      </c>
      <c r="F148" s="23">
        <f t="shared" si="9"/>
        <v>0</v>
      </c>
      <c r="G148" s="23">
        <f t="shared" si="9"/>
        <v>0</v>
      </c>
      <c r="H148" s="23">
        <f t="shared" si="9"/>
        <v>0</v>
      </c>
      <c r="I148" s="23">
        <f t="shared" si="9"/>
        <v>0</v>
      </c>
      <c r="J148" s="23">
        <f t="shared" si="9"/>
        <v>0</v>
      </c>
      <c r="K148" s="23">
        <f t="shared" si="9"/>
        <v>0</v>
      </c>
      <c r="L148" s="23">
        <f t="shared" si="9"/>
        <v>0</v>
      </c>
      <c r="M148" s="23">
        <f t="shared" si="9"/>
        <v>0</v>
      </c>
      <c r="N148" s="23">
        <f t="shared" si="9"/>
        <v>0</v>
      </c>
      <c r="O148" s="24">
        <f t="shared" si="9"/>
        <v>2539</v>
      </c>
      <c r="P148" s="27">
        <f t="shared" si="9"/>
        <v>1999</v>
      </c>
      <c r="Q148" s="28">
        <f t="shared" si="9"/>
        <v>4314</v>
      </c>
      <c r="R148" s="28">
        <f t="shared" si="9"/>
        <v>0</v>
      </c>
      <c r="S148" s="28">
        <f t="shared" si="9"/>
        <v>0</v>
      </c>
      <c r="T148" s="28">
        <f t="shared" si="9"/>
        <v>0</v>
      </c>
      <c r="U148" s="28">
        <f t="shared" si="9"/>
        <v>0</v>
      </c>
      <c r="V148" s="28">
        <f t="shared" si="9"/>
        <v>0</v>
      </c>
      <c r="W148" s="28">
        <f t="shared" si="9"/>
        <v>0</v>
      </c>
      <c r="X148" s="28">
        <f t="shared" si="9"/>
        <v>0</v>
      </c>
      <c r="Y148" s="28">
        <f t="shared" si="9"/>
        <v>0</v>
      </c>
      <c r="Z148" s="28">
        <f t="shared" si="9"/>
        <v>0</v>
      </c>
      <c r="AA148" s="28">
        <f t="shared" si="9"/>
        <v>0</v>
      </c>
      <c r="AB148" s="29">
        <f t="shared" si="9"/>
        <v>6313</v>
      </c>
      <c r="AC148" s="32">
        <f t="shared" si="9"/>
        <v>9669667</v>
      </c>
      <c r="AD148" s="33">
        <f t="shared" si="9"/>
        <v>8918893</v>
      </c>
      <c r="AE148" s="33">
        <f t="shared" si="9"/>
        <v>0</v>
      </c>
      <c r="AF148" s="33">
        <f t="shared" si="9"/>
        <v>0</v>
      </c>
      <c r="AG148" s="33">
        <f t="shared" si="9"/>
        <v>0</v>
      </c>
      <c r="AH148" s="33">
        <f t="shared" si="9"/>
        <v>0</v>
      </c>
      <c r="AI148" s="33">
        <f t="shared" si="9"/>
        <v>0</v>
      </c>
      <c r="AJ148" s="33">
        <f t="shared" si="9"/>
        <v>0</v>
      </c>
      <c r="AK148" s="33">
        <f t="shared" si="9"/>
        <v>0</v>
      </c>
      <c r="AL148" s="33">
        <f t="shared" si="9"/>
        <v>0</v>
      </c>
      <c r="AM148" s="33">
        <f t="shared" si="9"/>
        <v>0</v>
      </c>
      <c r="AN148" s="33">
        <f t="shared" si="9"/>
        <v>0</v>
      </c>
      <c r="AO148" s="34">
        <f t="shared" si="9"/>
        <v>18588560</v>
      </c>
    </row>
    <row r="149" spans="1:41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x14ac:dyDescent="0.25">
      <c r="A150" s="13" t="s">
        <v>42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</sheetData>
  <mergeCells count="7">
    <mergeCell ref="G2:Q2"/>
    <mergeCell ref="G3:Q3"/>
    <mergeCell ref="AC5:AO5"/>
    <mergeCell ref="A148:B148"/>
    <mergeCell ref="A5:B5"/>
    <mergeCell ref="C5:O5"/>
    <mergeCell ref="P5:AB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8E5D"/>
  </sheetPr>
  <dimension ref="A2:AQ256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8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8.140625" style="1" bestFit="1" customWidth="1"/>
    <col min="18" max="19" width="10.140625" style="1" bestFit="1" customWidth="1"/>
    <col min="20" max="20" width="10.7109375" style="1" bestFit="1" customWidth="1"/>
    <col min="21" max="21" width="9.85546875" style="1" bestFit="1" customWidth="1"/>
    <col min="22" max="22" width="11.42578125" style="1" bestFit="1" customWidth="1"/>
    <col min="23" max="23" width="10.140625" style="1" bestFit="1" customWidth="1"/>
    <col min="24" max="24" width="8.42578125" style="1" bestFit="1" customWidth="1"/>
    <col min="25" max="25" width="10.7109375" style="1" bestFit="1" customWidth="1"/>
    <col min="26" max="26" width="10.140625" style="1" bestFit="1" customWidth="1"/>
    <col min="27" max="27" width="9.85546875" style="1" bestFit="1" customWidth="1"/>
    <col min="28" max="28" width="10.5703125" style="1" bestFit="1" customWidth="1"/>
    <col min="29" max="29" width="9.85546875" style="1" bestFit="1" customWidth="1"/>
    <col min="30" max="30" width="9.5703125" style="1" bestFit="1" customWidth="1"/>
    <col min="31" max="31" width="12.42578125" style="1" bestFit="1" customWidth="1"/>
    <col min="32" max="32" width="12.28515625" style="1" bestFit="1" customWidth="1"/>
    <col min="33" max="33" width="10.7109375" style="1" bestFit="1" customWidth="1"/>
    <col min="34" max="34" width="9.85546875" style="1" bestFit="1" customWidth="1"/>
    <col min="35" max="35" width="11.42578125" style="1" bestFit="1" customWidth="1"/>
    <col min="36" max="36" width="10.140625" style="1" bestFit="1" customWidth="1"/>
    <col min="37" max="37" width="8.42578125" style="1" bestFit="1" customWidth="1"/>
    <col min="38" max="38" width="10.7109375" style="1" bestFit="1" customWidth="1"/>
    <col min="39" max="39" width="10.140625" style="1" bestFit="1" customWidth="1"/>
    <col min="40" max="40" width="9.85546875" style="1" bestFit="1" customWidth="1"/>
    <col min="41" max="41" width="10.5703125" style="1" bestFit="1" customWidth="1"/>
    <col min="42" max="42" width="9.85546875" style="1" bestFit="1" customWidth="1"/>
    <col min="43" max="43" width="12.140625" style="1" bestFit="1" customWidth="1"/>
    <col min="44" max="16384" width="11.42578125" style="1"/>
  </cols>
  <sheetData>
    <row r="2" spans="1:43" x14ac:dyDescent="0.25">
      <c r="C2" s="2"/>
      <c r="D2" s="47" t="s">
        <v>4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43" x14ac:dyDescent="0.25">
      <c r="C3" s="2"/>
      <c r="D3" s="47" t="s">
        <v>46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43" ht="15.75" thickBot="1" x14ac:dyDescent="0.3">
      <c r="C4" s="2"/>
      <c r="D4" s="2"/>
    </row>
    <row r="5" spans="1:43" ht="15" customHeight="1" x14ac:dyDescent="0.25">
      <c r="A5" s="55" t="s">
        <v>5</v>
      </c>
      <c r="B5" s="55"/>
      <c r="C5" s="55"/>
      <c r="D5" s="55"/>
      <c r="E5" s="51" t="s">
        <v>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6" t="s">
        <v>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  <c r="AE5" s="48" t="s">
        <v>8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</row>
    <row r="6" spans="1:43" x14ac:dyDescent="0.25">
      <c r="A6" s="3" t="s">
        <v>9</v>
      </c>
      <c r="B6" s="3" t="s">
        <v>35</v>
      </c>
      <c r="C6" s="3" t="s">
        <v>10</v>
      </c>
      <c r="D6" s="3" t="s">
        <v>36</v>
      </c>
      <c r="E6" s="16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  <c r="N6" s="4" t="s">
        <v>20</v>
      </c>
      <c r="O6" s="4" t="s">
        <v>21</v>
      </c>
      <c r="P6" s="4" t="s">
        <v>22</v>
      </c>
      <c r="Q6" s="17" t="s">
        <v>0</v>
      </c>
      <c r="R6" s="25" t="s">
        <v>23</v>
      </c>
      <c r="S6" s="5" t="s">
        <v>24</v>
      </c>
      <c r="T6" s="5" t="s">
        <v>25</v>
      </c>
      <c r="U6" s="5" t="s">
        <v>26</v>
      </c>
      <c r="V6" s="5" t="s">
        <v>27</v>
      </c>
      <c r="W6" s="5" t="s">
        <v>28</v>
      </c>
      <c r="X6" s="5" t="s">
        <v>29</v>
      </c>
      <c r="Y6" s="5" t="s">
        <v>30</v>
      </c>
      <c r="Z6" s="5" t="s">
        <v>31</v>
      </c>
      <c r="AA6" s="5" t="s">
        <v>32</v>
      </c>
      <c r="AB6" s="5" t="s">
        <v>33</v>
      </c>
      <c r="AC6" s="5" t="s">
        <v>34</v>
      </c>
      <c r="AD6" s="26" t="s">
        <v>0</v>
      </c>
      <c r="AE6" s="30" t="s">
        <v>23</v>
      </c>
      <c r="AF6" s="6" t="s">
        <v>24</v>
      </c>
      <c r="AG6" s="6" t="s">
        <v>25</v>
      </c>
      <c r="AH6" s="6" t="s">
        <v>26</v>
      </c>
      <c r="AI6" s="6" t="s">
        <v>27</v>
      </c>
      <c r="AJ6" s="6" t="s">
        <v>28</v>
      </c>
      <c r="AK6" s="6" t="s">
        <v>29</v>
      </c>
      <c r="AL6" s="6" t="s">
        <v>30</v>
      </c>
      <c r="AM6" s="6" t="s">
        <v>31</v>
      </c>
      <c r="AN6" s="6" t="s">
        <v>32</v>
      </c>
      <c r="AO6" s="6" t="s">
        <v>33</v>
      </c>
      <c r="AP6" s="6" t="s">
        <v>34</v>
      </c>
      <c r="AQ6" s="31" t="s">
        <v>0</v>
      </c>
    </row>
    <row r="7" spans="1:43" x14ac:dyDescent="0.25">
      <c r="A7" s="1" t="s">
        <v>54</v>
      </c>
      <c r="B7" s="1" t="s">
        <v>105</v>
      </c>
      <c r="C7" s="1" t="s">
        <v>273</v>
      </c>
      <c r="D7" s="1" t="s">
        <v>107</v>
      </c>
      <c r="E7" s="18">
        <v>0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9">
        <f>SUM(E7:P7)</f>
        <v>1</v>
      </c>
      <c r="R7" s="18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9">
        <f>SUM(R7:AC7)</f>
        <v>0</v>
      </c>
      <c r="AE7" s="18">
        <v>0</v>
      </c>
      <c r="AF7" s="7">
        <v>5484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5484</v>
      </c>
    </row>
    <row r="8" spans="1:43" x14ac:dyDescent="0.25">
      <c r="A8" s="14" t="s">
        <v>54</v>
      </c>
      <c r="B8" s="14" t="s">
        <v>105</v>
      </c>
      <c r="C8" s="14" t="s">
        <v>242</v>
      </c>
      <c r="D8" s="14" t="s">
        <v>107</v>
      </c>
      <c r="E8" s="20">
        <v>0</v>
      </c>
      <c r="F8" s="15">
        <v>11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21">
        <f t="shared" ref="Q8:Q71" si="0">SUM(E8:P8)</f>
        <v>11</v>
      </c>
      <c r="R8" s="20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21">
        <f t="shared" ref="AD8:AD71" si="1">SUM(R8:AC8)</f>
        <v>0</v>
      </c>
      <c r="AE8" s="20">
        <v>0</v>
      </c>
      <c r="AF8" s="15">
        <v>48428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21">
        <f t="shared" ref="AQ8:AQ71" si="2">SUM(AE8:AP8)</f>
        <v>48428</v>
      </c>
    </row>
    <row r="9" spans="1:43" x14ac:dyDescent="0.25">
      <c r="A9" s="1" t="s">
        <v>115</v>
      </c>
      <c r="B9" s="1" t="s">
        <v>107</v>
      </c>
      <c r="C9" s="1" t="s">
        <v>50</v>
      </c>
      <c r="D9" s="1" t="s">
        <v>105</v>
      </c>
      <c r="E9" s="18">
        <v>7</v>
      </c>
      <c r="F9" s="7">
        <v>10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9">
        <f t="shared" si="0"/>
        <v>17</v>
      </c>
      <c r="R9" s="18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9">
        <f t="shared" si="1"/>
        <v>0</v>
      </c>
      <c r="AE9" s="18">
        <v>903442</v>
      </c>
      <c r="AF9" s="7">
        <v>1000444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1903886</v>
      </c>
    </row>
    <row r="10" spans="1:43" x14ac:dyDescent="0.25">
      <c r="A10" s="14" t="s">
        <v>288</v>
      </c>
      <c r="B10" s="14" t="s">
        <v>107</v>
      </c>
      <c r="C10" s="14" t="s">
        <v>65</v>
      </c>
      <c r="D10" s="14" t="s">
        <v>105</v>
      </c>
      <c r="E10" s="20">
        <v>0</v>
      </c>
      <c r="F10" s="15">
        <v>1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1</v>
      </c>
      <c r="R10" s="20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0</v>
      </c>
      <c r="AE10" s="20">
        <v>0</v>
      </c>
      <c r="AF10" s="15">
        <v>9317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9317</v>
      </c>
    </row>
    <row r="11" spans="1:43" x14ac:dyDescent="0.25">
      <c r="A11" s="1" t="s">
        <v>116</v>
      </c>
      <c r="B11" s="1" t="s">
        <v>107</v>
      </c>
      <c r="C11" s="1" t="s">
        <v>70</v>
      </c>
      <c r="D11" s="1" t="s">
        <v>105</v>
      </c>
      <c r="E11" s="18">
        <v>0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9">
        <f t="shared" si="0"/>
        <v>1</v>
      </c>
      <c r="R11" s="18">
        <v>0</v>
      </c>
      <c r="S11" s="7">
        <v>47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9">
        <f t="shared" si="1"/>
        <v>47</v>
      </c>
      <c r="AE11" s="18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0</v>
      </c>
    </row>
    <row r="12" spans="1:43" x14ac:dyDescent="0.25">
      <c r="A12" s="14" t="s">
        <v>289</v>
      </c>
      <c r="B12" s="14" t="s">
        <v>107</v>
      </c>
      <c r="C12" s="14" t="s">
        <v>70</v>
      </c>
      <c r="D12" s="14" t="s">
        <v>105</v>
      </c>
      <c r="E12" s="20">
        <v>1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21">
        <f t="shared" si="0"/>
        <v>1</v>
      </c>
      <c r="R12" s="20">
        <v>4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21">
        <f t="shared" si="1"/>
        <v>4</v>
      </c>
      <c r="AE12" s="20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1">
        <f t="shared" si="2"/>
        <v>0</v>
      </c>
    </row>
    <row r="13" spans="1:43" x14ac:dyDescent="0.25">
      <c r="A13" s="1" t="s">
        <v>257</v>
      </c>
      <c r="B13" s="1" t="s">
        <v>107</v>
      </c>
      <c r="C13" s="1" t="s">
        <v>60</v>
      </c>
      <c r="D13" s="1" t="s">
        <v>105</v>
      </c>
      <c r="E13" s="18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9">
        <f t="shared" si="0"/>
        <v>1</v>
      </c>
      <c r="R13" s="18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9">
        <f t="shared" si="1"/>
        <v>0</v>
      </c>
      <c r="AE13" s="18">
        <v>3500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3500</v>
      </c>
    </row>
    <row r="14" spans="1:43" x14ac:dyDescent="0.25">
      <c r="A14" s="14" t="s">
        <v>257</v>
      </c>
      <c r="B14" s="14" t="s">
        <v>107</v>
      </c>
      <c r="C14" s="14" t="s">
        <v>256</v>
      </c>
      <c r="D14" s="14" t="s">
        <v>105</v>
      </c>
      <c r="E14" s="20">
        <v>1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1</v>
      </c>
      <c r="R14" s="20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0</v>
      </c>
      <c r="AE14" s="20">
        <v>29357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29357</v>
      </c>
    </row>
    <row r="15" spans="1:43" x14ac:dyDescent="0.25">
      <c r="A15" s="1" t="s">
        <v>290</v>
      </c>
      <c r="B15" s="1" t="s">
        <v>107</v>
      </c>
      <c r="C15" s="1" t="s">
        <v>48</v>
      </c>
      <c r="D15" s="1" t="s">
        <v>105</v>
      </c>
      <c r="E15" s="18">
        <v>0</v>
      </c>
      <c r="F15" s="7">
        <v>2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9">
        <f t="shared" si="0"/>
        <v>2</v>
      </c>
      <c r="R15" s="18">
        <v>0</v>
      </c>
      <c r="S15" s="7">
        <v>317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9">
        <f t="shared" si="1"/>
        <v>317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0</v>
      </c>
    </row>
    <row r="16" spans="1:43" x14ac:dyDescent="0.25">
      <c r="A16" s="14" t="s">
        <v>137</v>
      </c>
      <c r="B16" s="14" t="s">
        <v>138</v>
      </c>
      <c r="C16" s="14" t="s">
        <v>48</v>
      </c>
      <c r="D16" s="14" t="s">
        <v>105</v>
      </c>
      <c r="E16" s="20">
        <v>9</v>
      </c>
      <c r="F16" s="15">
        <v>8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21">
        <f t="shared" si="0"/>
        <v>17</v>
      </c>
      <c r="R16" s="20">
        <v>1032</v>
      </c>
      <c r="S16" s="15">
        <v>917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21">
        <f t="shared" si="1"/>
        <v>1949</v>
      </c>
      <c r="AE16" s="20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21">
        <f t="shared" si="2"/>
        <v>0</v>
      </c>
    </row>
    <row r="17" spans="1:43" x14ac:dyDescent="0.25">
      <c r="A17" s="1" t="s">
        <v>48</v>
      </c>
      <c r="B17" s="1" t="s">
        <v>105</v>
      </c>
      <c r="C17" s="1" t="s">
        <v>290</v>
      </c>
      <c r="D17" s="1" t="s">
        <v>107</v>
      </c>
      <c r="E17" s="18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9">
        <f t="shared" si="0"/>
        <v>1</v>
      </c>
      <c r="R17" s="18">
        <v>0</v>
      </c>
      <c r="S17" s="7">
        <v>179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9">
        <f t="shared" si="1"/>
        <v>179</v>
      </c>
      <c r="AE17" s="18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0</v>
      </c>
    </row>
    <row r="18" spans="1:43" x14ac:dyDescent="0.25">
      <c r="A18" s="14" t="s">
        <v>48</v>
      </c>
      <c r="B18" s="14" t="s">
        <v>105</v>
      </c>
      <c r="C18" s="14" t="s">
        <v>137</v>
      </c>
      <c r="D18" s="14" t="s">
        <v>138</v>
      </c>
      <c r="E18" s="20">
        <v>9</v>
      </c>
      <c r="F18" s="15">
        <v>8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21">
        <f t="shared" si="0"/>
        <v>17</v>
      </c>
      <c r="R18" s="20">
        <v>633</v>
      </c>
      <c r="S18" s="15">
        <v>686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21">
        <f t="shared" si="1"/>
        <v>1319</v>
      </c>
      <c r="AE18" s="20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21">
        <f t="shared" si="2"/>
        <v>0</v>
      </c>
    </row>
    <row r="19" spans="1:43" x14ac:dyDescent="0.25">
      <c r="A19" s="1" t="s">
        <v>48</v>
      </c>
      <c r="B19" s="1" t="s">
        <v>105</v>
      </c>
      <c r="C19" s="1" t="s">
        <v>111</v>
      </c>
      <c r="D19" s="1" t="s">
        <v>107</v>
      </c>
      <c r="E19" s="18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9">
        <f t="shared" si="0"/>
        <v>1</v>
      </c>
      <c r="R19" s="18">
        <v>54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54</v>
      </c>
      <c r="AE19" s="18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19">
        <f t="shared" si="2"/>
        <v>0</v>
      </c>
    </row>
    <row r="20" spans="1:43" x14ac:dyDescent="0.25">
      <c r="A20" s="14" t="s">
        <v>48</v>
      </c>
      <c r="B20" s="14" t="s">
        <v>105</v>
      </c>
      <c r="C20" s="14" t="s">
        <v>258</v>
      </c>
      <c r="D20" s="14" t="s">
        <v>151</v>
      </c>
      <c r="E20" s="20">
        <v>1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1">
        <f t="shared" si="0"/>
        <v>1</v>
      </c>
      <c r="R20" s="20">
        <v>365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21">
        <f t="shared" si="1"/>
        <v>365</v>
      </c>
      <c r="AE20" s="20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21">
        <f t="shared" si="2"/>
        <v>0</v>
      </c>
    </row>
    <row r="21" spans="1:43" x14ac:dyDescent="0.25">
      <c r="A21" s="1" t="s">
        <v>48</v>
      </c>
      <c r="B21" s="1" t="s">
        <v>105</v>
      </c>
      <c r="C21" s="1" t="s">
        <v>291</v>
      </c>
      <c r="D21" s="1" t="s">
        <v>107</v>
      </c>
      <c r="E21" s="18">
        <v>0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9">
        <f t="shared" si="0"/>
        <v>1</v>
      </c>
      <c r="R21" s="18">
        <v>0</v>
      </c>
      <c r="S21" s="7">
        <v>168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19">
        <f t="shared" si="1"/>
        <v>168</v>
      </c>
      <c r="AE21" s="18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9">
        <f t="shared" si="2"/>
        <v>0</v>
      </c>
    </row>
    <row r="22" spans="1:43" x14ac:dyDescent="0.25">
      <c r="A22" s="14" t="s">
        <v>48</v>
      </c>
      <c r="B22" s="14" t="s">
        <v>105</v>
      </c>
      <c r="C22" s="14" t="s">
        <v>259</v>
      </c>
      <c r="D22" s="14" t="s">
        <v>260</v>
      </c>
      <c r="E22" s="20">
        <v>1</v>
      </c>
      <c r="F22" s="15">
        <v>2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21">
        <f t="shared" si="0"/>
        <v>3</v>
      </c>
      <c r="R22" s="20">
        <v>283</v>
      </c>
      <c r="S22" s="15">
        <v>591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874</v>
      </c>
      <c r="AE22" s="20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21">
        <f t="shared" si="2"/>
        <v>0</v>
      </c>
    </row>
    <row r="23" spans="1:43" x14ac:dyDescent="0.25">
      <c r="A23" s="1" t="s">
        <v>48</v>
      </c>
      <c r="B23" s="1" t="s">
        <v>105</v>
      </c>
      <c r="C23" s="1" t="s">
        <v>141</v>
      </c>
      <c r="D23" s="1" t="s">
        <v>107</v>
      </c>
      <c r="E23" s="18">
        <v>4</v>
      </c>
      <c r="F23" s="7">
        <v>4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9">
        <f t="shared" si="0"/>
        <v>8</v>
      </c>
      <c r="R23" s="18">
        <v>453</v>
      </c>
      <c r="S23" s="7">
        <v>613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9">
        <f t="shared" si="1"/>
        <v>1066</v>
      </c>
      <c r="AE23" s="18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19">
        <f t="shared" si="2"/>
        <v>0</v>
      </c>
    </row>
    <row r="24" spans="1:43" x14ac:dyDescent="0.25">
      <c r="A24" s="14" t="s">
        <v>48</v>
      </c>
      <c r="B24" s="14" t="s">
        <v>105</v>
      </c>
      <c r="C24" s="14" t="s">
        <v>261</v>
      </c>
      <c r="D24" s="14" t="s">
        <v>262</v>
      </c>
      <c r="E24" s="20">
        <v>6</v>
      </c>
      <c r="F24" s="15">
        <v>5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21">
        <f t="shared" si="0"/>
        <v>11</v>
      </c>
      <c r="R24" s="20">
        <v>1773</v>
      </c>
      <c r="S24" s="15">
        <v>1476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21">
        <f t="shared" si="1"/>
        <v>3249</v>
      </c>
      <c r="AE24" s="20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21">
        <f t="shared" si="2"/>
        <v>0</v>
      </c>
    </row>
    <row r="25" spans="1:43" x14ac:dyDescent="0.25">
      <c r="A25" s="1" t="s">
        <v>48</v>
      </c>
      <c r="B25" s="1" t="s">
        <v>105</v>
      </c>
      <c r="C25" s="1" t="s">
        <v>263</v>
      </c>
      <c r="D25" s="1" t="s">
        <v>264</v>
      </c>
      <c r="E25" s="18">
        <v>1</v>
      </c>
      <c r="F25" s="7">
        <v>1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9">
        <f t="shared" si="0"/>
        <v>2</v>
      </c>
      <c r="R25" s="18">
        <v>300</v>
      </c>
      <c r="S25" s="7">
        <v>298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9">
        <f t="shared" si="1"/>
        <v>598</v>
      </c>
      <c r="AE25" s="18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19">
        <f t="shared" si="2"/>
        <v>0</v>
      </c>
    </row>
    <row r="26" spans="1:43" x14ac:dyDescent="0.25">
      <c r="A26" s="14" t="s">
        <v>48</v>
      </c>
      <c r="B26" s="14" t="s">
        <v>105</v>
      </c>
      <c r="C26" s="14" t="s">
        <v>265</v>
      </c>
      <c r="D26" s="14" t="s">
        <v>266</v>
      </c>
      <c r="E26" s="20">
        <v>5</v>
      </c>
      <c r="F26" s="15">
        <v>4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21">
        <f t="shared" si="0"/>
        <v>9</v>
      </c>
      <c r="R26" s="20">
        <v>1219</v>
      </c>
      <c r="S26" s="15">
        <v>991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21">
        <f t="shared" si="1"/>
        <v>2210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0</v>
      </c>
    </row>
    <row r="27" spans="1:43" x14ac:dyDescent="0.25">
      <c r="A27" s="1" t="s">
        <v>48</v>
      </c>
      <c r="B27" s="1" t="s">
        <v>105</v>
      </c>
      <c r="C27" s="1" t="s">
        <v>161</v>
      </c>
      <c r="D27" s="1" t="s">
        <v>138</v>
      </c>
      <c r="E27" s="18">
        <v>67</v>
      </c>
      <c r="F27" s="7">
        <v>39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9">
        <f t="shared" si="0"/>
        <v>106</v>
      </c>
      <c r="R27" s="18">
        <v>3054</v>
      </c>
      <c r="S27" s="7">
        <v>2906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19">
        <f t="shared" si="1"/>
        <v>5960</v>
      </c>
      <c r="AE27" s="18">
        <v>3233</v>
      </c>
      <c r="AF27" s="7">
        <v>10155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13388</v>
      </c>
    </row>
    <row r="28" spans="1:43" x14ac:dyDescent="0.25">
      <c r="A28" s="14" t="s">
        <v>48</v>
      </c>
      <c r="B28" s="14" t="s">
        <v>105</v>
      </c>
      <c r="C28" s="14" t="s">
        <v>279</v>
      </c>
      <c r="D28" s="14" t="s">
        <v>107</v>
      </c>
      <c r="E28" s="20">
        <v>0</v>
      </c>
      <c r="F28" s="15">
        <v>12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21">
        <f t="shared" si="0"/>
        <v>12</v>
      </c>
      <c r="R28" s="20">
        <v>0</v>
      </c>
      <c r="S28" s="15">
        <v>1887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21">
        <f t="shared" si="1"/>
        <v>1887</v>
      </c>
      <c r="AE28" s="20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0</v>
      </c>
    </row>
    <row r="29" spans="1:43" x14ac:dyDescent="0.25">
      <c r="A29" s="1" t="s">
        <v>48</v>
      </c>
      <c r="B29" s="1" t="s">
        <v>105</v>
      </c>
      <c r="C29" s="1" t="s">
        <v>243</v>
      </c>
      <c r="D29" s="1" t="s">
        <v>244</v>
      </c>
      <c r="E29" s="18">
        <v>6</v>
      </c>
      <c r="F29" s="7">
        <v>5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9">
        <f t="shared" si="0"/>
        <v>11</v>
      </c>
      <c r="R29" s="18">
        <v>198</v>
      </c>
      <c r="S29" s="7">
        <v>411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9">
        <f t="shared" si="1"/>
        <v>609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0</v>
      </c>
    </row>
    <row r="30" spans="1:43" x14ac:dyDescent="0.25">
      <c r="A30" s="14" t="s">
        <v>48</v>
      </c>
      <c r="B30" s="14" t="s">
        <v>105</v>
      </c>
      <c r="C30" s="14" t="s">
        <v>174</v>
      </c>
      <c r="D30" s="14" t="s">
        <v>107</v>
      </c>
      <c r="E30" s="20">
        <v>13</v>
      </c>
      <c r="F30" s="15">
        <v>24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1">
        <f t="shared" si="0"/>
        <v>37</v>
      </c>
      <c r="R30" s="20">
        <v>2021</v>
      </c>
      <c r="S30" s="15">
        <v>3935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21">
        <f t="shared" si="1"/>
        <v>5956</v>
      </c>
      <c r="AE30" s="20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0</v>
      </c>
    </row>
    <row r="31" spans="1:43" x14ac:dyDescent="0.25">
      <c r="A31" s="1" t="s">
        <v>48</v>
      </c>
      <c r="B31" s="1" t="s">
        <v>105</v>
      </c>
      <c r="C31" s="1" t="s">
        <v>175</v>
      </c>
      <c r="D31" s="1" t="s">
        <v>107</v>
      </c>
      <c r="E31" s="18">
        <v>0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9">
        <f t="shared" si="0"/>
        <v>1</v>
      </c>
      <c r="R31" s="18">
        <v>0</v>
      </c>
      <c r="S31" s="7">
        <v>174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9">
        <f t="shared" si="1"/>
        <v>174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0</v>
      </c>
    </row>
    <row r="32" spans="1:43" x14ac:dyDescent="0.25">
      <c r="A32" s="14" t="s">
        <v>48</v>
      </c>
      <c r="B32" s="14" t="s">
        <v>105</v>
      </c>
      <c r="C32" s="14" t="s">
        <v>176</v>
      </c>
      <c r="D32" s="14" t="s">
        <v>107</v>
      </c>
      <c r="E32" s="20">
        <v>2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21">
        <f t="shared" si="0"/>
        <v>2</v>
      </c>
      <c r="R32" s="20">
        <v>20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21">
        <f t="shared" si="1"/>
        <v>20</v>
      </c>
      <c r="AE32" s="20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0</v>
      </c>
    </row>
    <row r="33" spans="1:43" x14ac:dyDescent="0.25">
      <c r="A33" s="1" t="s">
        <v>48</v>
      </c>
      <c r="B33" s="1" t="s">
        <v>105</v>
      </c>
      <c r="C33" s="1" t="s">
        <v>267</v>
      </c>
      <c r="D33" s="1" t="s">
        <v>107</v>
      </c>
      <c r="E33" s="18">
        <v>4</v>
      </c>
      <c r="F33" s="7">
        <v>5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19">
        <f t="shared" si="0"/>
        <v>9</v>
      </c>
      <c r="R33" s="18">
        <v>523</v>
      </c>
      <c r="S33" s="7">
        <v>749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19">
        <f t="shared" si="1"/>
        <v>1272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19">
        <f t="shared" si="2"/>
        <v>0</v>
      </c>
    </row>
    <row r="34" spans="1:43" x14ac:dyDescent="0.25">
      <c r="A34" s="14" t="s">
        <v>48</v>
      </c>
      <c r="B34" s="14" t="s">
        <v>105</v>
      </c>
      <c r="C34" s="14" t="s">
        <v>268</v>
      </c>
      <c r="D34" s="14" t="s">
        <v>266</v>
      </c>
      <c r="E34" s="20">
        <v>4</v>
      </c>
      <c r="F34" s="15">
        <v>4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1">
        <f t="shared" si="0"/>
        <v>8</v>
      </c>
      <c r="R34" s="20">
        <v>945</v>
      </c>
      <c r="S34" s="15">
        <v>1004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21">
        <f t="shared" si="1"/>
        <v>1949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1">
        <f t="shared" si="2"/>
        <v>0</v>
      </c>
    </row>
    <row r="35" spans="1:43" x14ac:dyDescent="0.25">
      <c r="A35" s="1" t="s">
        <v>48</v>
      </c>
      <c r="B35" s="1" t="s">
        <v>105</v>
      </c>
      <c r="C35" s="1" t="s">
        <v>190</v>
      </c>
      <c r="D35" s="1" t="s">
        <v>107</v>
      </c>
      <c r="E35" s="18">
        <v>0</v>
      </c>
      <c r="F35" s="7">
        <v>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19">
        <f t="shared" si="0"/>
        <v>1</v>
      </c>
      <c r="R35" s="18">
        <v>0</v>
      </c>
      <c r="S35" s="7">
        <v>168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19">
        <f t="shared" si="1"/>
        <v>168</v>
      </c>
      <c r="AE35" s="18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19">
        <f t="shared" si="2"/>
        <v>0</v>
      </c>
    </row>
    <row r="36" spans="1:43" x14ac:dyDescent="0.25">
      <c r="A36" s="14" t="s">
        <v>48</v>
      </c>
      <c r="B36" s="14" t="s">
        <v>105</v>
      </c>
      <c r="C36" s="14" t="s">
        <v>269</v>
      </c>
      <c r="D36" s="14" t="s">
        <v>138</v>
      </c>
      <c r="E36" s="20">
        <v>4</v>
      </c>
      <c r="F36" s="15">
        <v>4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21">
        <f t="shared" si="0"/>
        <v>8</v>
      </c>
      <c r="R36" s="20">
        <v>289</v>
      </c>
      <c r="S36" s="15">
        <v>328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21">
        <f t="shared" si="1"/>
        <v>617</v>
      </c>
      <c r="AE36" s="20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21">
        <f t="shared" si="2"/>
        <v>0</v>
      </c>
    </row>
    <row r="37" spans="1:43" x14ac:dyDescent="0.25">
      <c r="A37" s="1" t="s">
        <v>48</v>
      </c>
      <c r="B37" s="1" t="s">
        <v>105</v>
      </c>
      <c r="C37" s="1" t="s">
        <v>270</v>
      </c>
      <c r="D37" s="1" t="s">
        <v>266</v>
      </c>
      <c r="E37" s="18">
        <v>7</v>
      </c>
      <c r="F37" s="7">
        <v>7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19">
        <f t="shared" si="0"/>
        <v>14</v>
      </c>
      <c r="R37" s="18">
        <v>1905</v>
      </c>
      <c r="S37" s="7">
        <v>1861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19">
        <f t="shared" si="1"/>
        <v>3766</v>
      </c>
      <c r="AE37" s="18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19">
        <f t="shared" si="2"/>
        <v>0</v>
      </c>
    </row>
    <row r="38" spans="1:43" x14ac:dyDescent="0.25">
      <c r="A38" s="14" t="s">
        <v>271</v>
      </c>
      <c r="B38" s="14" t="s">
        <v>272</v>
      </c>
      <c r="C38" s="14" t="s">
        <v>51</v>
      </c>
      <c r="D38" s="14" t="s">
        <v>105</v>
      </c>
      <c r="E38" s="20">
        <v>1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21">
        <f t="shared" si="0"/>
        <v>1</v>
      </c>
      <c r="R38" s="20">
        <v>2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21">
        <f t="shared" si="1"/>
        <v>2</v>
      </c>
      <c r="AE38" s="20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21">
        <f t="shared" si="2"/>
        <v>0</v>
      </c>
    </row>
    <row r="39" spans="1:43" x14ac:dyDescent="0.25">
      <c r="A39" s="1" t="s">
        <v>292</v>
      </c>
      <c r="B39" s="1" t="s">
        <v>107</v>
      </c>
      <c r="C39" s="1" t="s">
        <v>256</v>
      </c>
      <c r="D39" s="1" t="s">
        <v>105</v>
      </c>
      <c r="E39" s="18">
        <v>0</v>
      </c>
      <c r="F39" s="7">
        <v>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19">
        <f t="shared" si="0"/>
        <v>1</v>
      </c>
      <c r="R39" s="18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19">
        <f t="shared" si="1"/>
        <v>0</v>
      </c>
      <c r="AE39" s="18">
        <v>0</v>
      </c>
      <c r="AF39" s="7">
        <v>9105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9105</v>
      </c>
    </row>
    <row r="40" spans="1:43" x14ac:dyDescent="0.25">
      <c r="A40" s="14" t="s">
        <v>57</v>
      </c>
      <c r="B40" s="14" t="s">
        <v>105</v>
      </c>
      <c r="C40" s="14" t="s">
        <v>143</v>
      </c>
      <c r="D40" s="14" t="s">
        <v>107</v>
      </c>
      <c r="E40" s="20">
        <v>0</v>
      </c>
      <c r="F40" s="15">
        <v>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21">
        <f t="shared" si="0"/>
        <v>1</v>
      </c>
      <c r="R40" s="20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21">
        <f t="shared" si="1"/>
        <v>0</v>
      </c>
      <c r="AE40" s="20">
        <v>0</v>
      </c>
      <c r="AF40" s="15">
        <v>4092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4092</v>
      </c>
    </row>
    <row r="41" spans="1:43" x14ac:dyDescent="0.25">
      <c r="A41" s="1" t="s">
        <v>57</v>
      </c>
      <c r="B41" s="1" t="s">
        <v>105</v>
      </c>
      <c r="C41" s="1" t="s">
        <v>273</v>
      </c>
      <c r="D41" s="1" t="s">
        <v>107</v>
      </c>
      <c r="E41" s="18">
        <v>15</v>
      </c>
      <c r="F41" s="7">
        <v>19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19">
        <f t="shared" si="0"/>
        <v>34</v>
      </c>
      <c r="R41" s="18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19">
        <f t="shared" si="1"/>
        <v>0</v>
      </c>
      <c r="AE41" s="18">
        <v>12854</v>
      </c>
      <c r="AF41" s="7">
        <v>35197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19">
        <f t="shared" si="2"/>
        <v>48051</v>
      </c>
    </row>
    <row r="42" spans="1:43" x14ac:dyDescent="0.25">
      <c r="A42" s="14" t="s">
        <v>57</v>
      </c>
      <c r="B42" s="14" t="s">
        <v>105</v>
      </c>
      <c r="C42" s="14" t="s">
        <v>242</v>
      </c>
      <c r="D42" s="14" t="s">
        <v>107</v>
      </c>
      <c r="E42" s="20">
        <v>1</v>
      </c>
      <c r="F42" s="15">
        <v>3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21">
        <f t="shared" si="0"/>
        <v>4</v>
      </c>
      <c r="R42" s="20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21">
        <f t="shared" si="1"/>
        <v>0</v>
      </c>
      <c r="AE42" s="20">
        <v>865</v>
      </c>
      <c r="AF42" s="15">
        <v>7281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8146</v>
      </c>
    </row>
    <row r="43" spans="1:43" x14ac:dyDescent="0.25">
      <c r="A43" s="1" t="s">
        <v>140</v>
      </c>
      <c r="B43" s="1" t="s">
        <v>107</v>
      </c>
      <c r="C43" s="1" t="s">
        <v>61</v>
      </c>
      <c r="D43" s="1" t="s">
        <v>105</v>
      </c>
      <c r="E43" s="18">
        <v>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19">
        <f t="shared" si="0"/>
        <v>1</v>
      </c>
      <c r="R43" s="18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19">
        <f t="shared" si="1"/>
        <v>0</v>
      </c>
      <c r="AE43" s="18">
        <v>12572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19">
        <f t="shared" si="2"/>
        <v>12572</v>
      </c>
    </row>
    <row r="44" spans="1:43" x14ac:dyDescent="0.25">
      <c r="A44" s="14" t="s">
        <v>140</v>
      </c>
      <c r="B44" s="14" t="s">
        <v>107</v>
      </c>
      <c r="C44" s="14" t="s">
        <v>256</v>
      </c>
      <c r="D44" s="14" t="s">
        <v>105</v>
      </c>
      <c r="E44" s="20">
        <v>1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21">
        <f t="shared" si="0"/>
        <v>1</v>
      </c>
      <c r="R44" s="20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21">
        <f t="shared" si="1"/>
        <v>0</v>
      </c>
      <c r="AE44" s="20">
        <v>7789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7789</v>
      </c>
    </row>
    <row r="45" spans="1:43" x14ac:dyDescent="0.25">
      <c r="A45" s="1" t="s">
        <v>258</v>
      </c>
      <c r="B45" s="1" t="s">
        <v>151</v>
      </c>
      <c r="C45" s="1" t="s">
        <v>48</v>
      </c>
      <c r="D45" s="1" t="s">
        <v>105</v>
      </c>
      <c r="E45" s="18">
        <v>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19">
        <f t="shared" si="0"/>
        <v>1</v>
      </c>
      <c r="R45" s="18">
        <v>373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19">
        <f t="shared" si="1"/>
        <v>373</v>
      </c>
      <c r="AE45" s="18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0</v>
      </c>
    </row>
    <row r="46" spans="1:43" x14ac:dyDescent="0.25">
      <c r="A46" s="14" t="s">
        <v>291</v>
      </c>
      <c r="B46" s="14" t="s">
        <v>107</v>
      </c>
      <c r="C46" s="14" t="s">
        <v>48</v>
      </c>
      <c r="D46" s="14" t="s">
        <v>105</v>
      </c>
      <c r="E46" s="20">
        <v>0</v>
      </c>
      <c r="F46" s="15">
        <v>2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21">
        <f t="shared" si="0"/>
        <v>2</v>
      </c>
      <c r="R46" s="20">
        <v>0</v>
      </c>
      <c r="S46" s="15">
        <v>286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21">
        <f t="shared" si="1"/>
        <v>286</v>
      </c>
      <c r="AE46" s="20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0</v>
      </c>
    </row>
    <row r="47" spans="1:43" x14ac:dyDescent="0.25">
      <c r="A47" s="1" t="s">
        <v>259</v>
      </c>
      <c r="B47" s="1" t="s">
        <v>260</v>
      </c>
      <c r="C47" s="1" t="s">
        <v>48</v>
      </c>
      <c r="D47" s="1" t="s">
        <v>105</v>
      </c>
      <c r="E47" s="18">
        <v>1</v>
      </c>
      <c r="F47" s="7">
        <v>1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19">
        <f t="shared" si="0"/>
        <v>2</v>
      </c>
      <c r="R47" s="18">
        <v>298</v>
      </c>
      <c r="S47" s="7">
        <v>299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19">
        <f t="shared" si="1"/>
        <v>597</v>
      </c>
      <c r="AE47" s="1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0</v>
      </c>
    </row>
    <row r="48" spans="1:43" x14ac:dyDescent="0.25">
      <c r="A48" s="14" t="s">
        <v>141</v>
      </c>
      <c r="B48" s="14" t="s">
        <v>107</v>
      </c>
      <c r="C48" s="14" t="s">
        <v>48</v>
      </c>
      <c r="D48" s="14" t="s">
        <v>105</v>
      </c>
      <c r="E48" s="20">
        <v>4</v>
      </c>
      <c r="F48" s="15">
        <v>4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21">
        <f t="shared" si="0"/>
        <v>8</v>
      </c>
      <c r="R48" s="20">
        <v>441</v>
      </c>
      <c r="S48" s="15">
        <v>683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21">
        <f t="shared" si="1"/>
        <v>1124</v>
      </c>
      <c r="AE48" s="20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21">
        <f t="shared" si="2"/>
        <v>0</v>
      </c>
    </row>
    <row r="49" spans="1:43" x14ac:dyDescent="0.25">
      <c r="A49" s="1" t="s">
        <v>293</v>
      </c>
      <c r="B49" s="1" t="s">
        <v>107</v>
      </c>
      <c r="C49" s="1" t="s">
        <v>256</v>
      </c>
      <c r="D49" s="1" t="s">
        <v>105</v>
      </c>
      <c r="E49" s="18">
        <v>0</v>
      </c>
      <c r="F49" s="7">
        <v>1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19">
        <f t="shared" si="0"/>
        <v>1</v>
      </c>
      <c r="R49" s="18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19">
        <f t="shared" si="1"/>
        <v>0</v>
      </c>
      <c r="AE49" s="18">
        <v>0</v>
      </c>
      <c r="AF49" s="7">
        <v>8675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19">
        <f t="shared" si="2"/>
        <v>8675</v>
      </c>
    </row>
    <row r="50" spans="1:43" x14ac:dyDescent="0.25">
      <c r="A50" s="14" t="s">
        <v>60</v>
      </c>
      <c r="B50" s="14" t="s">
        <v>105</v>
      </c>
      <c r="C50" s="14" t="s">
        <v>273</v>
      </c>
      <c r="D50" s="14" t="s">
        <v>107</v>
      </c>
      <c r="E50" s="20">
        <v>2</v>
      </c>
      <c r="F50" s="15">
        <v>4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21">
        <f t="shared" si="0"/>
        <v>6</v>
      </c>
      <c r="R50" s="20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21">
        <f t="shared" si="1"/>
        <v>0</v>
      </c>
      <c r="AE50" s="20">
        <v>5002</v>
      </c>
      <c r="AF50" s="15">
        <v>29161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34163</v>
      </c>
    </row>
    <row r="51" spans="1:43" x14ac:dyDescent="0.25">
      <c r="A51" s="1" t="s">
        <v>60</v>
      </c>
      <c r="B51" s="1" t="s">
        <v>105</v>
      </c>
      <c r="C51" s="1" t="s">
        <v>242</v>
      </c>
      <c r="D51" s="1" t="s">
        <v>107</v>
      </c>
      <c r="E51" s="18">
        <v>10</v>
      </c>
      <c r="F51" s="7">
        <v>4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19">
        <f t="shared" si="0"/>
        <v>14</v>
      </c>
      <c r="R51" s="18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19">
        <f t="shared" si="1"/>
        <v>0</v>
      </c>
      <c r="AE51" s="18">
        <v>15208</v>
      </c>
      <c r="AF51" s="7">
        <v>5739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20947</v>
      </c>
    </row>
    <row r="52" spans="1:43" x14ac:dyDescent="0.25">
      <c r="A52" s="14" t="s">
        <v>60</v>
      </c>
      <c r="B52" s="14" t="s">
        <v>105</v>
      </c>
      <c r="C52" s="14" t="s">
        <v>294</v>
      </c>
      <c r="D52" s="14" t="s">
        <v>107</v>
      </c>
      <c r="E52" s="20">
        <v>0</v>
      </c>
      <c r="F52" s="15">
        <v>1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21">
        <f t="shared" si="0"/>
        <v>1</v>
      </c>
      <c r="R52" s="20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21">
        <f t="shared" si="1"/>
        <v>0</v>
      </c>
      <c r="AE52" s="20">
        <v>0</v>
      </c>
      <c r="AF52" s="15">
        <v>2098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2098</v>
      </c>
    </row>
    <row r="53" spans="1:43" x14ac:dyDescent="0.25">
      <c r="A53" s="1" t="s">
        <v>142</v>
      </c>
      <c r="B53" s="1" t="s">
        <v>107</v>
      </c>
      <c r="C53" s="1" t="s">
        <v>55</v>
      </c>
      <c r="D53" s="1" t="s">
        <v>105</v>
      </c>
      <c r="E53" s="18">
        <v>0</v>
      </c>
      <c r="F53" s="7">
        <v>1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19">
        <f t="shared" si="0"/>
        <v>1</v>
      </c>
      <c r="R53" s="18">
        <v>0</v>
      </c>
      <c r="S53" s="7">
        <v>168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19">
        <f t="shared" si="1"/>
        <v>168</v>
      </c>
      <c r="AE53" s="18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0</v>
      </c>
    </row>
    <row r="54" spans="1:43" x14ac:dyDescent="0.25">
      <c r="A54" s="14" t="s">
        <v>142</v>
      </c>
      <c r="B54" s="14" t="s">
        <v>107</v>
      </c>
      <c r="C54" s="14" t="s">
        <v>66</v>
      </c>
      <c r="D54" s="14" t="s">
        <v>105</v>
      </c>
      <c r="E54" s="20">
        <v>1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21">
        <f t="shared" si="0"/>
        <v>1</v>
      </c>
      <c r="R54" s="20">
        <v>60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21">
        <f t="shared" si="1"/>
        <v>60</v>
      </c>
      <c r="AE54" s="20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0</v>
      </c>
    </row>
    <row r="55" spans="1:43" x14ac:dyDescent="0.25">
      <c r="A55" s="1" t="s">
        <v>274</v>
      </c>
      <c r="B55" s="1" t="s">
        <v>107</v>
      </c>
      <c r="C55" s="1" t="s">
        <v>55</v>
      </c>
      <c r="D55" s="1" t="s">
        <v>105</v>
      </c>
      <c r="E55" s="18">
        <v>1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19">
        <f t="shared" si="0"/>
        <v>1</v>
      </c>
      <c r="R55" s="18">
        <v>173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19">
        <f t="shared" si="1"/>
        <v>173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 x14ac:dyDescent="0.25">
      <c r="A56" s="14" t="s">
        <v>143</v>
      </c>
      <c r="B56" s="14" t="s">
        <v>107</v>
      </c>
      <c r="C56" s="14" t="s">
        <v>57</v>
      </c>
      <c r="D56" s="14" t="s">
        <v>105</v>
      </c>
      <c r="E56" s="20">
        <v>1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21">
        <f t="shared" si="0"/>
        <v>1</v>
      </c>
      <c r="R56" s="20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21">
        <f t="shared" si="1"/>
        <v>0</v>
      </c>
      <c r="AE56" s="20">
        <v>2309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2309</v>
      </c>
    </row>
    <row r="57" spans="1:43" x14ac:dyDescent="0.25">
      <c r="A57" s="1" t="s">
        <v>143</v>
      </c>
      <c r="B57" s="1" t="s">
        <v>107</v>
      </c>
      <c r="C57" s="1" t="s">
        <v>60</v>
      </c>
      <c r="D57" s="1" t="s">
        <v>105</v>
      </c>
      <c r="E57" s="18">
        <v>2</v>
      </c>
      <c r="F57" s="7">
        <v>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19">
        <f t="shared" si="0"/>
        <v>6</v>
      </c>
      <c r="R57" s="18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19">
        <f t="shared" si="1"/>
        <v>0</v>
      </c>
      <c r="AE57" s="18">
        <v>26486</v>
      </c>
      <c r="AF57" s="7">
        <v>98212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124698</v>
      </c>
    </row>
    <row r="58" spans="1:43" x14ac:dyDescent="0.25">
      <c r="A58" s="14" t="s">
        <v>143</v>
      </c>
      <c r="B58" s="14" t="s">
        <v>107</v>
      </c>
      <c r="C58" s="14" t="s">
        <v>49</v>
      </c>
      <c r="D58" s="14" t="s">
        <v>105</v>
      </c>
      <c r="E58" s="20">
        <v>0</v>
      </c>
      <c r="F58" s="15">
        <v>1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21">
        <f t="shared" si="0"/>
        <v>1</v>
      </c>
      <c r="R58" s="20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21">
        <f t="shared" si="1"/>
        <v>0</v>
      </c>
      <c r="AE58" s="20">
        <v>0</v>
      </c>
      <c r="AF58" s="15">
        <v>12768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12768</v>
      </c>
    </row>
    <row r="59" spans="1:43" x14ac:dyDescent="0.25">
      <c r="A59" s="1" t="s">
        <v>143</v>
      </c>
      <c r="B59" s="1" t="s">
        <v>107</v>
      </c>
      <c r="C59" s="1" t="s">
        <v>76</v>
      </c>
      <c r="D59" s="1" t="s">
        <v>105</v>
      </c>
      <c r="E59" s="18">
        <v>0</v>
      </c>
      <c r="F59" s="7">
        <v>1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19">
        <f t="shared" si="0"/>
        <v>1</v>
      </c>
      <c r="R59" s="18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19">
        <f t="shared" si="1"/>
        <v>0</v>
      </c>
      <c r="AE59" s="18">
        <v>0</v>
      </c>
      <c r="AF59" s="7">
        <v>30642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30642</v>
      </c>
    </row>
    <row r="60" spans="1:43" x14ac:dyDescent="0.25">
      <c r="A60" s="14" t="s">
        <v>143</v>
      </c>
      <c r="B60" s="14" t="s">
        <v>107</v>
      </c>
      <c r="C60" s="14" t="s">
        <v>65</v>
      </c>
      <c r="D60" s="14" t="s">
        <v>105</v>
      </c>
      <c r="E60" s="20">
        <v>0</v>
      </c>
      <c r="F60" s="15">
        <v>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21">
        <f t="shared" si="0"/>
        <v>1</v>
      </c>
      <c r="R60" s="20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21">
        <f t="shared" si="1"/>
        <v>0</v>
      </c>
      <c r="AE60" s="20">
        <v>0</v>
      </c>
      <c r="AF60" s="15">
        <v>11475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21">
        <f t="shared" si="2"/>
        <v>11475</v>
      </c>
    </row>
    <row r="61" spans="1:43" x14ac:dyDescent="0.25">
      <c r="A61" s="1" t="s">
        <v>143</v>
      </c>
      <c r="B61" s="1" t="s">
        <v>107</v>
      </c>
      <c r="C61" s="1" t="s">
        <v>66</v>
      </c>
      <c r="D61" s="1" t="s">
        <v>105</v>
      </c>
      <c r="E61" s="18">
        <v>0</v>
      </c>
      <c r="F61" s="7">
        <v>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19">
        <f t="shared" si="0"/>
        <v>2</v>
      </c>
      <c r="R61" s="18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19">
        <f t="shared" si="1"/>
        <v>0</v>
      </c>
      <c r="AE61" s="18">
        <v>0</v>
      </c>
      <c r="AF61" s="7">
        <v>57640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57640</v>
      </c>
    </row>
    <row r="62" spans="1:43" x14ac:dyDescent="0.25">
      <c r="A62" s="14" t="s">
        <v>143</v>
      </c>
      <c r="B62" s="14" t="s">
        <v>107</v>
      </c>
      <c r="C62" s="14" t="s">
        <v>256</v>
      </c>
      <c r="D62" s="14" t="s">
        <v>105</v>
      </c>
      <c r="E62" s="20">
        <v>1</v>
      </c>
      <c r="F62" s="15">
        <v>2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21">
        <f t="shared" si="0"/>
        <v>3</v>
      </c>
      <c r="R62" s="20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0</v>
      </c>
      <c r="AE62" s="20">
        <v>9090</v>
      </c>
      <c r="AF62" s="15">
        <v>19902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21">
        <f t="shared" si="2"/>
        <v>28992</v>
      </c>
    </row>
    <row r="63" spans="1:43" x14ac:dyDescent="0.25">
      <c r="A63" s="1" t="s">
        <v>143</v>
      </c>
      <c r="B63" s="1" t="s">
        <v>107</v>
      </c>
      <c r="C63" s="1" t="s">
        <v>68</v>
      </c>
      <c r="D63" s="1" t="s">
        <v>105</v>
      </c>
      <c r="E63" s="18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19">
        <f t="shared" si="0"/>
        <v>1</v>
      </c>
      <c r="R63" s="18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19">
        <f t="shared" si="1"/>
        <v>0</v>
      </c>
      <c r="AE63" s="18">
        <v>12540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12540</v>
      </c>
    </row>
    <row r="64" spans="1:43" x14ac:dyDescent="0.25">
      <c r="A64" s="14" t="s">
        <v>143</v>
      </c>
      <c r="B64" s="14" t="s">
        <v>107</v>
      </c>
      <c r="C64" s="14" t="s">
        <v>70</v>
      </c>
      <c r="D64" s="14" t="s">
        <v>105</v>
      </c>
      <c r="E64" s="20">
        <v>2</v>
      </c>
      <c r="F64" s="15">
        <v>1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21">
        <f t="shared" si="0"/>
        <v>3</v>
      </c>
      <c r="R64" s="20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21">
        <f t="shared" si="1"/>
        <v>0</v>
      </c>
      <c r="AE64" s="20">
        <v>31272</v>
      </c>
      <c r="AF64" s="15">
        <v>12698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21">
        <f t="shared" si="2"/>
        <v>43970</v>
      </c>
    </row>
    <row r="65" spans="1:43" x14ac:dyDescent="0.25">
      <c r="A65" s="1" t="s">
        <v>273</v>
      </c>
      <c r="B65" s="1" t="s">
        <v>107</v>
      </c>
      <c r="C65" s="1" t="s">
        <v>57</v>
      </c>
      <c r="D65" s="1" t="s">
        <v>105</v>
      </c>
      <c r="E65" s="18">
        <v>15</v>
      </c>
      <c r="F65" s="7">
        <v>19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19">
        <f t="shared" si="0"/>
        <v>34</v>
      </c>
      <c r="R65" s="18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19">
        <f t="shared" si="1"/>
        <v>0</v>
      </c>
      <c r="AE65" s="18">
        <v>196472</v>
      </c>
      <c r="AF65" s="7">
        <v>268420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19">
        <f t="shared" si="2"/>
        <v>464892</v>
      </c>
    </row>
    <row r="66" spans="1:43" x14ac:dyDescent="0.25">
      <c r="A66" s="14" t="s">
        <v>273</v>
      </c>
      <c r="B66" s="14" t="s">
        <v>107</v>
      </c>
      <c r="C66" s="14" t="s">
        <v>60</v>
      </c>
      <c r="D66" s="14" t="s">
        <v>105</v>
      </c>
      <c r="E66" s="20">
        <v>2</v>
      </c>
      <c r="F66" s="15">
        <v>5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21">
        <f t="shared" si="0"/>
        <v>7</v>
      </c>
      <c r="R66" s="20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21">
        <f t="shared" si="1"/>
        <v>0</v>
      </c>
      <c r="AE66" s="20">
        <v>30584</v>
      </c>
      <c r="AF66" s="15">
        <v>7581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38165</v>
      </c>
    </row>
    <row r="67" spans="1:43" x14ac:dyDescent="0.25">
      <c r="A67" s="1" t="s">
        <v>273</v>
      </c>
      <c r="B67" s="1" t="s">
        <v>107</v>
      </c>
      <c r="C67" s="1" t="s">
        <v>49</v>
      </c>
      <c r="D67" s="1" t="s">
        <v>105</v>
      </c>
      <c r="E67" s="18">
        <v>0</v>
      </c>
      <c r="F67" s="7">
        <v>2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19">
        <f t="shared" si="0"/>
        <v>2</v>
      </c>
      <c r="R67" s="18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19">
        <f t="shared" si="1"/>
        <v>0</v>
      </c>
      <c r="AE67" s="18">
        <v>0</v>
      </c>
      <c r="AF67" s="7">
        <v>33684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33684</v>
      </c>
    </row>
    <row r="68" spans="1:43" x14ac:dyDescent="0.25">
      <c r="A68" s="14" t="s">
        <v>273</v>
      </c>
      <c r="B68" s="14" t="s">
        <v>107</v>
      </c>
      <c r="C68" s="14" t="s">
        <v>76</v>
      </c>
      <c r="D68" s="14" t="s">
        <v>105</v>
      </c>
      <c r="E68" s="20">
        <v>1</v>
      </c>
      <c r="F68" s="15">
        <v>2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21">
        <f t="shared" si="0"/>
        <v>3</v>
      </c>
      <c r="R68" s="20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21">
        <f t="shared" si="1"/>
        <v>0</v>
      </c>
      <c r="AE68" s="20">
        <v>136</v>
      </c>
      <c r="AF68" s="15">
        <v>4888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5024</v>
      </c>
    </row>
    <row r="69" spans="1:43" x14ac:dyDescent="0.25">
      <c r="A69" s="1" t="s">
        <v>273</v>
      </c>
      <c r="B69" s="1" t="s">
        <v>107</v>
      </c>
      <c r="C69" s="1" t="s">
        <v>65</v>
      </c>
      <c r="D69" s="1" t="s">
        <v>105</v>
      </c>
      <c r="E69" s="18">
        <v>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19">
        <f t="shared" si="0"/>
        <v>1</v>
      </c>
      <c r="R69" s="18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19">
        <f t="shared" si="1"/>
        <v>0</v>
      </c>
      <c r="AE69" s="18">
        <v>10975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10975</v>
      </c>
    </row>
    <row r="70" spans="1:43" x14ac:dyDescent="0.25">
      <c r="A70" s="14" t="s">
        <v>273</v>
      </c>
      <c r="B70" s="14" t="s">
        <v>107</v>
      </c>
      <c r="C70" s="14" t="s">
        <v>256</v>
      </c>
      <c r="D70" s="14" t="s">
        <v>105</v>
      </c>
      <c r="E70" s="20">
        <v>3</v>
      </c>
      <c r="F70" s="15">
        <v>1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21">
        <f t="shared" si="0"/>
        <v>4</v>
      </c>
      <c r="R70" s="20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21">
        <f t="shared" si="1"/>
        <v>0</v>
      </c>
      <c r="AE70" s="20">
        <v>12911</v>
      </c>
      <c r="AF70" s="15">
        <v>12648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25559</v>
      </c>
    </row>
    <row r="71" spans="1:43" x14ac:dyDescent="0.25">
      <c r="A71" s="1" t="s">
        <v>273</v>
      </c>
      <c r="B71" s="1" t="s">
        <v>107</v>
      </c>
      <c r="C71" s="1" t="s">
        <v>70</v>
      </c>
      <c r="D71" s="1" t="s">
        <v>105</v>
      </c>
      <c r="E71" s="18">
        <v>1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19">
        <f t="shared" si="0"/>
        <v>1</v>
      </c>
      <c r="R71" s="18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19">
        <f t="shared" si="1"/>
        <v>0</v>
      </c>
      <c r="AE71" s="18">
        <v>3262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3262</v>
      </c>
    </row>
    <row r="72" spans="1:43" x14ac:dyDescent="0.25">
      <c r="A72" s="14" t="s">
        <v>287</v>
      </c>
      <c r="B72" s="14" t="s">
        <v>105</v>
      </c>
      <c r="C72" s="14" t="s">
        <v>112</v>
      </c>
      <c r="D72" s="14" t="s">
        <v>107</v>
      </c>
      <c r="E72" s="20">
        <v>1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21">
        <f t="shared" ref="Q72:Q135" si="3">SUM(E72:P72)</f>
        <v>1</v>
      </c>
      <c r="R72" s="20">
        <v>32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21">
        <f t="shared" ref="AD72:AD135" si="4">SUM(R72:AC72)</f>
        <v>32</v>
      </c>
      <c r="AE72" s="20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21">
        <f t="shared" ref="AQ72:AQ135" si="5">SUM(AE72:AP72)</f>
        <v>0</v>
      </c>
    </row>
    <row r="73" spans="1:43" x14ac:dyDescent="0.25">
      <c r="A73" s="1" t="s">
        <v>261</v>
      </c>
      <c r="B73" s="1" t="s">
        <v>262</v>
      </c>
      <c r="C73" s="1" t="s">
        <v>48</v>
      </c>
      <c r="D73" s="1" t="s">
        <v>105</v>
      </c>
      <c r="E73" s="18">
        <v>6</v>
      </c>
      <c r="F73" s="7">
        <v>5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19">
        <f t="shared" si="3"/>
        <v>11</v>
      </c>
      <c r="R73" s="18">
        <v>1772</v>
      </c>
      <c r="S73" s="7">
        <v>1421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19">
        <f t="shared" si="4"/>
        <v>3193</v>
      </c>
      <c r="AE73" s="1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0</v>
      </c>
    </row>
    <row r="74" spans="1:43" x14ac:dyDescent="0.25">
      <c r="A74" s="14" t="s">
        <v>275</v>
      </c>
      <c r="B74" s="14" t="s">
        <v>107</v>
      </c>
      <c r="C74" s="14" t="s">
        <v>86</v>
      </c>
      <c r="D74" s="14" t="s">
        <v>105</v>
      </c>
      <c r="E74" s="20">
        <v>1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21">
        <f t="shared" si="3"/>
        <v>1</v>
      </c>
      <c r="R74" s="20">
        <v>180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21">
        <f t="shared" si="4"/>
        <v>180</v>
      </c>
      <c r="AE74" s="20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0</v>
      </c>
    </row>
    <row r="75" spans="1:43" x14ac:dyDescent="0.25">
      <c r="A75" s="1" t="s">
        <v>276</v>
      </c>
      <c r="B75" s="1" t="s">
        <v>107</v>
      </c>
      <c r="C75" s="1" t="s">
        <v>60</v>
      </c>
      <c r="D75" s="1" t="s">
        <v>105</v>
      </c>
      <c r="E75" s="18">
        <v>3</v>
      </c>
      <c r="F75" s="7">
        <v>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19">
        <f t="shared" si="3"/>
        <v>5</v>
      </c>
      <c r="R75" s="18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19">
        <f t="shared" si="4"/>
        <v>0</v>
      </c>
      <c r="AE75" s="18">
        <v>19878</v>
      </c>
      <c r="AF75" s="7">
        <v>35354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55232</v>
      </c>
    </row>
    <row r="76" spans="1:43" x14ac:dyDescent="0.25">
      <c r="A76" s="14" t="s">
        <v>277</v>
      </c>
      <c r="B76" s="14" t="s">
        <v>107</v>
      </c>
      <c r="C76" s="14" t="s">
        <v>60</v>
      </c>
      <c r="D76" s="14" t="s">
        <v>105</v>
      </c>
      <c r="E76" s="20">
        <v>2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21">
        <f t="shared" si="3"/>
        <v>2</v>
      </c>
      <c r="R76" s="20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21">
        <f t="shared" si="4"/>
        <v>0</v>
      </c>
      <c r="AE76" s="20">
        <v>22279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21">
        <f t="shared" si="5"/>
        <v>22279</v>
      </c>
    </row>
    <row r="77" spans="1:43" x14ac:dyDescent="0.25">
      <c r="A77" s="1" t="s">
        <v>277</v>
      </c>
      <c r="B77" s="1" t="s">
        <v>107</v>
      </c>
      <c r="C77" s="1" t="s">
        <v>256</v>
      </c>
      <c r="D77" s="1" t="s">
        <v>105</v>
      </c>
      <c r="E77" s="18">
        <v>1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19">
        <f t="shared" si="3"/>
        <v>1</v>
      </c>
      <c r="R77" s="18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19">
        <f t="shared" si="4"/>
        <v>0</v>
      </c>
      <c r="AE77" s="18">
        <v>12453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12453</v>
      </c>
    </row>
    <row r="78" spans="1:43" x14ac:dyDescent="0.25">
      <c r="A78" s="14" t="s">
        <v>150</v>
      </c>
      <c r="B78" s="14" t="s">
        <v>151</v>
      </c>
      <c r="C78" s="14" t="s">
        <v>50</v>
      </c>
      <c r="D78" s="14" t="s">
        <v>105</v>
      </c>
      <c r="E78" s="20">
        <v>0</v>
      </c>
      <c r="F78" s="15">
        <v>12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21">
        <f t="shared" si="3"/>
        <v>12</v>
      </c>
      <c r="R78" s="20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21">
        <f t="shared" si="4"/>
        <v>0</v>
      </c>
      <c r="AE78" s="20">
        <v>0</v>
      </c>
      <c r="AF78" s="15">
        <v>284300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284300</v>
      </c>
    </row>
    <row r="79" spans="1:43" x14ac:dyDescent="0.25">
      <c r="A79" s="1" t="s">
        <v>221</v>
      </c>
      <c r="B79" s="1" t="s">
        <v>107</v>
      </c>
      <c r="C79" s="1" t="s">
        <v>55</v>
      </c>
      <c r="D79" s="1" t="s">
        <v>105</v>
      </c>
      <c r="E79" s="18">
        <v>2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19">
        <f t="shared" si="3"/>
        <v>2</v>
      </c>
      <c r="R79" s="18">
        <v>335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19">
        <f t="shared" si="4"/>
        <v>335</v>
      </c>
      <c r="AE79" s="1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0</v>
      </c>
    </row>
    <row r="80" spans="1:43" x14ac:dyDescent="0.25">
      <c r="A80" s="14" t="s">
        <v>49</v>
      </c>
      <c r="B80" s="14" t="s">
        <v>105</v>
      </c>
      <c r="C80" s="14" t="s">
        <v>257</v>
      </c>
      <c r="D80" s="14" t="s">
        <v>107</v>
      </c>
      <c r="E80" s="20">
        <v>1</v>
      </c>
      <c r="F80" s="15">
        <v>1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21">
        <f t="shared" si="3"/>
        <v>2</v>
      </c>
      <c r="R80" s="20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21">
        <f t="shared" si="4"/>
        <v>0</v>
      </c>
      <c r="AE80" s="20">
        <v>2864</v>
      </c>
      <c r="AF80" s="15">
        <v>2864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5728</v>
      </c>
    </row>
    <row r="81" spans="1:43" x14ac:dyDescent="0.25">
      <c r="A81" s="1" t="s">
        <v>49</v>
      </c>
      <c r="B81" s="1" t="s">
        <v>105</v>
      </c>
      <c r="C81" s="1" t="s">
        <v>143</v>
      </c>
      <c r="D81" s="1" t="s">
        <v>107</v>
      </c>
      <c r="E81" s="18">
        <v>0</v>
      </c>
      <c r="F81" s="7">
        <v>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9">
        <f t="shared" si="3"/>
        <v>2</v>
      </c>
      <c r="R81" s="18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19">
        <f t="shared" si="4"/>
        <v>0</v>
      </c>
      <c r="AE81" s="18">
        <v>0</v>
      </c>
      <c r="AF81" s="7">
        <v>7547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19">
        <f t="shared" si="5"/>
        <v>7547</v>
      </c>
    </row>
    <row r="82" spans="1:43" x14ac:dyDescent="0.25">
      <c r="A82" s="14" t="s">
        <v>49</v>
      </c>
      <c r="B82" s="14" t="s">
        <v>105</v>
      </c>
      <c r="C82" s="14" t="s">
        <v>273</v>
      </c>
      <c r="D82" s="14" t="s">
        <v>107</v>
      </c>
      <c r="E82" s="20">
        <v>4</v>
      </c>
      <c r="F82" s="15">
        <v>1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21">
        <f t="shared" si="3"/>
        <v>5</v>
      </c>
      <c r="R82" s="20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21">
        <f t="shared" si="4"/>
        <v>0</v>
      </c>
      <c r="AE82" s="20">
        <v>7350</v>
      </c>
      <c r="AF82" s="15">
        <v>3525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21">
        <f t="shared" si="5"/>
        <v>10875</v>
      </c>
    </row>
    <row r="83" spans="1:43" x14ac:dyDescent="0.25">
      <c r="A83" s="1" t="s">
        <v>49</v>
      </c>
      <c r="B83" s="1" t="s">
        <v>105</v>
      </c>
      <c r="C83" s="1" t="s">
        <v>158</v>
      </c>
      <c r="D83" s="1" t="s">
        <v>107</v>
      </c>
      <c r="E83" s="18">
        <v>1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19">
        <f t="shared" si="3"/>
        <v>1</v>
      </c>
      <c r="R83" s="18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19">
        <f t="shared" si="4"/>
        <v>0</v>
      </c>
      <c r="AE83" s="18">
        <v>2300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2300</v>
      </c>
    </row>
    <row r="84" spans="1:43" x14ac:dyDescent="0.25">
      <c r="A84" s="14" t="s">
        <v>49</v>
      </c>
      <c r="B84" s="14" t="s">
        <v>105</v>
      </c>
      <c r="C84" s="14" t="s">
        <v>242</v>
      </c>
      <c r="D84" s="14" t="s">
        <v>107</v>
      </c>
      <c r="E84" s="20">
        <v>72</v>
      </c>
      <c r="F84" s="15">
        <v>92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1">
        <f t="shared" si="3"/>
        <v>164</v>
      </c>
      <c r="R84" s="20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21">
        <f t="shared" si="4"/>
        <v>0</v>
      </c>
      <c r="AE84" s="20">
        <v>216584</v>
      </c>
      <c r="AF84" s="15">
        <v>493854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710438</v>
      </c>
    </row>
    <row r="85" spans="1:43" x14ac:dyDescent="0.25">
      <c r="A85" s="1" t="s">
        <v>49</v>
      </c>
      <c r="B85" s="1" t="s">
        <v>105</v>
      </c>
      <c r="C85" s="1" t="s">
        <v>112</v>
      </c>
      <c r="D85" s="1" t="s">
        <v>107</v>
      </c>
      <c r="E85" s="18">
        <v>5</v>
      </c>
      <c r="F85" s="7">
        <v>7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19">
        <f t="shared" si="3"/>
        <v>12</v>
      </c>
      <c r="R85" s="18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19">
        <f t="shared" si="4"/>
        <v>0</v>
      </c>
      <c r="AE85" s="18">
        <v>26784</v>
      </c>
      <c r="AF85" s="7">
        <v>40367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67151</v>
      </c>
    </row>
    <row r="86" spans="1:43" x14ac:dyDescent="0.25">
      <c r="A86" s="14" t="s">
        <v>152</v>
      </c>
      <c r="B86" s="14" t="s">
        <v>148</v>
      </c>
      <c r="C86" s="14" t="s">
        <v>50</v>
      </c>
      <c r="D86" s="14" t="s">
        <v>105</v>
      </c>
      <c r="E86" s="20">
        <v>0</v>
      </c>
      <c r="F86" s="15">
        <v>1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21">
        <f t="shared" si="3"/>
        <v>1</v>
      </c>
      <c r="R86" s="20">
        <v>0</v>
      </c>
      <c r="S86" s="15">
        <v>3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21">
        <f t="shared" si="4"/>
        <v>3</v>
      </c>
      <c r="AE86" s="20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21">
        <f t="shared" si="5"/>
        <v>0</v>
      </c>
    </row>
    <row r="87" spans="1:43" x14ac:dyDescent="0.25">
      <c r="A87" s="1" t="s">
        <v>152</v>
      </c>
      <c r="B87" s="1" t="s">
        <v>148</v>
      </c>
      <c r="C87" s="1" t="s">
        <v>51</v>
      </c>
      <c r="D87" s="1" t="s">
        <v>105</v>
      </c>
      <c r="E87" s="18">
        <v>1</v>
      </c>
      <c r="F87" s="7">
        <v>9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19">
        <f t="shared" si="3"/>
        <v>10</v>
      </c>
      <c r="R87" s="18">
        <v>2</v>
      </c>
      <c r="S87" s="7">
        <v>25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19">
        <f t="shared" si="4"/>
        <v>27</v>
      </c>
      <c r="AE87" s="18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19">
        <f t="shared" si="5"/>
        <v>0</v>
      </c>
    </row>
    <row r="88" spans="1:43" x14ac:dyDescent="0.25">
      <c r="A88" s="14" t="s">
        <v>152</v>
      </c>
      <c r="B88" s="14" t="s">
        <v>148</v>
      </c>
      <c r="C88" s="14" t="s">
        <v>52</v>
      </c>
      <c r="D88" s="14" t="s">
        <v>105</v>
      </c>
      <c r="E88" s="20">
        <v>1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21">
        <f t="shared" si="3"/>
        <v>1</v>
      </c>
      <c r="R88" s="20">
        <v>2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1">
        <f t="shared" si="4"/>
        <v>2</v>
      </c>
      <c r="AE88" s="20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0</v>
      </c>
    </row>
    <row r="89" spans="1:43" x14ac:dyDescent="0.25">
      <c r="A89" s="1" t="s">
        <v>152</v>
      </c>
      <c r="B89" s="1" t="s">
        <v>148</v>
      </c>
      <c r="C89" s="1" t="s">
        <v>88</v>
      </c>
      <c r="D89" s="1" t="s">
        <v>105</v>
      </c>
      <c r="E89" s="18">
        <v>0</v>
      </c>
      <c r="F89" s="7">
        <v>2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19">
        <f t="shared" si="3"/>
        <v>2</v>
      </c>
      <c r="R89" s="18">
        <v>0</v>
      </c>
      <c r="S89" s="7">
        <v>4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19">
        <f t="shared" si="4"/>
        <v>4</v>
      </c>
      <c r="AE89" s="18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0</v>
      </c>
    </row>
    <row r="90" spans="1:43" x14ac:dyDescent="0.25">
      <c r="A90" s="14" t="s">
        <v>278</v>
      </c>
      <c r="B90" s="14" t="s">
        <v>248</v>
      </c>
      <c r="C90" s="14" t="s">
        <v>50</v>
      </c>
      <c r="D90" s="14" t="s">
        <v>105</v>
      </c>
      <c r="E90" s="20">
        <v>1</v>
      </c>
      <c r="F90" s="15">
        <v>3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1">
        <f t="shared" si="3"/>
        <v>4</v>
      </c>
      <c r="R90" s="20">
        <v>4</v>
      </c>
      <c r="S90" s="15">
        <v>7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21">
        <f t="shared" si="4"/>
        <v>11</v>
      </c>
      <c r="AE90" s="20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21">
        <f t="shared" si="5"/>
        <v>0</v>
      </c>
    </row>
    <row r="91" spans="1:43" x14ac:dyDescent="0.25">
      <c r="A91" s="1" t="s">
        <v>153</v>
      </c>
      <c r="B91" s="1" t="s">
        <v>104</v>
      </c>
      <c r="C91" s="1" t="s">
        <v>50</v>
      </c>
      <c r="D91" s="1" t="s">
        <v>105</v>
      </c>
      <c r="E91" s="18">
        <v>1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19">
        <f t="shared" si="3"/>
        <v>1</v>
      </c>
      <c r="R91" s="18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19">
        <f t="shared" si="4"/>
        <v>0</v>
      </c>
      <c r="AE91" s="18">
        <v>86435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86435</v>
      </c>
    </row>
    <row r="92" spans="1:43" x14ac:dyDescent="0.25">
      <c r="A92" s="14" t="s">
        <v>154</v>
      </c>
      <c r="B92" s="14" t="s">
        <v>104</v>
      </c>
      <c r="C92" s="14" t="s">
        <v>66</v>
      </c>
      <c r="D92" s="14" t="s">
        <v>105</v>
      </c>
      <c r="E92" s="20">
        <v>1</v>
      </c>
      <c r="F92" s="15">
        <v>1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21">
        <f t="shared" si="3"/>
        <v>2</v>
      </c>
      <c r="R92" s="20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21">
        <f t="shared" si="4"/>
        <v>0</v>
      </c>
      <c r="AE92" s="20">
        <v>18694</v>
      </c>
      <c r="AF92" s="15">
        <v>16982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21">
        <f t="shared" si="5"/>
        <v>35676</v>
      </c>
    </row>
    <row r="93" spans="1:43" x14ac:dyDescent="0.25">
      <c r="A93" s="1" t="s">
        <v>263</v>
      </c>
      <c r="B93" s="1" t="s">
        <v>264</v>
      </c>
      <c r="C93" s="1" t="s">
        <v>48</v>
      </c>
      <c r="D93" s="1" t="s">
        <v>105</v>
      </c>
      <c r="E93" s="18">
        <v>1</v>
      </c>
      <c r="F93" s="7">
        <v>2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19">
        <f t="shared" si="3"/>
        <v>3</v>
      </c>
      <c r="R93" s="18">
        <v>300</v>
      </c>
      <c r="S93" s="7">
        <v>588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19">
        <f t="shared" si="4"/>
        <v>888</v>
      </c>
      <c r="AE93" s="18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0</v>
      </c>
    </row>
    <row r="94" spans="1:43" x14ac:dyDescent="0.25">
      <c r="A94" s="14" t="s">
        <v>76</v>
      </c>
      <c r="B94" s="14" t="s">
        <v>105</v>
      </c>
      <c r="C94" s="14" t="s">
        <v>273</v>
      </c>
      <c r="D94" s="14" t="s">
        <v>107</v>
      </c>
      <c r="E94" s="20">
        <v>0</v>
      </c>
      <c r="F94" s="15">
        <v>1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21">
        <f t="shared" si="3"/>
        <v>1</v>
      </c>
      <c r="R94" s="20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21">
        <f t="shared" si="4"/>
        <v>0</v>
      </c>
      <c r="AE94" s="20">
        <v>0</v>
      </c>
      <c r="AF94" s="15">
        <v>2890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21">
        <f t="shared" si="5"/>
        <v>2890</v>
      </c>
    </row>
    <row r="95" spans="1:43" x14ac:dyDescent="0.25">
      <c r="A95" s="1" t="s">
        <v>76</v>
      </c>
      <c r="B95" s="1" t="s">
        <v>105</v>
      </c>
      <c r="C95" s="1" t="s">
        <v>152</v>
      </c>
      <c r="D95" s="1" t="s">
        <v>148</v>
      </c>
      <c r="E95" s="18">
        <v>1</v>
      </c>
      <c r="F95" s="7">
        <v>4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19">
        <f t="shared" si="3"/>
        <v>5</v>
      </c>
      <c r="R95" s="18">
        <v>136</v>
      </c>
      <c r="S95" s="7">
        <v>460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19">
        <f t="shared" si="4"/>
        <v>596</v>
      </c>
      <c r="AE95" s="18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19">
        <f t="shared" si="5"/>
        <v>0</v>
      </c>
    </row>
    <row r="96" spans="1:43" x14ac:dyDescent="0.25">
      <c r="A96" s="14" t="s">
        <v>76</v>
      </c>
      <c r="B96" s="14" t="s">
        <v>105</v>
      </c>
      <c r="C96" s="14" t="s">
        <v>187</v>
      </c>
      <c r="D96" s="14" t="s">
        <v>107</v>
      </c>
      <c r="E96" s="20">
        <v>22</v>
      </c>
      <c r="F96" s="15">
        <v>17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21">
        <f t="shared" si="3"/>
        <v>39</v>
      </c>
      <c r="R96" s="20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21">
        <f t="shared" si="4"/>
        <v>0</v>
      </c>
      <c r="AE96" s="20">
        <v>43228</v>
      </c>
      <c r="AF96" s="15">
        <v>43567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21">
        <f t="shared" si="5"/>
        <v>86795</v>
      </c>
    </row>
    <row r="97" spans="1:43" x14ac:dyDescent="0.25">
      <c r="A97" s="1" t="s">
        <v>230</v>
      </c>
      <c r="B97" s="1" t="s">
        <v>231</v>
      </c>
      <c r="C97" s="1" t="s">
        <v>49</v>
      </c>
      <c r="D97" s="1" t="s">
        <v>105</v>
      </c>
      <c r="E97" s="18">
        <v>5</v>
      </c>
      <c r="F97" s="7">
        <v>7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19">
        <f t="shared" si="3"/>
        <v>12</v>
      </c>
      <c r="R97" s="18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19">
        <f t="shared" si="4"/>
        <v>0</v>
      </c>
      <c r="AE97" s="18">
        <v>380077</v>
      </c>
      <c r="AF97" s="7">
        <v>499542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879619</v>
      </c>
    </row>
    <row r="98" spans="1:43" x14ac:dyDescent="0.25">
      <c r="A98" s="14" t="s">
        <v>108</v>
      </c>
      <c r="B98" s="14" t="s">
        <v>107</v>
      </c>
      <c r="C98" s="14" t="s">
        <v>66</v>
      </c>
      <c r="D98" s="14" t="s">
        <v>105</v>
      </c>
      <c r="E98" s="20">
        <v>0</v>
      </c>
      <c r="F98" s="15">
        <v>1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21">
        <f t="shared" si="3"/>
        <v>1</v>
      </c>
      <c r="R98" s="20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21">
        <f t="shared" si="4"/>
        <v>0</v>
      </c>
      <c r="AE98" s="20">
        <v>0</v>
      </c>
      <c r="AF98" s="15">
        <v>15432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15432</v>
      </c>
    </row>
    <row r="99" spans="1:43" x14ac:dyDescent="0.25">
      <c r="A99" s="1" t="s">
        <v>108</v>
      </c>
      <c r="B99" s="1" t="s">
        <v>107</v>
      </c>
      <c r="C99" s="1" t="s">
        <v>70</v>
      </c>
      <c r="D99" s="1" t="s">
        <v>105</v>
      </c>
      <c r="E99" s="18">
        <v>2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19">
        <f t="shared" si="3"/>
        <v>2</v>
      </c>
      <c r="R99" s="18">
        <v>70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19">
        <f t="shared" si="4"/>
        <v>70</v>
      </c>
      <c r="AE99" s="18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0</v>
      </c>
    </row>
    <row r="100" spans="1:43" x14ac:dyDescent="0.25">
      <c r="A100" s="14" t="s">
        <v>157</v>
      </c>
      <c r="B100" s="14" t="s">
        <v>107</v>
      </c>
      <c r="C100" s="14" t="s">
        <v>60</v>
      </c>
      <c r="D100" s="14" t="s">
        <v>105</v>
      </c>
      <c r="E100" s="20">
        <v>0</v>
      </c>
      <c r="F100" s="15">
        <v>1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21">
        <f t="shared" si="3"/>
        <v>1</v>
      </c>
      <c r="R100" s="20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21">
        <f t="shared" si="4"/>
        <v>0</v>
      </c>
      <c r="AE100" s="20">
        <v>0</v>
      </c>
      <c r="AF100" s="15">
        <v>4538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4538</v>
      </c>
    </row>
    <row r="101" spans="1:43" x14ac:dyDescent="0.25">
      <c r="A101" s="1" t="s">
        <v>157</v>
      </c>
      <c r="B101" s="1" t="s">
        <v>107</v>
      </c>
      <c r="C101" s="1" t="s">
        <v>55</v>
      </c>
      <c r="D101" s="1" t="s">
        <v>105</v>
      </c>
      <c r="E101" s="18">
        <v>6</v>
      </c>
      <c r="F101" s="7">
        <v>9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19">
        <f t="shared" si="3"/>
        <v>15</v>
      </c>
      <c r="R101" s="18">
        <v>1034</v>
      </c>
      <c r="S101" s="7">
        <v>1582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19">
        <f t="shared" si="4"/>
        <v>2616</v>
      </c>
      <c r="AE101" s="1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19">
        <f t="shared" si="5"/>
        <v>0</v>
      </c>
    </row>
    <row r="102" spans="1:43" x14ac:dyDescent="0.25">
      <c r="A102" s="14" t="s">
        <v>157</v>
      </c>
      <c r="B102" s="14" t="s">
        <v>107</v>
      </c>
      <c r="C102" s="14" t="s">
        <v>256</v>
      </c>
      <c r="D102" s="14" t="s">
        <v>105</v>
      </c>
      <c r="E102" s="20">
        <v>0</v>
      </c>
      <c r="F102" s="15">
        <v>1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21">
        <f t="shared" si="3"/>
        <v>1</v>
      </c>
      <c r="R102" s="20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21">
        <f t="shared" si="4"/>
        <v>0</v>
      </c>
      <c r="AE102" s="20">
        <v>0</v>
      </c>
      <c r="AF102" s="15">
        <v>8709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8709</v>
      </c>
    </row>
    <row r="103" spans="1:43" x14ac:dyDescent="0.25">
      <c r="A103" s="1" t="s">
        <v>158</v>
      </c>
      <c r="B103" s="1" t="s">
        <v>107</v>
      </c>
      <c r="C103" s="1" t="s">
        <v>65</v>
      </c>
      <c r="D103" s="1" t="s">
        <v>105</v>
      </c>
      <c r="E103" s="18">
        <v>4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19">
        <f t="shared" si="3"/>
        <v>4</v>
      </c>
      <c r="R103" s="18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19">
        <f t="shared" si="4"/>
        <v>0</v>
      </c>
      <c r="AE103" s="18">
        <v>45583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19">
        <f t="shared" si="5"/>
        <v>45583</v>
      </c>
    </row>
    <row r="104" spans="1:43" x14ac:dyDescent="0.25">
      <c r="A104" s="14" t="s">
        <v>158</v>
      </c>
      <c r="B104" s="14" t="s">
        <v>107</v>
      </c>
      <c r="C104" s="14" t="s">
        <v>55</v>
      </c>
      <c r="D104" s="14" t="s">
        <v>105</v>
      </c>
      <c r="E104" s="20">
        <v>0</v>
      </c>
      <c r="F104" s="15">
        <v>1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21">
        <f t="shared" si="3"/>
        <v>1</v>
      </c>
      <c r="R104" s="20">
        <v>0</v>
      </c>
      <c r="S104" s="15">
        <v>183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21">
        <f t="shared" si="4"/>
        <v>183</v>
      </c>
      <c r="AE104" s="20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0</v>
      </c>
    </row>
    <row r="105" spans="1:43" x14ac:dyDescent="0.25">
      <c r="A105" s="1" t="s">
        <v>265</v>
      </c>
      <c r="B105" s="1" t="s">
        <v>266</v>
      </c>
      <c r="C105" s="1" t="s">
        <v>48</v>
      </c>
      <c r="D105" s="1" t="s">
        <v>105</v>
      </c>
      <c r="E105" s="18">
        <v>5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19">
        <f t="shared" si="3"/>
        <v>5</v>
      </c>
      <c r="R105" s="18">
        <v>1214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19">
        <f t="shared" si="4"/>
        <v>1214</v>
      </c>
      <c r="AE105" s="18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0</v>
      </c>
    </row>
    <row r="106" spans="1:43" x14ac:dyDescent="0.25">
      <c r="A106" s="14" t="s">
        <v>161</v>
      </c>
      <c r="B106" s="14" t="s">
        <v>138</v>
      </c>
      <c r="C106" s="14" t="s">
        <v>48</v>
      </c>
      <c r="D106" s="14" t="s">
        <v>105</v>
      </c>
      <c r="E106" s="20">
        <v>66</v>
      </c>
      <c r="F106" s="15">
        <v>23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21">
        <f t="shared" si="3"/>
        <v>89</v>
      </c>
      <c r="R106" s="20">
        <v>3574</v>
      </c>
      <c r="S106" s="15">
        <v>1814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21">
        <f t="shared" si="4"/>
        <v>5388</v>
      </c>
      <c r="AE106" s="20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21">
        <f t="shared" si="5"/>
        <v>0</v>
      </c>
    </row>
    <row r="107" spans="1:43" x14ac:dyDescent="0.25">
      <c r="A107" s="1" t="s">
        <v>161</v>
      </c>
      <c r="B107" s="1" t="s">
        <v>138</v>
      </c>
      <c r="C107" s="1" t="s">
        <v>61</v>
      </c>
      <c r="D107" s="1" t="s">
        <v>105</v>
      </c>
      <c r="E107" s="18">
        <v>4</v>
      </c>
      <c r="F107" s="7">
        <v>8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19">
        <f t="shared" si="3"/>
        <v>12</v>
      </c>
      <c r="R107" s="18">
        <v>441</v>
      </c>
      <c r="S107" s="7">
        <v>502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19">
        <f t="shared" si="4"/>
        <v>943</v>
      </c>
      <c r="AE107" s="18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19">
        <f t="shared" si="5"/>
        <v>0</v>
      </c>
    </row>
    <row r="108" spans="1:43" x14ac:dyDescent="0.25">
      <c r="A108" s="14" t="s">
        <v>161</v>
      </c>
      <c r="B108" s="14" t="s">
        <v>138</v>
      </c>
      <c r="C108" s="14" t="s">
        <v>50</v>
      </c>
      <c r="D108" s="14" t="s">
        <v>105</v>
      </c>
      <c r="E108" s="20">
        <v>1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21">
        <f t="shared" si="3"/>
        <v>1</v>
      </c>
      <c r="R108" s="20">
        <v>97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21">
        <f t="shared" si="4"/>
        <v>97</v>
      </c>
      <c r="AE108" s="20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0</v>
      </c>
    </row>
    <row r="109" spans="1:43" x14ac:dyDescent="0.25">
      <c r="A109" s="1" t="s">
        <v>161</v>
      </c>
      <c r="B109" s="1" t="s">
        <v>138</v>
      </c>
      <c r="C109" s="1" t="s">
        <v>51</v>
      </c>
      <c r="D109" s="1" t="s">
        <v>105</v>
      </c>
      <c r="E109" s="18">
        <v>1</v>
      </c>
      <c r="F109" s="7">
        <v>3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4</v>
      </c>
      <c r="R109" s="18">
        <v>10</v>
      </c>
      <c r="S109" s="7">
        <v>156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166</v>
      </c>
      <c r="AE109" s="1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0</v>
      </c>
    </row>
    <row r="110" spans="1:43" x14ac:dyDescent="0.25">
      <c r="A110" s="14" t="s">
        <v>161</v>
      </c>
      <c r="B110" s="14" t="s">
        <v>138</v>
      </c>
      <c r="C110" s="14" t="s">
        <v>52</v>
      </c>
      <c r="D110" s="14" t="s">
        <v>105</v>
      </c>
      <c r="E110" s="20">
        <v>9</v>
      </c>
      <c r="F110" s="15">
        <v>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21">
        <f t="shared" si="3"/>
        <v>18</v>
      </c>
      <c r="R110" s="20">
        <v>527</v>
      </c>
      <c r="S110" s="15">
        <v>492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21">
        <f t="shared" si="4"/>
        <v>1019</v>
      </c>
      <c r="AE110" s="20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0</v>
      </c>
    </row>
    <row r="111" spans="1:43" x14ac:dyDescent="0.25">
      <c r="A111" s="1" t="s">
        <v>279</v>
      </c>
      <c r="B111" s="1" t="s">
        <v>107</v>
      </c>
      <c r="C111" s="1" t="s">
        <v>48</v>
      </c>
      <c r="D111" s="1" t="s">
        <v>105</v>
      </c>
      <c r="E111" s="18">
        <v>2</v>
      </c>
      <c r="F111" s="7">
        <v>12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19">
        <f t="shared" si="3"/>
        <v>14</v>
      </c>
      <c r="R111" s="18">
        <v>344</v>
      </c>
      <c r="S111" s="7">
        <v>2056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19">
        <f t="shared" si="4"/>
        <v>2400</v>
      </c>
      <c r="AE111" s="18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19">
        <f t="shared" si="5"/>
        <v>0</v>
      </c>
    </row>
    <row r="112" spans="1:43" x14ac:dyDescent="0.25">
      <c r="A112" s="14" t="s">
        <v>242</v>
      </c>
      <c r="B112" s="14" t="s">
        <v>107</v>
      </c>
      <c r="C112" s="14" t="s">
        <v>54</v>
      </c>
      <c r="D112" s="14" t="s">
        <v>105</v>
      </c>
      <c r="E112" s="20">
        <v>0</v>
      </c>
      <c r="F112" s="15">
        <v>2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21">
        <f t="shared" si="3"/>
        <v>2</v>
      </c>
      <c r="R112" s="20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21">
        <f t="shared" si="4"/>
        <v>0</v>
      </c>
      <c r="AE112" s="20">
        <v>0</v>
      </c>
      <c r="AF112" s="15">
        <v>21946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21">
        <f t="shared" si="5"/>
        <v>21946</v>
      </c>
    </row>
    <row r="113" spans="1:43" x14ac:dyDescent="0.25">
      <c r="A113" s="1" t="s">
        <v>242</v>
      </c>
      <c r="B113" s="1" t="s">
        <v>107</v>
      </c>
      <c r="C113" s="1" t="s">
        <v>60</v>
      </c>
      <c r="D113" s="1" t="s">
        <v>105</v>
      </c>
      <c r="E113" s="18">
        <v>4</v>
      </c>
      <c r="F113" s="7">
        <v>3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19">
        <f t="shared" si="3"/>
        <v>7</v>
      </c>
      <c r="R113" s="18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19">
        <f t="shared" si="4"/>
        <v>0</v>
      </c>
      <c r="AE113" s="18">
        <v>67625</v>
      </c>
      <c r="AF113" s="7">
        <v>13551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19">
        <f t="shared" si="5"/>
        <v>81176</v>
      </c>
    </row>
    <row r="114" spans="1:43" x14ac:dyDescent="0.25">
      <c r="A114" s="14" t="s">
        <v>242</v>
      </c>
      <c r="B114" s="14" t="s">
        <v>107</v>
      </c>
      <c r="C114" s="14" t="s">
        <v>49</v>
      </c>
      <c r="D114" s="14" t="s">
        <v>105</v>
      </c>
      <c r="E114" s="20">
        <v>3</v>
      </c>
      <c r="F114" s="15">
        <v>7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21">
        <f t="shared" si="3"/>
        <v>10</v>
      </c>
      <c r="R114" s="20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21">
        <f t="shared" si="4"/>
        <v>0</v>
      </c>
      <c r="AE114" s="20">
        <v>71779</v>
      </c>
      <c r="AF114" s="15">
        <v>136568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21">
        <f t="shared" si="5"/>
        <v>208347</v>
      </c>
    </row>
    <row r="115" spans="1:43" x14ac:dyDescent="0.25">
      <c r="A115" s="1" t="s">
        <v>242</v>
      </c>
      <c r="B115" s="1" t="s">
        <v>107</v>
      </c>
      <c r="C115" s="1" t="s">
        <v>76</v>
      </c>
      <c r="D115" s="1" t="s">
        <v>105</v>
      </c>
      <c r="E115" s="18">
        <v>0</v>
      </c>
      <c r="F115" s="7">
        <v>1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19">
        <f t="shared" si="3"/>
        <v>1</v>
      </c>
      <c r="R115" s="18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19">
        <f t="shared" si="4"/>
        <v>0</v>
      </c>
      <c r="AE115" s="18">
        <v>0</v>
      </c>
      <c r="AF115" s="7">
        <v>1797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19">
        <f t="shared" si="5"/>
        <v>1797</v>
      </c>
    </row>
    <row r="116" spans="1:43" x14ac:dyDescent="0.25">
      <c r="A116" s="14" t="s">
        <v>242</v>
      </c>
      <c r="B116" s="14" t="s">
        <v>107</v>
      </c>
      <c r="C116" s="14" t="s">
        <v>65</v>
      </c>
      <c r="D116" s="14" t="s">
        <v>105</v>
      </c>
      <c r="E116" s="20">
        <v>10</v>
      </c>
      <c r="F116" s="15">
        <v>1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21">
        <f t="shared" si="3"/>
        <v>11</v>
      </c>
      <c r="R116" s="20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21">
        <f t="shared" si="4"/>
        <v>0</v>
      </c>
      <c r="AE116" s="20">
        <v>125143</v>
      </c>
      <c r="AF116" s="15">
        <v>12398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137541</v>
      </c>
    </row>
    <row r="117" spans="1:43" x14ac:dyDescent="0.25">
      <c r="A117" s="1" t="s">
        <v>242</v>
      </c>
      <c r="B117" s="1" t="s">
        <v>107</v>
      </c>
      <c r="C117" s="1" t="s">
        <v>66</v>
      </c>
      <c r="D117" s="1" t="s">
        <v>105</v>
      </c>
      <c r="E117" s="18">
        <v>6</v>
      </c>
      <c r="F117" s="7">
        <v>4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19">
        <f t="shared" si="3"/>
        <v>10</v>
      </c>
      <c r="R117" s="18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19">
        <f t="shared" si="4"/>
        <v>0</v>
      </c>
      <c r="AE117" s="18">
        <v>110312</v>
      </c>
      <c r="AF117" s="7">
        <v>93116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19">
        <f t="shared" si="5"/>
        <v>203428</v>
      </c>
    </row>
    <row r="118" spans="1:43" x14ac:dyDescent="0.25">
      <c r="A118" s="14" t="s">
        <v>242</v>
      </c>
      <c r="B118" s="14" t="s">
        <v>107</v>
      </c>
      <c r="C118" s="14" t="s">
        <v>256</v>
      </c>
      <c r="D118" s="14" t="s">
        <v>105</v>
      </c>
      <c r="E118" s="20">
        <v>14</v>
      </c>
      <c r="F118" s="15">
        <v>6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21">
        <f t="shared" si="3"/>
        <v>20</v>
      </c>
      <c r="R118" s="20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21">
        <f t="shared" si="4"/>
        <v>0</v>
      </c>
      <c r="AE118" s="20">
        <v>121873</v>
      </c>
      <c r="AF118" s="15">
        <v>95739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21">
        <f t="shared" si="5"/>
        <v>217612</v>
      </c>
    </row>
    <row r="119" spans="1:43" x14ac:dyDescent="0.25">
      <c r="A119" s="1" t="s">
        <v>242</v>
      </c>
      <c r="B119" s="1" t="s">
        <v>107</v>
      </c>
      <c r="C119" s="1" t="s">
        <v>68</v>
      </c>
      <c r="D119" s="1" t="s">
        <v>105</v>
      </c>
      <c r="E119" s="18">
        <v>3</v>
      </c>
      <c r="F119" s="7">
        <v>2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19">
        <f t="shared" si="3"/>
        <v>5</v>
      </c>
      <c r="R119" s="18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19">
        <f t="shared" si="4"/>
        <v>0</v>
      </c>
      <c r="AE119" s="18">
        <v>57381</v>
      </c>
      <c r="AF119" s="7">
        <v>12649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19">
        <f t="shared" si="5"/>
        <v>70030</v>
      </c>
    </row>
    <row r="120" spans="1:43" x14ac:dyDescent="0.25">
      <c r="A120" s="14" t="s">
        <v>242</v>
      </c>
      <c r="B120" s="14" t="s">
        <v>107</v>
      </c>
      <c r="C120" s="14" t="s">
        <v>70</v>
      </c>
      <c r="D120" s="14" t="s">
        <v>105</v>
      </c>
      <c r="E120" s="20">
        <v>4</v>
      </c>
      <c r="F120" s="15">
        <v>5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21">
        <f t="shared" si="3"/>
        <v>9</v>
      </c>
      <c r="R120" s="20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21">
        <f t="shared" si="4"/>
        <v>0</v>
      </c>
      <c r="AE120" s="20">
        <v>82230</v>
      </c>
      <c r="AF120" s="15">
        <v>56877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21">
        <f t="shared" si="5"/>
        <v>139107</v>
      </c>
    </row>
    <row r="121" spans="1:43" x14ac:dyDescent="0.25">
      <c r="A121" s="1" t="s">
        <v>232</v>
      </c>
      <c r="B121" s="1" t="s">
        <v>107</v>
      </c>
      <c r="C121" s="1" t="s">
        <v>86</v>
      </c>
      <c r="D121" s="1" t="s">
        <v>105</v>
      </c>
      <c r="E121" s="18">
        <v>2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19">
        <f t="shared" si="3"/>
        <v>2</v>
      </c>
      <c r="R121" s="18">
        <v>343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19">
        <f t="shared" si="4"/>
        <v>343</v>
      </c>
      <c r="AE121" s="18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0</v>
      </c>
    </row>
    <row r="122" spans="1:43" x14ac:dyDescent="0.25">
      <c r="A122" s="14" t="s">
        <v>112</v>
      </c>
      <c r="B122" s="14" t="s">
        <v>107</v>
      </c>
      <c r="C122" s="14" t="s">
        <v>93</v>
      </c>
      <c r="D122" s="14" t="s">
        <v>105</v>
      </c>
      <c r="E122" s="20">
        <v>0</v>
      </c>
      <c r="F122" s="15">
        <v>8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21">
        <f t="shared" si="3"/>
        <v>8</v>
      </c>
      <c r="R122" s="20">
        <v>0</v>
      </c>
      <c r="S122" s="15">
        <v>79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21">
        <f t="shared" si="4"/>
        <v>79</v>
      </c>
      <c r="AE122" s="20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0</v>
      </c>
    </row>
    <row r="123" spans="1:43" x14ac:dyDescent="0.25">
      <c r="A123" s="1" t="s">
        <v>93</v>
      </c>
      <c r="B123" s="1" t="s">
        <v>105</v>
      </c>
      <c r="C123" s="1" t="s">
        <v>112</v>
      </c>
      <c r="D123" s="1" t="s">
        <v>107</v>
      </c>
      <c r="E123" s="18">
        <v>0</v>
      </c>
      <c r="F123" s="7">
        <v>6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9">
        <f t="shared" si="3"/>
        <v>6</v>
      </c>
      <c r="R123" s="18">
        <v>0</v>
      </c>
      <c r="S123" s="7">
        <v>82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19">
        <f t="shared" si="4"/>
        <v>82</v>
      </c>
      <c r="AE123" s="18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0</v>
      </c>
    </row>
    <row r="124" spans="1:43" x14ac:dyDescent="0.25">
      <c r="A124" s="14" t="s">
        <v>168</v>
      </c>
      <c r="B124" s="14" t="s">
        <v>121</v>
      </c>
      <c r="C124" s="14" t="s">
        <v>48</v>
      </c>
      <c r="D124" s="14" t="s">
        <v>105</v>
      </c>
      <c r="E124" s="20">
        <v>0</v>
      </c>
      <c r="F124" s="15">
        <v>1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21">
        <f t="shared" si="3"/>
        <v>1</v>
      </c>
      <c r="R124" s="20">
        <v>0</v>
      </c>
      <c r="S124" s="15">
        <v>266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21">
        <f t="shared" si="4"/>
        <v>266</v>
      </c>
      <c r="AE124" s="20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21">
        <f t="shared" si="5"/>
        <v>0</v>
      </c>
    </row>
    <row r="125" spans="1:43" x14ac:dyDescent="0.25">
      <c r="A125" s="1" t="s">
        <v>243</v>
      </c>
      <c r="B125" s="1" t="s">
        <v>244</v>
      </c>
      <c r="C125" s="1" t="s">
        <v>48</v>
      </c>
      <c r="D125" s="1" t="s">
        <v>105</v>
      </c>
      <c r="E125" s="18">
        <v>2</v>
      </c>
      <c r="F125" s="7">
        <v>4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19">
        <f t="shared" si="3"/>
        <v>6</v>
      </c>
      <c r="R125" s="18">
        <v>6</v>
      </c>
      <c r="S125" s="7">
        <v>54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19">
        <f t="shared" si="4"/>
        <v>60</v>
      </c>
      <c r="AE125" s="18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19">
        <f t="shared" si="5"/>
        <v>0</v>
      </c>
    </row>
    <row r="126" spans="1:43" x14ac:dyDescent="0.25">
      <c r="A126" s="14" t="s">
        <v>243</v>
      </c>
      <c r="B126" s="14" t="s">
        <v>244</v>
      </c>
      <c r="C126" s="14" t="s">
        <v>50</v>
      </c>
      <c r="D126" s="14" t="s">
        <v>105</v>
      </c>
      <c r="E126" s="20">
        <v>1</v>
      </c>
      <c r="F126" s="15">
        <v>1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21">
        <f t="shared" si="3"/>
        <v>2</v>
      </c>
      <c r="R126" s="20">
        <v>0</v>
      </c>
      <c r="S126" s="15">
        <v>2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21">
        <f t="shared" si="4"/>
        <v>2</v>
      </c>
      <c r="AE126" s="20">
        <v>25799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21">
        <f t="shared" si="5"/>
        <v>25799</v>
      </c>
    </row>
    <row r="127" spans="1:43" x14ac:dyDescent="0.25">
      <c r="A127" s="1" t="s">
        <v>243</v>
      </c>
      <c r="B127" s="1" t="s">
        <v>244</v>
      </c>
      <c r="C127" s="1" t="s">
        <v>51</v>
      </c>
      <c r="D127" s="1" t="s">
        <v>105</v>
      </c>
      <c r="E127" s="18">
        <v>2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19">
        <f t="shared" si="3"/>
        <v>2</v>
      </c>
      <c r="R127" s="18">
        <v>5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19">
        <f t="shared" si="4"/>
        <v>5</v>
      </c>
      <c r="AE127" s="18">
        <v>7820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19">
        <f t="shared" si="5"/>
        <v>7820</v>
      </c>
    </row>
    <row r="128" spans="1:43" x14ac:dyDescent="0.25">
      <c r="A128" s="14" t="s">
        <v>243</v>
      </c>
      <c r="B128" s="14" t="s">
        <v>244</v>
      </c>
      <c r="C128" s="14" t="s">
        <v>88</v>
      </c>
      <c r="D128" s="14" t="s">
        <v>105</v>
      </c>
      <c r="E128" s="20">
        <v>1</v>
      </c>
      <c r="F128" s="15">
        <v>7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21">
        <f t="shared" si="3"/>
        <v>8</v>
      </c>
      <c r="R128" s="20">
        <v>0</v>
      </c>
      <c r="S128" s="15">
        <v>3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21">
        <f t="shared" si="4"/>
        <v>3</v>
      </c>
      <c r="AE128" s="20">
        <v>11757</v>
      </c>
      <c r="AF128" s="15">
        <v>71286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83043</v>
      </c>
    </row>
    <row r="129" spans="1:43" x14ac:dyDescent="0.25">
      <c r="A129" s="1" t="s">
        <v>245</v>
      </c>
      <c r="B129" s="1" t="s">
        <v>107</v>
      </c>
      <c r="C129" s="1" t="s">
        <v>76</v>
      </c>
      <c r="D129" s="1" t="s">
        <v>105</v>
      </c>
      <c r="E129" s="18">
        <v>1</v>
      </c>
      <c r="F129" s="7">
        <v>1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19">
        <f t="shared" si="3"/>
        <v>2</v>
      </c>
      <c r="R129" s="18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19">
        <f t="shared" si="4"/>
        <v>0</v>
      </c>
      <c r="AE129" s="18">
        <v>300</v>
      </c>
      <c r="AF129" s="7">
        <v>2060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19">
        <f t="shared" si="5"/>
        <v>2360</v>
      </c>
    </row>
    <row r="130" spans="1:43" x14ac:dyDescent="0.25">
      <c r="A130" s="14" t="s">
        <v>245</v>
      </c>
      <c r="B130" s="14" t="s">
        <v>107</v>
      </c>
      <c r="C130" s="14" t="s">
        <v>70</v>
      </c>
      <c r="D130" s="14" t="s">
        <v>105</v>
      </c>
      <c r="E130" s="20">
        <v>0</v>
      </c>
      <c r="F130" s="15">
        <v>1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21">
        <f t="shared" si="3"/>
        <v>1</v>
      </c>
      <c r="R130" s="20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21">
        <f t="shared" si="4"/>
        <v>0</v>
      </c>
      <c r="AE130" s="20">
        <v>0</v>
      </c>
      <c r="AF130" s="15">
        <v>10997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10997</v>
      </c>
    </row>
    <row r="131" spans="1:43" x14ac:dyDescent="0.25">
      <c r="A131" s="1" t="s">
        <v>61</v>
      </c>
      <c r="B131" s="1" t="s">
        <v>105</v>
      </c>
      <c r="C131" s="1" t="s">
        <v>161</v>
      </c>
      <c r="D131" s="1" t="s">
        <v>138</v>
      </c>
      <c r="E131" s="18">
        <v>9</v>
      </c>
      <c r="F131" s="7">
        <v>8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19">
        <f t="shared" si="3"/>
        <v>17</v>
      </c>
      <c r="R131" s="18">
        <v>622</v>
      </c>
      <c r="S131" s="7">
        <v>709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9">
        <f t="shared" si="4"/>
        <v>1331</v>
      </c>
      <c r="AE131" s="18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0</v>
      </c>
    </row>
    <row r="132" spans="1:43" x14ac:dyDescent="0.25">
      <c r="A132" s="14" t="s">
        <v>61</v>
      </c>
      <c r="B132" s="14" t="s">
        <v>105</v>
      </c>
      <c r="C132" s="14" t="s">
        <v>242</v>
      </c>
      <c r="D132" s="14" t="s">
        <v>107</v>
      </c>
      <c r="E132" s="20">
        <v>1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21">
        <f t="shared" si="3"/>
        <v>1</v>
      </c>
      <c r="R132" s="20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21">
        <f t="shared" si="4"/>
        <v>0</v>
      </c>
      <c r="AE132" s="20">
        <v>864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21">
        <f t="shared" si="5"/>
        <v>864</v>
      </c>
    </row>
    <row r="133" spans="1:43" x14ac:dyDescent="0.25">
      <c r="A133" s="1" t="s">
        <v>61</v>
      </c>
      <c r="B133" s="1" t="s">
        <v>105</v>
      </c>
      <c r="C133" s="1" t="s">
        <v>171</v>
      </c>
      <c r="D133" s="1" t="s">
        <v>107</v>
      </c>
      <c r="E133" s="18">
        <v>20</v>
      </c>
      <c r="F133" s="7">
        <v>15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19">
        <f t="shared" si="3"/>
        <v>35</v>
      </c>
      <c r="R133" s="18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19">
        <f t="shared" si="4"/>
        <v>0</v>
      </c>
      <c r="AE133" s="18">
        <v>15924</v>
      </c>
      <c r="AF133" s="7">
        <v>13740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19">
        <f t="shared" si="5"/>
        <v>29664</v>
      </c>
    </row>
    <row r="134" spans="1:43" x14ac:dyDescent="0.25">
      <c r="A134" s="14" t="s">
        <v>50</v>
      </c>
      <c r="B134" s="14" t="s">
        <v>105</v>
      </c>
      <c r="C134" s="14" t="s">
        <v>271</v>
      </c>
      <c r="D134" s="14" t="s">
        <v>272</v>
      </c>
      <c r="E134" s="20">
        <v>1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21">
        <f t="shared" si="3"/>
        <v>1</v>
      </c>
      <c r="R134" s="20">
        <v>110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21">
        <f t="shared" si="4"/>
        <v>110</v>
      </c>
      <c r="AE134" s="20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21">
        <f t="shared" si="5"/>
        <v>0</v>
      </c>
    </row>
    <row r="135" spans="1:43" x14ac:dyDescent="0.25">
      <c r="A135" s="1" t="s">
        <v>50</v>
      </c>
      <c r="B135" s="1" t="s">
        <v>105</v>
      </c>
      <c r="C135" s="1" t="s">
        <v>150</v>
      </c>
      <c r="D135" s="1" t="s">
        <v>151</v>
      </c>
      <c r="E135" s="18">
        <v>0</v>
      </c>
      <c r="F135" s="7">
        <v>12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19">
        <f t="shared" si="3"/>
        <v>12</v>
      </c>
      <c r="R135" s="18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19">
        <f t="shared" si="4"/>
        <v>0</v>
      </c>
      <c r="AE135" s="18">
        <v>0</v>
      </c>
      <c r="AF135" s="7">
        <v>147968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19">
        <f t="shared" si="5"/>
        <v>147968</v>
      </c>
    </row>
    <row r="136" spans="1:43" x14ac:dyDescent="0.25">
      <c r="A136" s="14" t="s">
        <v>50</v>
      </c>
      <c r="B136" s="14" t="s">
        <v>105</v>
      </c>
      <c r="C136" s="14" t="s">
        <v>152</v>
      </c>
      <c r="D136" s="14" t="s">
        <v>148</v>
      </c>
      <c r="E136" s="20">
        <v>1</v>
      </c>
      <c r="F136" s="15">
        <v>4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21">
        <f t="shared" ref="Q136:Q199" si="6">SUM(E136:P136)</f>
        <v>5</v>
      </c>
      <c r="R136" s="20">
        <v>132</v>
      </c>
      <c r="S136" s="15">
        <v>502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21">
        <f t="shared" ref="AD136:AD199" si="7">SUM(R136:AC136)</f>
        <v>634</v>
      </c>
      <c r="AE136" s="20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21">
        <f t="shared" ref="AQ136:AQ199" si="8">SUM(AE136:AP136)</f>
        <v>0</v>
      </c>
    </row>
    <row r="137" spans="1:43" x14ac:dyDescent="0.25">
      <c r="A137" s="1" t="s">
        <v>50</v>
      </c>
      <c r="B137" s="1" t="s">
        <v>105</v>
      </c>
      <c r="C137" s="1" t="s">
        <v>157</v>
      </c>
      <c r="D137" s="1" t="s">
        <v>107</v>
      </c>
      <c r="E137" s="18">
        <v>1</v>
      </c>
      <c r="F137" s="7">
        <v>2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19">
        <f t="shared" si="6"/>
        <v>3</v>
      </c>
      <c r="R137" s="18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19">
        <f t="shared" si="7"/>
        <v>0</v>
      </c>
      <c r="AE137" s="18">
        <v>48595</v>
      </c>
      <c r="AF137" s="7">
        <v>12769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19">
        <f t="shared" si="8"/>
        <v>61364</v>
      </c>
    </row>
    <row r="138" spans="1:43" x14ac:dyDescent="0.25">
      <c r="A138" s="14" t="s">
        <v>50</v>
      </c>
      <c r="B138" s="14" t="s">
        <v>105</v>
      </c>
      <c r="C138" s="14" t="s">
        <v>161</v>
      </c>
      <c r="D138" s="14" t="s">
        <v>138</v>
      </c>
      <c r="E138" s="20">
        <v>1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21">
        <f t="shared" si="6"/>
        <v>1</v>
      </c>
      <c r="R138" s="20">
        <v>64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21">
        <f t="shared" si="7"/>
        <v>64</v>
      </c>
      <c r="AE138" s="20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21">
        <f t="shared" si="8"/>
        <v>0</v>
      </c>
    </row>
    <row r="139" spans="1:43" x14ac:dyDescent="0.25">
      <c r="A139" s="1" t="s">
        <v>50</v>
      </c>
      <c r="B139" s="1" t="s">
        <v>105</v>
      </c>
      <c r="C139" s="1" t="s">
        <v>242</v>
      </c>
      <c r="D139" s="1" t="s">
        <v>107</v>
      </c>
      <c r="E139" s="18">
        <v>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9">
        <f t="shared" si="6"/>
        <v>1</v>
      </c>
      <c r="R139" s="18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19">
        <f t="shared" si="7"/>
        <v>0</v>
      </c>
      <c r="AE139" s="18">
        <v>24817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24817</v>
      </c>
    </row>
    <row r="140" spans="1:43" x14ac:dyDescent="0.25">
      <c r="A140" s="14" t="s">
        <v>50</v>
      </c>
      <c r="B140" s="14" t="s">
        <v>105</v>
      </c>
      <c r="C140" s="14" t="s">
        <v>295</v>
      </c>
      <c r="D140" s="14" t="s">
        <v>132</v>
      </c>
      <c r="E140" s="20">
        <v>0</v>
      </c>
      <c r="F140" s="15">
        <v>2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21">
        <f t="shared" si="6"/>
        <v>2</v>
      </c>
      <c r="R140" s="20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21">
        <f t="shared" si="7"/>
        <v>0</v>
      </c>
      <c r="AE140" s="20">
        <v>0</v>
      </c>
      <c r="AF140" s="15">
        <v>26352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21">
        <f t="shared" si="8"/>
        <v>26352</v>
      </c>
    </row>
    <row r="141" spans="1:43" x14ac:dyDescent="0.25">
      <c r="A141" s="1" t="s">
        <v>50</v>
      </c>
      <c r="B141" s="1" t="s">
        <v>105</v>
      </c>
      <c r="C141" s="1" t="s">
        <v>171</v>
      </c>
      <c r="D141" s="1" t="s">
        <v>107</v>
      </c>
      <c r="E141" s="18">
        <v>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19">
        <f t="shared" si="6"/>
        <v>1</v>
      </c>
      <c r="R141" s="18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19">
        <f t="shared" si="7"/>
        <v>0</v>
      </c>
      <c r="AE141" s="18">
        <v>14774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19">
        <f t="shared" si="8"/>
        <v>14774</v>
      </c>
    </row>
    <row r="142" spans="1:43" x14ac:dyDescent="0.25">
      <c r="A142" s="14" t="s">
        <v>50</v>
      </c>
      <c r="B142" s="14" t="s">
        <v>105</v>
      </c>
      <c r="C142" s="14" t="s">
        <v>109</v>
      </c>
      <c r="D142" s="14" t="s">
        <v>104</v>
      </c>
      <c r="E142" s="20">
        <v>1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21">
        <f t="shared" si="6"/>
        <v>1</v>
      </c>
      <c r="R142" s="20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21">
        <f t="shared" si="7"/>
        <v>0</v>
      </c>
      <c r="AE142" s="20">
        <v>91894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21">
        <f t="shared" si="8"/>
        <v>91894</v>
      </c>
    </row>
    <row r="143" spans="1:43" x14ac:dyDescent="0.25">
      <c r="A143" s="1" t="s">
        <v>50</v>
      </c>
      <c r="B143" s="1" t="s">
        <v>105</v>
      </c>
      <c r="C143" s="1" t="s">
        <v>249</v>
      </c>
      <c r="D143" s="1" t="s">
        <v>219</v>
      </c>
      <c r="E143" s="18">
        <v>0</v>
      </c>
      <c r="F143" s="7">
        <v>4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19">
        <f t="shared" si="6"/>
        <v>4</v>
      </c>
      <c r="R143" s="18">
        <v>0</v>
      </c>
      <c r="S143" s="7">
        <v>446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19">
        <f t="shared" si="7"/>
        <v>446</v>
      </c>
      <c r="AE143" s="18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0</v>
      </c>
    </row>
    <row r="144" spans="1:43" x14ac:dyDescent="0.25">
      <c r="A144" s="14" t="s">
        <v>171</v>
      </c>
      <c r="B144" s="14" t="s">
        <v>107</v>
      </c>
      <c r="C144" s="14" t="s">
        <v>61</v>
      </c>
      <c r="D144" s="14" t="s">
        <v>105</v>
      </c>
      <c r="E144" s="20">
        <v>20</v>
      </c>
      <c r="F144" s="15">
        <v>15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21">
        <f t="shared" si="6"/>
        <v>35</v>
      </c>
      <c r="R144" s="20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21">
        <f t="shared" si="7"/>
        <v>0</v>
      </c>
      <c r="AE144" s="20">
        <v>132631</v>
      </c>
      <c r="AF144" s="15">
        <v>114284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21">
        <f t="shared" si="8"/>
        <v>246915</v>
      </c>
    </row>
    <row r="145" spans="1:43" x14ac:dyDescent="0.25">
      <c r="A145" s="1" t="s">
        <v>171</v>
      </c>
      <c r="B145" s="1" t="s">
        <v>107</v>
      </c>
      <c r="C145" s="1" t="s">
        <v>50</v>
      </c>
      <c r="D145" s="1" t="s">
        <v>105</v>
      </c>
      <c r="E145" s="18">
        <v>1</v>
      </c>
      <c r="F145" s="7">
        <v>3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19">
        <f t="shared" si="6"/>
        <v>4</v>
      </c>
      <c r="R145" s="18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19">
        <f t="shared" si="7"/>
        <v>0</v>
      </c>
      <c r="AE145" s="18">
        <v>83860</v>
      </c>
      <c r="AF145" s="7">
        <v>290025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19">
        <f t="shared" si="8"/>
        <v>373885</v>
      </c>
    </row>
    <row r="146" spans="1:43" x14ac:dyDescent="0.25">
      <c r="A146" s="14" t="s">
        <v>174</v>
      </c>
      <c r="B146" s="14" t="s">
        <v>107</v>
      </c>
      <c r="C146" s="14" t="s">
        <v>48</v>
      </c>
      <c r="D146" s="14" t="s">
        <v>105</v>
      </c>
      <c r="E146" s="20">
        <v>14</v>
      </c>
      <c r="F146" s="15">
        <v>24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21">
        <f t="shared" si="6"/>
        <v>38</v>
      </c>
      <c r="R146" s="20">
        <v>2350</v>
      </c>
      <c r="S146" s="15">
        <v>4180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21">
        <f t="shared" si="7"/>
        <v>6530</v>
      </c>
      <c r="AE146" s="20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21">
        <f t="shared" si="8"/>
        <v>0</v>
      </c>
    </row>
    <row r="147" spans="1:43" x14ac:dyDescent="0.25">
      <c r="A147" s="1" t="s">
        <v>174</v>
      </c>
      <c r="B147" s="1" t="s">
        <v>107</v>
      </c>
      <c r="C147" s="1" t="s">
        <v>55</v>
      </c>
      <c r="D147" s="1" t="s">
        <v>105</v>
      </c>
      <c r="E147" s="18">
        <v>1</v>
      </c>
      <c r="F147" s="7">
        <v>4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19">
        <f t="shared" si="6"/>
        <v>5</v>
      </c>
      <c r="R147" s="18">
        <v>175</v>
      </c>
      <c r="S147" s="7">
        <v>683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19">
        <f t="shared" si="7"/>
        <v>858</v>
      </c>
      <c r="AE147" s="18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19">
        <f t="shared" si="8"/>
        <v>0</v>
      </c>
    </row>
    <row r="148" spans="1:43" x14ac:dyDescent="0.25">
      <c r="A148" s="14" t="s">
        <v>174</v>
      </c>
      <c r="B148" s="14" t="s">
        <v>107</v>
      </c>
      <c r="C148" s="14" t="s">
        <v>86</v>
      </c>
      <c r="D148" s="14" t="s">
        <v>105</v>
      </c>
      <c r="E148" s="20">
        <v>1</v>
      </c>
      <c r="F148" s="15">
        <v>4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21">
        <f t="shared" si="6"/>
        <v>5</v>
      </c>
      <c r="R148" s="20">
        <v>179</v>
      </c>
      <c r="S148" s="15">
        <v>535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21">
        <f t="shared" si="7"/>
        <v>714</v>
      </c>
      <c r="AE148" s="20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21">
        <f t="shared" si="8"/>
        <v>0</v>
      </c>
    </row>
    <row r="149" spans="1:43" x14ac:dyDescent="0.25">
      <c r="A149" s="1" t="s">
        <v>175</v>
      </c>
      <c r="B149" s="1" t="s">
        <v>107</v>
      </c>
      <c r="C149" s="1" t="s">
        <v>48</v>
      </c>
      <c r="D149" s="1" t="s">
        <v>105</v>
      </c>
      <c r="E149" s="18">
        <v>0</v>
      </c>
      <c r="F149" s="7">
        <v>1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19">
        <f t="shared" si="6"/>
        <v>1</v>
      </c>
      <c r="R149" s="18">
        <v>0</v>
      </c>
      <c r="S149" s="7">
        <v>178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19">
        <f t="shared" si="7"/>
        <v>178</v>
      </c>
      <c r="AE149" s="18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19">
        <f t="shared" si="8"/>
        <v>0</v>
      </c>
    </row>
    <row r="150" spans="1:43" x14ac:dyDescent="0.25">
      <c r="A150" s="14" t="s">
        <v>175</v>
      </c>
      <c r="B150" s="14" t="s">
        <v>107</v>
      </c>
      <c r="C150" s="14" t="s">
        <v>55</v>
      </c>
      <c r="D150" s="14" t="s">
        <v>105</v>
      </c>
      <c r="E150" s="20">
        <v>1</v>
      </c>
      <c r="F150" s="15">
        <v>1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21">
        <f t="shared" si="6"/>
        <v>2</v>
      </c>
      <c r="R150" s="20">
        <v>175</v>
      </c>
      <c r="S150" s="15">
        <v>175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21">
        <f t="shared" si="7"/>
        <v>350</v>
      </c>
      <c r="AE150" s="20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21">
        <f t="shared" si="8"/>
        <v>0</v>
      </c>
    </row>
    <row r="151" spans="1:43" x14ac:dyDescent="0.25">
      <c r="A151" s="1" t="s">
        <v>51</v>
      </c>
      <c r="B151" s="1" t="s">
        <v>105</v>
      </c>
      <c r="C151" s="1" t="s">
        <v>143</v>
      </c>
      <c r="D151" s="1" t="s">
        <v>107</v>
      </c>
      <c r="E151" s="18">
        <v>0</v>
      </c>
      <c r="F151" s="7">
        <v>1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19">
        <f t="shared" si="6"/>
        <v>1</v>
      </c>
      <c r="R151" s="18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19">
        <f t="shared" si="7"/>
        <v>0</v>
      </c>
      <c r="AE151" s="18">
        <v>0</v>
      </c>
      <c r="AF151" s="7">
        <v>10300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19">
        <f t="shared" si="8"/>
        <v>10300</v>
      </c>
    </row>
    <row r="152" spans="1:43" x14ac:dyDescent="0.25">
      <c r="A152" s="14" t="s">
        <v>51</v>
      </c>
      <c r="B152" s="14" t="s">
        <v>105</v>
      </c>
      <c r="C152" s="14" t="s">
        <v>273</v>
      </c>
      <c r="D152" s="14" t="s">
        <v>107</v>
      </c>
      <c r="E152" s="20">
        <v>1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21">
        <f t="shared" si="6"/>
        <v>1</v>
      </c>
      <c r="R152" s="20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21">
        <f t="shared" si="7"/>
        <v>0</v>
      </c>
      <c r="AE152" s="20">
        <v>3805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21">
        <f t="shared" si="8"/>
        <v>3805</v>
      </c>
    </row>
    <row r="153" spans="1:43" x14ac:dyDescent="0.25">
      <c r="A153" s="1" t="s">
        <v>51</v>
      </c>
      <c r="B153" s="1" t="s">
        <v>105</v>
      </c>
      <c r="C153" s="1" t="s">
        <v>161</v>
      </c>
      <c r="D153" s="1" t="s">
        <v>138</v>
      </c>
      <c r="E153" s="18">
        <v>1</v>
      </c>
      <c r="F153" s="7">
        <v>2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19">
        <f t="shared" si="6"/>
        <v>3</v>
      </c>
      <c r="R153" s="18">
        <v>114</v>
      </c>
      <c r="S153" s="7">
        <v>128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19">
        <f t="shared" si="7"/>
        <v>242</v>
      </c>
      <c r="AE153" s="18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19">
        <f t="shared" si="8"/>
        <v>0</v>
      </c>
    </row>
    <row r="154" spans="1:43" x14ac:dyDescent="0.25">
      <c r="A154" s="14" t="s">
        <v>51</v>
      </c>
      <c r="B154" s="14" t="s">
        <v>105</v>
      </c>
      <c r="C154" s="14" t="s">
        <v>242</v>
      </c>
      <c r="D154" s="14" t="s">
        <v>107</v>
      </c>
      <c r="E154" s="20">
        <v>3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21">
        <f t="shared" si="6"/>
        <v>3</v>
      </c>
      <c r="R154" s="20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21">
        <f t="shared" si="7"/>
        <v>0</v>
      </c>
      <c r="AE154" s="20">
        <v>8774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21">
        <f t="shared" si="8"/>
        <v>8774</v>
      </c>
    </row>
    <row r="155" spans="1:43" x14ac:dyDescent="0.25">
      <c r="A155" s="1" t="s">
        <v>51</v>
      </c>
      <c r="B155" s="1" t="s">
        <v>105</v>
      </c>
      <c r="C155" s="1" t="s">
        <v>280</v>
      </c>
      <c r="D155" s="1" t="s">
        <v>107</v>
      </c>
      <c r="E155" s="18">
        <v>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19">
        <f t="shared" si="6"/>
        <v>1</v>
      </c>
      <c r="R155" s="18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19">
        <f t="shared" si="7"/>
        <v>0</v>
      </c>
      <c r="AE155" s="18">
        <v>7820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19">
        <f t="shared" si="8"/>
        <v>7820</v>
      </c>
    </row>
    <row r="156" spans="1:43" x14ac:dyDescent="0.25">
      <c r="A156" s="14" t="s">
        <v>176</v>
      </c>
      <c r="B156" s="14" t="s">
        <v>107</v>
      </c>
      <c r="C156" s="14" t="s">
        <v>48</v>
      </c>
      <c r="D156" s="14" t="s">
        <v>105</v>
      </c>
      <c r="E156" s="20">
        <v>1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21">
        <f t="shared" si="6"/>
        <v>1</v>
      </c>
      <c r="R156" s="20">
        <v>8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21">
        <f t="shared" si="7"/>
        <v>8</v>
      </c>
      <c r="AE156" s="20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0</v>
      </c>
    </row>
    <row r="157" spans="1:43" x14ac:dyDescent="0.25">
      <c r="A157" s="1" t="s">
        <v>281</v>
      </c>
      <c r="B157" s="1" t="s">
        <v>107</v>
      </c>
      <c r="C157" s="1" t="s">
        <v>60</v>
      </c>
      <c r="D157" s="1" t="s">
        <v>105</v>
      </c>
      <c r="E157" s="18">
        <v>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19">
        <f t="shared" si="6"/>
        <v>1</v>
      </c>
      <c r="R157" s="18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19">
        <f t="shared" si="7"/>
        <v>0</v>
      </c>
      <c r="AE157" s="18">
        <v>29658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29658</v>
      </c>
    </row>
    <row r="158" spans="1:43" x14ac:dyDescent="0.25">
      <c r="A158" s="14" t="s">
        <v>178</v>
      </c>
      <c r="B158" s="14" t="s">
        <v>107</v>
      </c>
      <c r="C158" s="14" t="s">
        <v>48</v>
      </c>
      <c r="D158" s="14" t="s">
        <v>105</v>
      </c>
      <c r="E158" s="20">
        <v>2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21">
        <f t="shared" si="6"/>
        <v>2</v>
      </c>
      <c r="R158" s="20">
        <v>66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21">
        <f t="shared" si="7"/>
        <v>66</v>
      </c>
      <c r="AE158" s="20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0</v>
      </c>
    </row>
    <row r="159" spans="1:43" x14ac:dyDescent="0.25">
      <c r="A159" s="1" t="s">
        <v>179</v>
      </c>
      <c r="B159" s="1" t="s">
        <v>107</v>
      </c>
      <c r="C159" s="1" t="s">
        <v>66</v>
      </c>
      <c r="D159" s="1" t="s">
        <v>105</v>
      </c>
      <c r="E159" s="18">
        <v>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19">
        <f t="shared" si="6"/>
        <v>1</v>
      </c>
      <c r="R159" s="18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19">
        <f t="shared" si="7"/>
        <v>0</v>
      </c>
      <c r="AE159" s="18">
        <v>26947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19">
        <f t="shared" si="8"/>
        <v>26947</v>
      </c>
    </row>
    <row r="160" spans="1:43" x14ac:dyDescent="0.25">
      <c r="A160" s="14" t="s">
        <v>222</v>
      </c>
      <c r="B160" s="14" t="s">
        <v>107</v>
      </c>
      <c r="C160" s="14" t="s">
        <v>55</v>
      </c>
      <c r="D160" s="14" t="s">
        <v>105</v>
      </c>
      <c r="E160" s="20">
        <v>0</v>
      </c>
      <c r="F160" s="15">
        <v>1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21">
        <f t="shared" si="6"/>
        <v>1</v>
      </c>
      <c r="R160" s="20">
        <v>0</v>
      </c>
      <c r="S160" s="15">
        <v>161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21">
        <f t="shared" si="7"/>
        <v>161</v>
      </c>
      <c r="AE160" s="20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21">
        <f t="shared" si="8"/>
        <v>0</v>
      </c>
    </row>
    <row r="161" spans="1:43" x14ac:dyDescent="0.25">
      <c r="A161" s="1" t="s">
        <v>222</v>
      </c>
      <c r="B161" s="1" t="s">
        <v>107</v>
      </c>
      <c r="C161" s="1" t="s">
        <v>86</v>
      </c>
      <c r="D161" s="1" t="s">
        <v>105</v>
      </c>
      <c r="E161" s="18">
        <v>0</v>
      </c>
      <c r="F161" s="7">
        <v>1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19">
        <f t="shared" si="6"/>
        <v>1</v>
      </c>
      <c r="R161" s="18">
        <v>0</v>
      </c>
      <c r="S161" s="7">
        <v>173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19">
        <f t="shared" si="7"/>
        <v>173</v>
      </c>
      <c r="AE161" s="18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19">
        <f t="shared" si="8"/>
        <v>0</v>
      </c>
    </row>
    <row r="162" spans="1:43" x14ac:dyDescent="0.25">
      <c r="A162" s="14" t="s">
        <v>237</v>
      </c>
      <c r="B162" s="14" t="s">
        <v>107</v>
      </c>
      <c r="C162" s="14" t="s">
        <v>53</v>
      </c>
      <c r="D162" s="14" t="s">
        <v>105</v>
      </c>
      <c r="E162" s="20">
        <v>44</v>
      </c>
      <c r="F162" s="15">
        <v>18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21">
        <f t="shared" si="6"/>
        <v>62</v>
      </c>
      <c r="R162" s="20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21">
        <f t="shared" si="7"/>
        <v>0</v>
      </c>
      <c r="AE162" s="20">
        <v>15397</v>
      </c>
      <c r="AF162" s="15">
        <v>5855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21">
        <f t="shared" si="8"/>
        <v>21252</v>
      </c>
    </row>
    <row r="163" spans="1:43" x14ac:dyDescent="0.25">
      <c r="A163" s="1" t="s">
        <v>187</v>
      </c>
      <c r="B163" s="1" t="s">
        <v>107</v>
      </c>
      <c r="C163" s="1" t="s">
        <v>76</v>
      </c>
      <c r="D163" s="1" t="s">
        <v>105</v>
      </c>
      <c r="E163" s="18">
        <v>22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19">
        <f t="shared" si="6"/>
        <v>22</v>
      </c>
      <c r="R163" s="18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19">
        <f t="shared" si="7"/>
        <v>0</v>
      </c>
      <c r="AE163" s="18">
        <v>8400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19">
        <f t="shared" si="8"/>
        <v>8400</v>
      </c>
    </row>
    <row r="164" spans="1:43" x14ac:dyDescent="0.25">
      <c r="A164" s="14" t="s">
        <v>267</v>
      </c>
      <c r="B164" s="14" t="s">
        <v>107</v>
      </c>
      <c r="C164" s="14" t="s">
        <v>48</v>
      </c>
      <c r="D164" s="14" t="s">
        <v>105</v>
      </c>
      <c r="E164" s="20">
        <v>4</v>
      </c>
      <c r="F164" s="15">
        <v>5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21">
        <f t="shared" si="6"/>
        <v>9</v>
      </c>
      <c r="R164" s="20">
        <v>587</v>
      </c>
      <c r="S164" s="15">
        <v>737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21">
        <f t="shared" si="7"/>
        <v>1324</v>
      </c>
      <c r="AE164" s="20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21">
        <f t="shared" si="8"/>
        <v>0</v>
      </c>
    </row>
    <row r="165" spans="1:43" x14ac:dyDescent="0.25">
      <c r="A165" s="1" t="s">
        <v>282</v>
      </c>
      <c r="B165" s="1" t="s">
        <v>107</v>
      </c>
      <c r="C165" s="1" t="s">
        <v>65</v>
      </c>
      <c r="D165" s="1" t="s">
        <v>105</v>
      </c>
      <c r="E165" s="18">
        <v>3</v>
      </c>
      <c r="F165" s="7">
        <v>1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19">
        <f t="shared" si="6"/>
        <v>4</v>
      </c>
      <c r="R165" s="18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19">
        <f t="shared" si="7"/>
        <v>0</v>
      </c>
      <c r="AE165" s="18">
        <v>40404</v>
      </c>
      <c r="AF165" s="7">
        <v>11865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19">
        <f t="shared" si="8"/>
        <v>52269</v>
      </c>
    </row>
    <row r="166" spans="1:43" x14ac:dyDescent="0.25">
      <c r="A166" s="14" t="s">
        <v>282</v>
      </c>
      <c r="B166" s="14" t="s">
        <v>107</v>
      </c>
      <c r="C166" s="14" t="s">
        <v>66</v>
      </c>
      <c r="D166" s="14" t="s">
        <v>105</v>
      </c>
      <c r="E166" s="20">
        <v>0</v>
      </c>
      <c r="F166" s="15">
        <v>2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21">
        <f t="shared" si="6"/>
        <v>2</v>
      </c>
      <c r="R166" s="20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21">
        <f t="shared" si="7"/>
        <v>0</v>
      </c>
      <c r="AE166" s="20">
        <v>0</v>
      </c>
      <c r="AF166" s="15">
        <v>24056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24056</v>
      </c>
    </row>
    <row r="167" spans="1:43" x14ac:dyDescent="0.25">
      <c r="A167" s="1" t="s">
        <v>282</v>
      </c>
      <c r="B167" s="1" t="s">
        <v>107</v>
      </c>
      <c r="C167" s="1" t="s">
        <v>70</v>
      </c>
      <c r="D167" s="1" t="s">
        <v>105</v>
      </c>
      <c r="E167" s="18">
        <v>1</v>
      </c>
      <c r="F167" s="7">
        <v>1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9">
        <f t="shared" si="6"/>
        <v>2</v>
      </c>
      <c r="R167" s="18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19">
        <f t="shared" si="7"/>
        <v>0</v>
      </c>
      <c r="AE167" s="18">
        <v>12480</v>
      </c>
      <c r="AF167" s="7">
        <v>12973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25453</v>
      </c>
    </row>
    <row r="168" spans="1:43" x14ac:dyDescent="0.25">
      <c r="A168" s="14" t="s">
        <v>296</v>
      </c>
      <c r="B168" s="14" t="s">
        <v>107</v>
      </c>
      <c r="C168" s="14" t="s">
        <v>51</v>
      </c>
      <c r="D168" s="14" t="s">
        <v>105</v>
      </c>
      <c r="E168" s="20">
        <v>0</v>
      </c>
      <c r="F168" s="15">
        <v>1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21">
        <f t="shared" si="6"/>
        <v>1</v>
      </c>
      <c r="R168" s="20">
        <v>0</v>
      </c>
      <c r="S168" s="15">
        <v>77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21">
        <f t="shared" si="7"/>
        <v>77</v>
      </c>
      <c r="AE168" s="20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21">
        <f t="shared" si="8"/>
        <v>0</v>
      </c>
    </row>
    <row r="169" spans="1:43" x14ac:dyDescent="0.25">
      <c r="A169" s="1" t="s">
        <v>268</v>
      </c>
      <c r="B169" s="1" t="s">
        <v>266</v>
      </c>
      <c r="C169" s="1" t="s">
        <v>48</v>
      </c>
      <c r="D169" s="1" t="s">
        <v>105</v>
      </c>
      <c r="E169" s="18">
        <v>4</v>
      </c>
      <c r="F169" s="7">
        <v>2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19">
        <f t="shared" si="6"/>
        <v>6</v>
      </c>
      <c r="R169" s="18">
        <v>961</v>
      </c>
      <c r="S169" s="7">
        <v>453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19">
        <f t="shared" si="7"/>
        <v>1414</v>
      </c>
      <c r="AE169" s="18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0</v>
      </c>
    </row>
    <row r="170" spans="1:43" x14ac:dyDescent="0.25">
      <c r="A170" s="14" t="s">
        <v>65</v>
      </c>
      <c r="B170" s="14" t="s">
        <v>105</v>
      </c>
      <c r="C170" s="14" t="s">
        <v>273</v>
      </c>
      <c r="D170" s="14" t="s">
        <v>107</v>
      </c>
      <c r="E170" s="20">
        <v>3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21">
        <f t="shared" si="6"/>
        <v>3</v>
      </c>
      <c r="R170" s="20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21">
        <f t="shared" si="7"/>
        <v>0</v>
      </c>
      <c r="AE170" s="20">
        <v>4546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4546</v>
      </c>
    </row>
    <row r="171" spans="1:43" x14ac:dyDescent="0.25">
      <c r="A171" s="1" t="s">
        <v>65</v>
      </c>
      <c r="B171" s="1" t="s">
        <v>105</v>
      </c>
      <c r="C171" s="1" t="s">
        <v>158</v>
      </c>
      <c r="D171" s="1" t="s">
        <v>107</v>
      </c>
      <c r="E171" s="18">
        <v>2</v>
      </c>
      <c r="F171" s="7">
        <v>1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9">
        <f t="shared" si="6"/>
        <v>3</v>
      </c>
      <c r="R171" s="18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19">
        <f t="shared" si="7"/>
        <v>0</v>
      </c>
      <c r="AE171" s="18">
        <v>2594</v>
      </c>
      <c r="AF171" s="7">
        <v>1066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3660</v>
      </c>
    </row>
    <row r="172" spans="1:43" x14ac:dyDescent="0.25">
      <c r="A172" s="14" t="s">
        <v>65</v>
      </c>
      <c r="B172" s="14" t="s">
        <v>105</v>
      </c>
      <c r="C172" s="14" t="s">
        <v>242</v>
      </c>
      <c r="D172" s="14" t="s">
        <v>107</v>
      </c>
      <c r="E172" s="20">
        <v>32</v>
      </c>
      <c r="F172" s="15">
        <v>48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21">
        <f t="shared" si="6"/>
        <v>80</v>
      </c>
      <c r="R172" s="20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21">
        <f t="shared" si="7"/>
        <v>0</v>
      </c>
      <c r="AE172" s="20">
        <v>89822</v>
      </c>
      <c r="AF172" s="15">
        <v>73220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163042</v>
      </c>
    </row>
    <row r="173" spans="1:43" x14ac:dyDescent="0.25">
      <c r="A173" s="1" t="s">
        <v>65</v>
      </c>
      <c r="B173" s="1" t="s">
        <v>105</v>
      </c>
      <c r="C173" s="1" t="s">
        <v>282</v>
      </c>
      <c r="D173" s="1" t="s">
        <v>107</v>
      </c>
      <c r="E173" s="18">
        <v>3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19">
        <f t="shared" si="6"/>
        <v>3</v>
      </c>
      <c r="R173" s="18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19">
        <f t="shared" si="7"/>
        <v>0</v>
      </c>
      <c r="AE173" s="18">
        <v>5937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19">
        <f t="shared" si="8"/>
        <v>5937</v>
      </c>
    </row>
    <row r="174" spans="1:43" x14ac:dyDescent="0.25">
      <c r="A174" s="14" t="s">
        <v>55</v>
      </c>
      <c r="B174" s="14" t="s">
        <v>105</v>
      </c>
      <c r="C174" s="14" t="s">
        <v>142</v>
      </c>
      <c r="D174" s="14" t="s">
        <v>107</v>
      </c>
      <c r="E174" s="20">
        <v>0</v>
      </c>
      <c r="F174" s="15">
        <v>1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21">
        <f t="shared" si="6"/>
        <v>1</v>
      </c>
      <c r="R174" s="20">
        <v>0</v>
      </c>
      <c r="S174" s="15">
        <v>172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21">
        <f t="shared" si="7"/>
        <v>172</v>
      </c>
      <c r="AE174" s="20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21">
        <f t="shared" si="8"/>
        <v>0</v>
      </c>
    </row>
    <row r="175" spans="1:43" x14ac:dyDescent="0.25">
      <c r="A175" s="1" t="s">
        <v>55</v>
      </c>
      <c r="B175" s="1" t="s">
        <v>105</v>
      </c>
      <c r="C175" s="1" t="s">
        <v>221</v>
      </c>
      <c r="D175" s="1" t="s">
        <v>107</v>
      </c>
      <c r="E175" s="18">
        <v>2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19">
        <f t="shared" si="6"/>
        <v>2</v>
      </c>
      <c r="R175" s="18">
        <v>335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19">
        <f t="shared" si="7"/>
        <v>335</v>
      </c>
      <c r="AE175" s="18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19">
        <f t="shared" si="8"/>
        <v>0</v>
      </c>
    </row>
    <row r="176" spans="1:43" x14ac:dyDescent="0.25">
      <c r="A176" s="14" t="s">
        <v>55</v>
      </c>
      <c r="B176" s="14" t="s">
        <v>105</v>
      </c>
      <c r="C176" s="14" t="s">
        <v>157</v>
      </c>
      <c r="D176" s="14" t="s">
        <v>107</v>
      </c>
      <c r="E176" s="20">
        <v>3</v>
      </c>
      <c r="F176" s="15">
        <v>13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21">
        <f t="shared" si="6"/>
        <v>16</v>
      </c>
      <c r="R176" s="20">
        <v>406</v>
      </c>
      <c r="S176" s="15">
        <v>2282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21">
        <f t="shared" si="7"/>
        <v>2688</v>
      </c>
      <c r="AE176" s="20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21">
        <f t="shared" si="8"/>
        <v>0</v>
      </c>
    </row>
    <row r="177" spans="1:43" x14ac:dyDescent="0.25">
      <c r="A177" s="1" t="s">
        <v>55</v>
      </c>
      <c r="B177" s="1" t="s">
        <v>105</v>
      </c>
      <c r="C177" s="1" t="s">
        <v>174</v>
      </c>
      <c r="D177" s="1" t="s">
        <v>107</v>
      </c>
      <c r="E177" s="18">
        <v>0</v>
      </c>
      <c r="F177" s="7">
        <v>4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19">
        <f t="shared" si="6"/>
        <v>4</v>
      </c>
      <c r="R177" s="18">
        <v>0</v>
      </c>
      <c r="S177" s="7">
        <v>669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19">
        <f t="shared" si="7"/>
        <v>669</v>
      </c>
      <c r="AE177" s="18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19">
        <f t="shared" si="8"/>
        <v>0</v>
      </c>
    </row>
    <row r="178" spans="1:43" x14ac:dyDescent="0.25">
      <c r="A178" s="14" t="s">
        <v>55</v>
      </c>
      <c r="B178" s="14" t="s">
        <v>105</v>
      </c>
      <c r="C178" s="14" t="s">
        <v>175</v>
      </c>
      <c r="D178" s="14" t="s">
        <v>107</v>
      </c>
      <c r="E178" s="20">
        <v>1</v>
      </c>
      <c r="F178" s="15">
        <v>2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21">
        <f t="shared" si="6"/>
        <v>3</v>
      </c>
      <c r="R178" s="20">
        <v>177</v>
      </c>
      <c r="S178" s="15">
        <v>348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21">
        <f t="shared" si="7"/>
        <v>525</v>
      </c>
      <c r="AE178" s="20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21">
        <f t="shared" si="8"/>
        <v>0</v>
      </c>
    </row>
    <row r="179" spans="1:43" x14ac:dyDescent="0.25">
      <c r="A179" s="1" t="s">
        <v>55</v>
      </c>
      <c r="B179" s="1" t="s">
        <v>105</v>
      </c>
      <c r="C179" s="1" t="s">
        <v>223</v>
      </c>
      <c r="D179" s="1" t="s">
        <v>107</v>
      </c>
      <c r="E179" s="18">
        <v>1</v>
      </c>
      <c r="F179" s="7">
        <v>4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19">
        <f t="shared" si="6"/>
        <v>5</v>
      </c>
      <c r="R179" s="18">
        <v>177</v>
      </c>
      <c r="S179" s="7">
        <v>678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19">
        <f t="shared" si="7"/>
        <v>855</v>
      </c>
      <c r="AE179" s="18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19">
        <f t="shared" si="8"/>
        <v>0</v>
      </c>
    </row>
    <row r="180" spans="1:43" x14ac:dyDescent="0.25">
      <c r="A180" s="14" t="s">
        <v>55</v>
      </c>
      <c r="B180" s="14" t="s">
        <v>105</v>
      </c>
      <c r="C180" s="14" t="s">
        <v>193</v>
      </c>
      <c r="D180" s="14" t="s">
        <v>107</v>
      </c>
      <c r="E180" s="20">
        <v>0</v>
      </c>
      <c r="F180" s="15">
        <v>1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21">
        <f t="shared" si="6"/>
        <v>1</v>
      </c>
      <c r="R180" s="20">
        <v>0</v>
      </c>
      <c r="S180" s="15">
        <v>175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21">
        <f t="shared" si="7"/>
        <v>175</v>
      </c>
      <c r="AE180" s="20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21">
        <f t="shared" si="8"/>
        <v>0</v>
      </c>
    </row>
    <row r="181" spans="1:43" x14ac:dyDescent="0.25">
      <c r="A181" s="1" t="s">
        <v>55</v>
      </c>
      <c r="B181" s="1" t="s">
        <v>105</v>
      </c>
      <c r="C181" s="1" t="s">
        <v>196</v>
      </c>
      <c r="D181" s="1" t="s">
        <v>107</v>
      </c>
      <c r="E181" s="18">
        <v>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19">
        <f t="shared" si="6"/>
        <v>1</v>
      </c>
      <c r="R181" s="18">
        <v>2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19">
        <f t="shared" si="7"/>
        <v>2</v>
      </c>
      <c r="AE181" s="18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19">
        <f t="shared" si="8"/>
        <v>0</v>
      </c>
    </row>
    <row r="182" spans="1:43" x14ac:dyDescent="0.25">
      <c r="A182" s="14" t="s">
        <v>66</v>
      </c>
      <c r="B182" s="14" t="s">
        <v>105</v>
      </c>
      <c r="C182" s="14" t="s">
        <v>257</v>
      </c>
      <c r="D182" s="14" t="s">
        <v>107</v>
      </c>
      <c r="E182" s="20">
        <v>1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21">
        <f t="shared" si="6"/>
        <v>1</v>
      </c>
      <c r="R182" s="20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21">
        <f t="shared" si="7"/>
        <v>0</v>
      </c>
      <c r="AE182" s="20">
        <v>13152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21">
        <f t="shared" si="8"/>
        <v>13152</v>
      </c>
    </row>
    <row r="183" spans="1:43" x14ac:dyDescent="0.25">
      <c r="A183" s="1" t="s">
        <v>66</v>
      </c>
      <c r="B183" s="1" t="s">
        <v>105</v>
      </c>
      <c r="C183" s="1" t="s">
        <v>142</v>
      </c>
      <c r="D183" s="1" t="s">
        <v>107</v>
      </c>
      <c r="E183" s="18">
        <v>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19">
        <f t="shared" si="6"/>
        <v>1</v>
      </c>
      <c r="R183" s="18">
        <v>57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19">
        <f t="shared" si="7"/>
        <v>57</v>
      </c>
      <c r="AE183" s="18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19">
        <f t="shared" si="8"/>
        <v>0</v>
      </c>
    </row>
    <row r="184" spans="1:43" x14ac:dyDescent="0.25">
      <c r="A184" s="14" t="s">
        <v>66</v>
      </c>
      <c r="B184" s="14" t="s">
        <v>105</v>
      </c>
      <c r="C184" s="14" t="s">
        <v>143</v>
      </c>
      <c r="D184" s="14" t="s">
        <v>107</v>
      </c>
      <c r="E184" s="20">
        <v>1</v>
      </c>
      <c r="F184" s="15">
        <v>1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21">
        <f t="shared" si="6"/>
        <v>2</v>
      </c>
      <c r="R184" s="20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21">
        <f t="shared" si="7"/>
        <v>0</v>
      </c>
      <c r="AE184" s="20">
        <v>1846</v>
      </c>
      <c r="AF184" s="15">
        <v>878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21">
        <f t="shared" si="8"/>
        <v>2724</v>
      </c>
    </row>
    <row r="185" spans="1:43" x14ac:dyDescent="0.25">
      <c r="A185" s="1" t="s">
        <v>66</v>
      </c>
      <c r="B185" s="1" t="s">
        <v>105</v>
      </c>
      <c r="C185" s="1" t="s">
        <v>273</v>
      </c>
      <c r="D185" s="1" t="s">
        <v>107</v>
      </c>
      <c r="E185" s="18">
        <v>0</v>
      </c>
      <c r="F185" s="7">
        <v>4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19">
        <f t="shared" si="6"/>
        <v>4</v>
      </c>
      <c r="R185" s="18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19">
        <f t="shared" si="7"/>
        <v>0</v>
      </c>
      <c r="AE185" s="18">
        <v>0</v>
      </c>
      <c r="AF185" s="7">
        <v>8401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19">
        <f t="shared" si="8"/>
        <v>8401</v>
      </c>
    </row>
    <row r="186" spans="1:43" x14ac:dyDescent="0.25">
      <c r="A186" s="14" t="s">
        <v>66</v>
      </c>
      <c r="B186" s="14" t="s">
        <v>105</v>
      </c>
      <c r="C186" s="14" t="s">
        <v>154</v>
      </c>
      <c r="D186" s="14" t="s">
        <v>104</v>
      </c>
      <c r="E186" s="20">
        <v>1</v>
      </c>
      <c r="F186" s="15">
        <v>1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21">
        <f t="shared" si="6"/>
        <v>2</v>
      </c>
      <c r="R186" s="20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21">
        <f t="shared" si="7"/>
        <v>0</v>
      </c>
      <c r="AE186" s="20">
        <v>1725</v>
      </c>
      <c r="AF186" s="15">
        <v>1475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21">
        <f t="shared" si="8"/>
        <v>3200</v>
      </c>
    </row>
    <row r="187" spans="1:43" x14ac:dyDescent="0.25">
      <c r="A187" s="1" t="s">
        <v>66</v>
      </c>
      <c r="B187" s="1" t="s">
        <v>105</v>
      </c>
      <c r="C187" s="1" t="s">
        <v>242</v>
      </c>
      <c r="D187" s="1" t="s">
        <v>107</v>
      </c>
      <c r="E187" s="18">
        <v>37</v>
      </c>
      <c r="F187" s="7">
        <v>58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19">
        <f t="shared" si="6"/>
        <v>95</v>
      </c>
      <c r="R187" s="18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19">
        <f t="shared" si="7"/>
        <v>0</v>
      </c>
      <c r="AE187" s="18">
        <v>160763</v>
      </c>
      <c r="AF187" s="7">
        <v>322333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19">
        <f t="shared" si="8"/>
        <v>483096</v>
      </c>
    </row>
    <row r="188" spans="1:43" x14ac:dyDescent="0.25">
      <c r="A188" s="14" t="s">
        <v>66</v>
      </c>
      <c r="B188" s="14" t="s">
        <v>105</v>
      </c>
      <c r="C188" s="14" t="s">
        <v>166</v>
      </c>
      <c r="D188" s="14" t="s">
        <v>104</v>
      </c>
      <c r="E188" s="20">
        <v>0</v>
      </c>
      <c r="F188" s="15">
        <v>1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21">
        <f t="shared" si="6"/>
        <v>1</v>
      </c>
      <c r="R188" s="20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21">
        <f t="shared" si="7"/>
        <v>0</v>
      </c>
      <c r="AE188" s="20">
        <v>0</v>
      </c>
      <c r="AF188" s="15">
        <v>2086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21">
        <f t="shared" si="8"/>
        <v>2086</v>
      </c>
    </row>
    <row r="189" spans="1:43" x14ac:dyDescent="0.25">
      <c r="A189" s="1" t="s">
        <v>66</v>
      </c>
      <c r="B189" s="1" t="s">
        <v>105</v>
      </c>
      <c r="C189" s="1" t="s">
        <v>193</v>
      </c>
      <c r="D189" s="1" t="s">
        <v>107</v>
      </c>
      <c r="E189" s="18">
        <v>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19">
        <f t="shared" si="6"/>
        <v>1</v>
      </c>
      <c r="R189" s="18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19">
        <f t="shared" si="7"/>
        <v>0</v>
      </c>
      <c r="AE189" s="18">
        <v>2687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19">
        <f t="shared" si="8"/>
        <v>2687</v>
      </c>
    </row>
    <row r="190" spans="1:43" x14ac:dyDescent="0.25">
      <c r="A190" s="14" t="s">
        <v>190</v>
      </c>
      <c r="B190" s="14" t="s">
        <v>107</v>
      </c>
      <c r="C190" s="14" t="s">
        <v>48</v>
      </c>
      <c r="D190" s="14" t="s">
        <v>105</v>
      </c>
      <c r="E190" s="20">
        <v>0</v>
      </c>
      <c r="F190" s="15">
        <v>1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21">
        <f t="shared" si="6"/>
        <v>1</v>
      </c>
      <c r="R190" s="20">
        <v>0</v>
      </c>
      <c r="S190" s="15">
        <v>168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21">
        <f t="shared" si="7"/>
        <v>168</v>
      </c>
      <c r="AE190" s="20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21">
        <f t="shared" si="8"/>
        <v>0</v>
      </c>
    </row>
    <row r="191" spans="1:43" x14ac:dyDescent="0.25">
      <c r="A191" s="1" t="s">
        <v>67</v>
      </c>
      <c r="B191" s="1" t="s">
        <v>105</v>
      </c>
      <c r="C191" s="1" t="s">
        <v>249</v>
      </c>
      <c r="D191" s="1" t="s">
        <v>219</v>
      </c>
      <c r="E191" s="18">
        <v>0</v>
      </c>
      <c r="F191" s="7">
        <v>4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19">
        <f t="shared" si="6"/>
        <v>4</v>
      </c>
      <c r="R191" s="18">
        <v>0</v>
      </c>
      <c r="S191" s="7">
        <v>150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19">
        <f t="shared" si="7"/>
        <v>150</v>
      </c>
      <c r="AE191" s="18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19">
        <f t="shared" si="8"/>
        <v>0</v>
      </c>
    </row>
    <row r="192" spans="1:43" x14ac:dyDescent="0.25">
      <c r="A192" s="14" t="s">
        <v>223</v>
      </c>
      <c r="B192" s="14" t="s">
        <v>107</v>
      </c>
      <c r="C192" s="14" t="s">
        <v>55</v>
      </c>
      <c r="D192" s="14" t="s">
        <v>105</v>
      </c>
      <c r="E192" s="20">
        <v>2</v>
      </c>
      <c r="F192" s="15">
        <v>3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21">
        <f t="shared" si="6"/>
        <v>5</v>
      </c>
      <c r="R192" s="20">
        <v>349</v>
      </c>
      <c r="S192" s="15">
        <v>502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21">
        <f t="shared" si="7"/>
        <v>851</v>
      </c>
      <c r="AE192" s="20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21">
        <f t="shared" si="8"/>
        <v>0</v>
      </c>
    </row>
    <row r="193" spans="1:43" x14ac:dyDescent="0.25">
      <c r="A193" s="1" t="s">
        <v>223</v>
      </c>
      <c r="B193" s="1" t="s">
        <v>107</v>
      </c>
      <c r="C193" s="1" t="s">
        <v>86</v>
      </c>
      <c r="D193" s="1" t="s">
        <v>105</v>
      </c>
      <c r="E193" s="18">
        <v>1</v>
      </c>
      <c r="F193" s="7">
        <v>3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19">
        <f t="shared" si="6"/>
        <v>4</v>
      </c>
      <c r="R193" s="18">
        <v>121</v>
      </c>
      <c r="S193" s="7">
        <v>490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19">
        <f t="shared" si="7"/>
        <v>611</v>
      </c>
      <c r="AE193" s="18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19">
        <f t="shared" si="8"/>
        <v>0</v>
      </c>
    </row>
    <row r="194" spans="1:43" x14ac:dyDescent="0.25">
      <c r="A194" s="14" t="s">
        <v>193</v>
      </c>
      <c r="B194" s="14" t="s">
        <v>107</v>
      </c>
      <c r="C194" s="14" t="s">
        <v>55</v>
      </c>
      <c r="D194" s="14" t="s">
        <v>105</v>
      </c>
      <c r="E194" s="20">
        <v>0</v>
      </c>
      <c r="F194" s="15">
        <v>1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21">
        <f t="shared" si="6"/>
        <v>1</v>
      </c>
      <c r="R194" s="20">
        <v>0</v>
      </c>
      <c r="S194" s="15">
        <v>177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21">
        <f t="shared" si="7"/>
        <v>177</v>
      </c>
      <c r="AE194" s="20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21">
        <f t="shared" si="8"/>
        <v>0</v>
      </c>
    </row>
    <row r="195" spans="1:43" x14ac:dyDescent="0.25">
      <c r="A195" s="1" t="s">
        <v>256</v>
      </c>
      <c r="B195" s="1" t="s">
        <v>105</v>
      </c>
      <c r="C195" s="1" t="s">
        <v>257</v>
      </c>
      <c r="D195" s="1" t="s">
        <v>107</v>
      </c>
      <c r="E195" s="18">
        <v>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19">
        <f t="shared" si="6"/>
        <v>1</v>
      </c>
      <c r="R195" s="18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19">
        <f t="shared" si="7"/>
        <v>0</v>
      </c>
      <c r="AE195" s="18">
        <v>1607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19">
        <f t="shared" si="8"/>
        <v>1607</v>
      </c>
    </row>
    <row r="196" spans="1:43" x14ac:dyDescent="0.25">
      <c r="A196" s="14" t="s">
        <v>256</v>
      </c>
      <c r="B196" s="14" t="s">
        <v>105</v>
      </c>
      <c r="C196" s="14" t="s">
        <v>143</v>
      </c>
      <c r="D196" s="14" t="s">
        <v>107</v>
      </c>
      <c r="E196" s="20">
        <v>0</v>
      </c>
      <c r="F196" s="15">
        <v>4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21">
        <f t="shared" si="6"/>
        <v>4</v>
      </c>
      <c r="R196" s="20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21">
        <f t="shared" si="7"/>
        <v>0</v>
      </c>
      <c r="AE196" s="20">
        <v>0</v>
      </c>
      <c r="AF196" s="15">
        <v>19454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21">
        <f t="shared" si="8"/>
        <v>19454</v>
      </c>
    </row>
    <row r="197" spans="1:43" x14ac:dyDescent="0.25">
      <c r="A197" s="1" t="s">
        <v>256</v>
      </c>
      <c r="B197" s="1" t="s">
        <v>105</v>
      </c>
      <c r="C197" s="1" t="s">
        <v>273</v>
      </c>
      <c r="D197" s="1" t="s">
        <v>107</v>
      </c>
      <c r="E197" s="18">
        <v>3</v>
      </c>
      <c r="F197" s="7">
        <v>2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19">
        <f t="shared" si="6"/>
        <v>5</v>
      </c>
      <c r="R197" s="18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19">
        <f t="shared" si="7"/>
        <v>0</v>
      </c>
      <c r="AE197" s="18">
        <v>3713</v>
      </c>
      <c r="AF197" s="7">
        <v>5690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19">
        <f t="shared" si="8"/>
        <v>9403</v>
      </c>
    </row>
    <row r="198" spans="1:43" x14ac:dyDescent="0.25">
      <c r="A198" s="14" t="s">
        <v>256</v>
      </c>
      <c r="B198" s="14" t="s">
        <v>105</v>
      </c>
      <c r="C198" s="14" t="s">
        <v>242</v>
      </c>
      <c r="D198" s="14" t="s">
        <v>107</v>
      </c>
      <c r="E198" s="20">
        <v>44</v>
      </c>
      <c r="F198" s="15">
        <v>50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21">
        <f t="shared" si="6"/>
        <v>94</v>
      </c>
      <c r="R198" s="20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21">
        <f t="shared" si="7"/>
        <v>0</v>
      </c>
      <c r="AE198" s="20">
        <v>115634</v>
      </c>
      <c r="AF198" s="15">
        <v>291425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21">
        <f t="shared" si="8"/>
        <v>407059</v>
      </c>
    </row>
    <row r="199" spans="1:43" x14ac:dyDescent="0.25">
      <c r="A199" s="1" t="s">
        <v>256</v>
      </c>
      <c r="B199" s="1" t="s">
        <v>105</v>
      </c>
      <c r="C199" s="1" t="s">
        <v>243</v>
      </c>
      <c r="D199" s="1" t="s">
        <v>244</v>
      </c>
      <c r="E199" s="18">
        <v>0</v>
      </c>
      <c r="F199" s="7">
        <v>2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19">
        <f t="shared" si="6"/>
        <v>2</v>
      </c>
      <c r="R199" s="18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19">
        <f t="shared" si="7"/>
        <v>0</v>
      </c>
      <c r="AE199" s="18">
        <v>0</v>
      </c>
      <c r="AF199" s="7">
        <v>10768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19">
        <f t="shared" si="8"/>
        <v>10768</v>
      </c>
    </row>
    <row r="200" spans="1:43" x14ac:dyDescent="0.25">
      <c r="A200" s="14" t="s">
        <v>256</v>
      </c>
      <c r="B200" s="14" t="s">
        <v>105</v>
      </c>
      <c r="C200" s="14" t="s">
        <v>249</v>
      </c>
      <c r="D200" s="14" t="s">
        <v>219</v>
      </c>
      <c r="E200" s="20">
        <v>2</v>
      </c>
      <c r="F200" s="15">
        <v>4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21">
        <f t="shared" ref="Q200:Q252" si="9">SUM(E200:P200)</f>
        <v>6</v>
      </c>
      <c r="R200" s="20">
        <v>165</v>
      </c>
      <c r="S200" s="15">
        <v>482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21">
        <f t="shared" ref="AD200:AD252" si="10">SUM(R200:AC200)</f>
        <v>647</v>
      </c>
      <c r="AE200" s="20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21">
        <f t="shared" ref="AQ200:AQ252" si="11">SUM(AE200:AP200)</f>
        <v>0</v>
      </c>
    </row>
    <row r="201" spans="1:43" x14ac:dyDescent="0.25">
      <c r="A201" s="1" t="s">
        <v>194</v>
      </c>
      <c r="B201" s="1" t="s">
        <v>107</v>
      </c>
      <c r="C201" s="1" t="s">
        <v>86</v>
      </c>
      <c r="D201" s="1" t="s">
        <v>105</v>
      </c>
      <c r="E201" s="18">
        <v>0</v>
      </c>
      <c r="F201" s="7">
        <v>1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19">
        <f t="shared" si="9"/>
        <v>1</v>
      </c>
      <c r="R201" s="18">
        <v>0</v>
      </c>
      <c r="S201" s="7">
        <v>2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19">
        <f t="shared" si="10"/>
        <v>2</v>
      </c>
      <c r="AE201" s="18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19">
        <f t="shared" si="11"/>
        <v>0</v>
      </c>
    </row>
    <row r="202" spans="1:43" x14ac:dyDescent="0.25">
      <c r="A202" s="14" t="s">
        <v>195</v>
      </c>
      <c r="B202" s="14" t="s">
        <v>107</v>
      </c>
      <c r="C202" s="14" t="s">
        <v>60</v>
      </c>
      <c r="D202" s="14" t="s">
        <v>105</v>
      </c>
      <c r="E202" s="20">
        <v>1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21">
        <f t="shared" si="9"/>
        <v>1</v>
      </c>
      <c r="R202" s="20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21">
        <f t="shared" si="10"/>
        <v>0</v>
      </c>
      <c r="AE202" s="20">
        <v>1500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21">
        <f t="shared" si="11"/>
        <v>1500</v>
      </c>
    </row>
    <row r="203" spans="1:43" x14ac:dyDescent="0.25">
      <c r="A203" s="1" t="s">
        <v>86</v>
      </c>
      <c r="B203" s="1" t="s">
        <v>105</v>
      </c>
      <c r="C203" s="1" t="s">
        <v>242</v>
      </c>
      <c r="D203" s="1" t="s">
        <v>107</v>
      </c>
      <c r="E203" s="18">
        <v>0</v>
      </c>
      <c r="F203" s="7">
        <v>1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19">
        <f t="shared" si="9"/>
        <v>1</v>
      </c>
      <c r="R203" s="18">
        <v>0</v>
      </c>
      <c r="S203" s="7">
        <v>2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19">
        <f t="shared" si="10"/>
        <v>2</v>
      </c>
      <c r="AE203" s="18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19">
        <f t="shared" si="11"/>
        <v>0</v>
      </c>
    </row>
    <row r="204" spans="1:43" x14ac:dyDescent="0.25">
      <c r="A204" s="14" t="s">
        <v>86</v>
      </c>
      <c r="B204" s="14" t="s">
        <v>105</v>
      </c>
      <c r="C204" s="14" t="s">
        <v>232</v>
      </c>
      <c r="D204" s="14" t="s">
        <v>107</v>
      </c>
      <c r="E204" s="20">
        <v>0</v>
      </c>
      <c r="F204" s="15">
        <v>1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21">
        <f t="shared" si="9"/>
        <v>1</v>
      </c>
      <c r="R204" s="20">
        <v>0</v>
      </c>
      <c r="S204" s="15">
        <v>5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21">
        <f t="shared" si="10"/>
        <v>5</v>
      </c>
      <c r="AE204" s="20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21">
        <f t="shared" si="11"/>
        <v>0</v>
      </c>
    </row>
    <row r="205" spans="1:43" x14ac:dyDescent="0.25">
      <c r="A205" s="1" t="s">
        <v>86</v>
      </c>
      <c r="B205" s="1" t="s">
        <v>105</v>
      </c>
      <c r="C205" s="1" t="s">
        <v>174</v>
      </c>
      <c r="D205" s="1" t="s">
        <v>107</v>
      </c>
      <c r="E205" s="18">
        <v>0</v>
      </c>
      <c r="F205" s="7">
        <v>4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19">
        <f t="shared" si="9"/>
        <v>4</v>
      </c>
      <c r="R205" s="18">
        <v>0</v>
      </c>
      <c r="S205" s="7">
        <v>564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19">
        <f t="shared" si="10"/>
        <v>564</v>
      </c>
      <c r="AE205" s="18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19">
        <f t="shared" si="11"/>
        <v>0</v>
      </c>
    </row>
    <row r="206" spans="1:43" x14ac:dyDescent="0.25">
      <c r="A206" s="14" t="s">
        <v>86</v>
      </c>
      <c r="B206" s="14" t="s">
        <v>105</v>
      </c>
      <c r="C206" s="14" t="s">
        <v>175</v>
      </c>
      <c r="D206" s="14" t="s">
        <v>107</v>
      </c>
      <c r="E206" s="20">
        <v>1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21">
        <f t="shared" si="9"/>
        <v>1</v>
      </c>
      <c r="R206" s="20">
        <v>180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21">
        <f t="shared" si="10"/>
        <v>180</v>
      </c>
      <c r="AE206" s="20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0</v>
      </c>
    </row>
    <row r="207" spans="1:43" x14ac:dyDescent="0.25">
      <c r="A207" s="1" t="s">
        <v>86</v>
      </c>
      <c r="B207" s="1" t="s">
        <v>105</v>
      </c>
      <c r="C207" s="1" t="s">
        <v>238</v>
      </c>
      <c r="D207" s="1" t="s">
        <v>107</v>
      </c>
      <c r="E207" s="18">
        <v>2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19">
        <f t="shared" si="9"/>
        <v>2</v>
      </c>
      <c r="R207" s="18">
        <v>350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19">
        <f t="shared" si="10"/>
        <v>350</v>
      </c>
      <c r="AE207" s="18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19">
        <f t="shared" si="11"/>
        <v>0</v>
      </c>
    </row>
    <row r="208" spans="1:43" x14ac:dyDescent="0.25">
      <c r="A208" s="14" t="s">
        <v>86</v>
      </c>
      <c r="B208" s="14" t="s">
        <v>105</v>
      </c>
      <c r="C208" s="14" t="s">
        <v>223</v>
      </c>
      <c r="D208" s="14" t="s">
        <v>107</v>
      </c>
      <c r="E208" s="20">
        <v>0</v>
      </c>
      <c r="F208" s="15">
        <v>4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21">
        <f t="shared" si="9"/>
        <v>4</v>
      </c>
      <c r="R208" s="20">
        <v>0</v>
      </c>
      <c r="S208" s="15">
        <v>610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21">
        <f t="shared" si="10"/>
        <v>610</v>
      </c>
      <c r="AE208" s="20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21">
        <f t="shared" si="11"/>
        <v>0</v>
      </c>
    </row>
    <row r="209" spans="1:43" x14ac:dyDescent="0.25">
      <c r="A209" s="1" t="s">
        <v>68</v>
      </c>
      <c r="B209" s="1" t="s">
        <v>105</v>
      </c>
      <c r="C209" s="1" t="s">
        <v>152</v>
      </c>
      <c r="D209" s="1" t="s">
        <v>148</v>
      </c>
      <c r="E209" s="18">
        <v>1</v>
      </c>
      <c r="F209" s="7">
        <v>4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19">
        <f t="shared" si="9"/>
        <v>5</v>
      </c>
      <c r="R209" s="18">
        <v>129</v>
      </c>
      <c r="S209" s="7">
        <v>415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19">
        <f t="shared" si="10"/>
        <v>544</v>
      </c>
      <c r="AE209" s="18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19">
        <f t="shared" si="11"/>
        <v>0</v>
      </c>
    </row>
    <row r="210" spans="1:43" x14ac:dyDescent="0.25">
      <c r="A210" s="14" t="s">
        <v>68</v>
      </c>
      <c r="B210" s="14" t="s">
        <v>105</v>
      </c>
      <c r="C210" s="14" t="s">
        <v>154</v>
      </c>
      <c r="D210" s="14" t="s">
        <v>104</v>
      </c>
      <c r="E210" s="20">
        <v>1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21">
        <f t="shared" si="9"/>
        <v>1</v>
      </c>
      <c r="R210" s="20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21">
        <f t="shared" si="10"/>
        <v>0</v>
      </c>
      <c r="AE210" s="20">
        <v>1024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1024</v>
      </c>
    </row>
    <row r="211" spans="1:43" x14ac:dyDescent="0.25">
      <c r="A211" s="1" t="s">
        <v>68</v>
      </c>
      <c r="B211" s="1" t="s">
        <v>105</v>
      </c>
      <c r="C211" s="1" t="s">
        <v>242</v>
      </c>
      <c r="D211" s="1" t="s">
        <v>107</v>
      </c>
      <c r="E211" s="18">
        <v>6</v>
      </c>
      <c r="F211" s="7">
        <v>1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19">
        <f t="shared" si="9"/>
        <v>7</v>
      </c>
      <c r="R211" s="18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19">
        <f t="shared" si="10"/>
        <v>0</v>
      </c>
      <c r="AE211" s="18">
        <v>19976</v>
      </c>
      <c r="AF211" s="7">
        <v>2086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22062</v>
      </c>
    </row>
    <row r="212" spans="1:43" x14ac:dyDescent="0.25">
      <c r="A212" s="14" t="s">
        <v>249</v>
      </c>
      <c r="B212" s="14" t="s">
        <v>219</v>
      </c>
      <c r="C212" s="14" t="s">
        <v>50</v>
      </c>
      <c r="D212" s="14" t="s">
        <v>105</v>
      </c>
      <c r="E212" s="20">
        <v>0</v>
      </c>
      <c r="F212" s="15">
        <v>1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21">
        <f t="shared" si="9"/>
        <v>1</v>
      </c>
      <c r="R212" s="20">
        <v>0</v>
      </c>
      <c r="S212" s="15">
        <v>2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21">
        <f t="shared" si="10"/>
        <v>2</v>
      </c>
      <c r="AE212" s="20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21">
        <f t="shared" si="11"/>
        <v>0</v>
      </c>
    </row>
    <row r="213" spans="1:43" x14ac:dyDescent="0.25">
      <c r="A213" s="1" t="s">
        <v>249</v>
      </c>
      <c r="B213" s="1" t="s">
        <v>219</v>
      </c>
      <c r="C213" s="1" t="s">
        <v>51</v>
      </c>
      <c r="D213" s="1" t="s">
        <v>105</v>
      </c>
      <c r="E213" s="18">
        <v>2</v>
      </c>
      <c r="F213" s="7">
        <v>7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19">
        <f t="shared" si="9"/>
        <v>9</v>
      </c>
      <c r="R213" s="18">
        <v>5</v>
      </c>
      <c r="S213" s="7">
        <v>14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19">
        <f t="shared" si="10"/>
        <v>19</v>
      </c>
      <c r="AE213" s="18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19">
        <f t="shared" si="11"/>
        <v>0</v>
      </c>
    </row>
    <row r="214" spans="1:43" x14ac:dyDescent="0.25">
      <c r="A214" s="14" t="s">
        <v>249</v>
      </c>
      <c r="B214" s="14" t="s">
        <v>219</v>
      </c>
      <c r="C214" s="14" t="s">
        <v>52</v>
      </c>
      <c r="D214" s="14" t="s">
        <v>105</v>
      </c>
      <c r="E214" s="20">
        <v>0</v>
      </c>
      <c r="F214" s="15">
        <v>1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21">
        <f t="shared" si="9"/>
        <v>1</v>
      </c>
      <c r="R214" s="20">
        <v>0</v>
      </c>
      <c r="S214" s="15">
        <v>2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21">
        <f t="shared" si="10"/>
        <v>2</v>
      </c>
      <c r="AE214" s="20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21">
        <f t="shared" si="11"/>
        <v>0</v>
      </c>
    </row>
    <row r="215" spans="1:43" x14ac:dyDescent="0.25">
      <c r="A215" s="1" t="s">
        <v>199</v>
      </c>
      <c r="B215" s="1" t="s">
        <v>200</v>
      </c>
      <c r="C215" s="1" t="s">
        <v>51</v>
      </c>
      <c r="D215" s="1" t="s">
        <v>105</v>
      </c>
      <c r="E215" s="18">
        <v>1</v>
      </c>
      <c r="F215" s="7">
        <v>2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19">
        <f t="shared" si="9"/>
        <v>3</v>
      </c>
      <c r="R215" s="18">
        <v>5</v>
      </c>
      <c r="S215" s="7">
        <v>7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19">
        <f t="shared" si="10"/>
        <v>12</v>
      </c>
      <c r="AE215" s="18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19">
        <f t="shared" si="11"/>
        <v>0</v>
      </c>
    </row>
    <row r="216" spans="1:43" x14ac:dyDescent="0.25">
      <c r="A216" s="14" t="s">
        <v>269</v>
      </c>
      <c r="B216" s="14" t="s">
        <v>138</v>
      </c>
      <c r="C216" s="14" t="s">
        <v>48</v>
      </c>
      <c r="D216" s="14" t="s">
        <v>105</v>
      </c>
      <c r="E216" s="20">
        <v>4</v>
      </c>
      <c r="F216" s="15">
        <v>4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21">
        <f t="shared" si="9"/>
        <v>8</v>
      </c>
      <c r="R216" s="20">
        <v>347</v>
      </c>
      <c r="S216" s="15">
        <v>239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21">
        <f t="shared" si="10"/>
        <v>586</v>
      </c>
      <c r="AE216" s="20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21">
        <f t="shared" si="11"/>
        <v>0</v>
      </c>
    </row>
    <row r="217" spans="1:43" x14ac:dyDescent="0.25">
      <c r="A217" s="1" t="s">
        <v>52</v>
      </c>
      <c r="B217" s="1" t="s">
        <v>105</v>
      </c>
      <c r="C217" s="1" t="s">
        <v>161</v>
      </c>
      <c r="D217" s="1" t="s">
        <v>138</v>
      </c>
      <c r="E217" s="18">
        <v>9</v>
      </c>
      <c r="F217" s="7">
        <v>10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19">
        <f t="shared" si="9"/>
        <v>19</v>
      </c>
      <c r="R217" s="18">
        <v>388</v>
      </c>
      <c r="S217" s="7">
        <v>575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19">
        <f t="shared" si="10"/>
        <v>963</v>
      </c>
      <c r="AE217" s="18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19">
        <f t="shared" si="11"/>
        <v>0</v>
      </c>
    </row>
    <row r="218" spans="1:43" x14ac:dyDescent="0.25">
      <c r="A218" s="14" t="s">
        <v>283</v>
      </c>
      <c r="B218" s="14" t="s">
        <v>107</v>
      </c>
      <c r="C218" s="14" t="s">
        <v>54</v>
      </c>
      <c r="D218" s="14" t="s">
        <v>105</v>
      </c>
      <c r="E218" s="20">
        <v>1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21">
        <f t="shared" si="9"/>
        <v>1</v>
      </c>
      <c r="R218" s="20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21">
        <f t="shared" si="10"/>
        <v>0</v>
      </c>
      <c r="AE218" s="20">
        <v>5000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21">
        <f t="shared" si="11"/>
        <v>5000</v>
      </c>
    </row>
    <row r="219" spans="1:43" x14ac:dyDescent="0.25">
      <c r="A219" s="1" t="s">
        <v>283</v>
      </c>
      <c r="B219" s="1" t="s">
        <v>107</v>
      </c>
      <c r="C219" s="1" t="s">
        <v>57</v>
      </c>
      <c r="D219" s="1" t="s">
        <v>105</v>
      </c>
      <c r="E219" s="18">
        <v>4</v>
      </c>
      <c r="F219" s="7">
        <v>1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19">
        <f t="shared" si="9"/>
        <v>5</v>
      </c>
      <c r="R219" s="18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19">
        <f t="shared" si="10"/>
        <v>0</v>
      </c>
      <c r="AE219" s="18">
        <v>16984</v>
      </c>
      <c r="AF219" s="7">
        <v>300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19">
        <f t="shared" si="11"/>
        <v>17284</v>
      </c>
    </row>
    <row r="220" spans="1:43" x14ac:dyDescent="0.25">
      <c r="A220" s="14" t="s">
        <v>283</v>
      </c>
      <c r="B220" s="14" t="s">
        <v>107</v>
      </c>
      <c r="C220" s="14" t="s">
        <v>60</v>
      </c>
      <c r="D220" s="14" t="s">
        <v>105</v>
      </c>
      <c r="E220" s="20">
        <v>11</v>
      </c>
      <c r="F220" s="15">
        <v>4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21">
        <f t="shared" si="9"/>
        <v>15</v>
      </c>
      <c r="R220" s="20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21">
        <f t="shared" si="10"/>
        <v>0</v>
      </c>
      <c r="AE220" s="20">
        <v>75252</v>
      </c>
      <c r="AF220" s="15">
        <v>40496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21">
        <f t="shared" si="11"/>
        <v>115748</v>
      </c>
    </row>
    <row r="221" spans="1:43" x14ac:dyDescent="0.25">
      <c r="A221" s="1" t="s">
        <v>283</v>
      </c>
      <c r="B221" s="1" t="s">
        <v>107</v>
      </c>
      <c r="C221" s="1" t="s">
        <v>76</v>
      </c>
      <c r="D221" s="1" t="s">
        <v>105</v>
      </c>
      <c r="E221" s="18">
        <v>0</v>
      </c>
      <c r="F221" s="7">
        <v>2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19">
        <f t="shared" si="9"/>
        <v>2</v>
      </c>
      <c r="R221" s="18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0</v>
      </c>
      <c r="AE221" s="18">
        <v>0</v>
      </c>
      <c r="AF221" s="7">
        <v>3178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19">
        <f t="shared" si="11"/>
        <v>3178</v>
      </c>
    </row>
    <row r="222" spans="1:43" x14ac:dyDescent="0.25">
      <c r="A222" s="14" t="s">
        <v>283</v>
      </c>
      <c r="B222" s="14" t="s">
        <v>107</v>
      </c>
      <c r="C222" s="14" t="s">
        <v>61</v>
      </c>
      <c r="D222" s="14" t="s">
        <v>105</v>
      </c>
      <c r="E222" s="20">
        <v>1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21">
        <f t="shared" si="9"/>
        <v>1</v>
      </c>
      <c r="R222" s="20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21">
        <f t="shared" si="10"/>
        <v>0</v>
      </c>
      <c r="AE222" s="20">
        <v>8040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21">
        <f t="shared" si="11"/>
        <v>8040</v>
      </c>
    </row>
    <row r="223" spans="1:43" x14ac:dyDescent="0.25">
      <c r="A223" s="1" t="s">
        <v>283</v>
      </c>
      <c r="B223" s="1" t="s">
        <v>107</v>
      </c>
      <c r="C223" s="1" t="s">
        <v>66</v>
      </c>
      <c r="D223" s="1" t="s">
        <v>105</v>
      </c>
      <c r="E223" s="18">
        <v>6</v>
      </c>
      <c r="F223" s="7">
        <v>11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19">
        <f t="shared" si="9"/>
        <v>17</v>
      </c>
      <c r="R223" s="18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19">
        <f t="shared" si="10"/>
        <v>0</v>
      </c>
      <c r="AE223" s="18">
        <v>30163</v>
      </c>
      <c r="AF223" s="7">
        <v>117379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19">
        <f t="shared" si="11"/>
        <v>147542</v>
      </c>
    </row>
    <row r="224" spans="1:43" x14ac:dyDescent="0.25">
      <c r="A224" s="14" t="s">
        <v>283</v>
      </c>
      <c r="B224" s="14" t="s">
        <v>107</v>
      </c>
      <c r="C224" s="14" t="s">
        <v>256</v>
      </c>
      <c r="D224" s="14" t="s">
        <v>105</v>
      </c>
      <c r="E224" s="20">
        <v>20</v>
      </c>
      <c r="F224" s="15">
        <v>35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21">
        <f t="shared" si="9"/>
        <v>55</v>
      </c>
      <c r="R224" s="20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21">
        <f t="shared" si="10"/>
        <v>0</v>
      </c>
      <c r="AE224" s="20">
        <v>84065</v>
      </c>
      <c r="AF224" s="15">
        <v>90256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21">
        <f t="shared" si="11"/>
        <v>174321</v>
      </c>
    </row>
    <row r="225" spans="1:43" x14ac:dyDescent="0.25">
      <c r="A225" s="1" t="s">
        <v>283</v>
      </c>
      <c r="B225" s="1" t="s">
        <v>107</v>
      </c>
      <c r="C225" s="1" t="s">
        <v>68</v>
      </c>
      <c r="D225" s="1" t="s">
        <v>105</v>
      </c>
      <c r="E225" s="18">
        <v>0</v>
      </c>
      <c r="F225" s="7">
        <v>3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19">
        <f t="shared" si="9"/>
        <v>3</v>
      </c>
      <c r="R225" s="18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19">
        <f t="shared" si="10"/>
        <v>0</v>
      </c>
      <c r="AE225" s="18">
        <v>0</v>
      </c>
      <c r="AF225" s="7">
        <v>14827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19">
        <f t="shared" si="11"/>
        <v>14827</v>
      </c>
    </row>
    <row r="226" spans="1:43" x14ac:dyDescent="0.25">
      <c r="A226" s="14" t="s">
        <v>283</v>
      </c>
      <c r="B226" s="14" t="s">
        <v>107</v>
      </c>
      <c r="C226" s="14" t="s">
        <v>70</v>
      </c>
      <c r="D226" s="14" t="s">
        <v>105</v>
      </c>
      <c r="E226" s="20">
        <v>6</v>
      </c>
      <c r="F226" s="15">
        <v>7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21">
        <f t="shared" si="9"/>
        <v>13</v>
      </c>
      <c r="R226" s="20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21">
        <f t="shared" si="10"/>
        <v>0</v>
      </c>
      <c r="AE226" s="20">
        <v>17060</v>
      </c>
      <c r="AF226" s="15">
        <v>53254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21">
        <f t="shared" si="11"/>
        <v>70314</v>
      </c>
    </row>
    <row r="227" spans="1:43" x14ac:dyDescent="0.25">
      <c r="A227" s="1" t="s">
        <v>283</v>
      </c>
      <c r="B227" s="1" t="s">
        <v>107</v>
      </c>
      <c r="C227" s="1" t="s">
        <v>71</v>
      </c>
      <c r="D227" s="1" t="s">
        <v>105</v>
      </c>
      <c r="E227" s="18">
        <v>1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19">
        <f t="shared" si="9"/>
        <v>1</v>
      </c>
      <c r="R227" s="18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19">
        <f t="shared" si="10"/>
        <v>0</v>
      </c>
      <c r="AE227" s="18">
        <v>140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19">
        <f t="shared" si="11"/>
        <v>140</v>
      </c>
    </row>
    <row r="228" spans="1:43" x14ac:dyDescent="0.25">
      <c r="A228" s="14" t="s">
        <v>283</v>
      </c>
      <c r="B228" s="14" t="s">
        <v>107</v>
      </c>
      <c r="C228" s="14" t="s">
        <v>100</v>
      </c>
      <c r="D228" s="14" t="s">
        <v>105</v>
      </c>
      <c r="E228" s="20">
        <v>1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21">
        <f t="shared" si="9"/>
        <v>1</v>
      </c>
      <c r="R228" s="20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21">
        <f t="shared" si="10"/>
        <v>0</v>
      </c>
      <c r="AE228" s="20">
        <v>2175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21">
        <f t="shared" si="11"/>
        <v>2175</v>
      </c>
    </row>
    <row r="229" spans="1:43" x14ac:dyDescent="0.25">
      <c r="A229" s="1" t="s">
        <v>88</v>
      </c>
      <c r="B229" s="1" t="s">
        <v>105</v>
      </c>
      <c r="C229" s="1" t="s">
        <v>278</v>
      </c>
      <c r="D229" s="1" t="s">
        <v>248</v>
      </c>
      <c r="E229" s="18">
        <v>1</v>
      </c>
      <c r="F229" s="7">
        <v>3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19">
        <f t="shared" si="9"/>
        <v>4</v>
      </c>
      <c r="R229" s="18">
        <v>51</v>
      </c>
      <c r="S229" s="7">
        <v>332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19">
        <f t="shared" si="10"/>
        <v>383</v>
      </c>
      <c r="AE229" s="18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19">
        <f t="shared" si="11"/>
        <v>0</v>
      </c>
    </row>
    <row r="230" spans="1:43" x14ac:dyDescent="0.25">
      <c r="A230" s="14" t="s">
        <v>88</v>
      </c>
      <c r="B230" s="14" t="s">
        <v>105</v>
      </c>
      <c r="C230" s="14" t="s">
        <v>199</v>
      </c>
      <c r="D230" s="14" t="s">
        <v>200</v>
      </c>
      <c r="E230" s="20">
        <v>1</v>
      </c>
      <c r="F230" s="15">
        <v>4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21">
        <f t="shared" si="9"/>
        <v>5</v>
      </c>
      <c r="R230" s="20">
        <v>69</v>
      </c>
      <c r="S230" s="15">
        <v>379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21">
        <f t="shared" si="10"/>
        <v>448</v>
      </c>
      <c r="AE230" s="20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21">
        <f t="shared" si="11"/>
        <v>0</v>
      </c>
    </row>
    <row r="231" spans="1:43" x14ac:dyDescent="0.25">
      <c r="A231" s="1" t="s">
        <v>53</v>
      </c>
      <c r="B231" s="1" t="s">
        <v>105</v>
      </c>
      <c r="C231" s="1" t="s">
        <v>237</v>
      </c>
      <c r="D231" s="1" t="s">
        <v>107</v>
      </c>
      <c r="E231" s="18">
        <v>42</v>
      </c>
      <c r="F231" s="7">
        <v>18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19">
        <f t="shared" si="9"/>
        <v>60</v>
      </c>
      <c r="R231" s="18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19">
        <f t="shared" si="10"/>
        <v>0</v>
      </c>
      <c r="AE231" s="18">
        <v>19410</v>
      </c>
      <c r="AF231" s="7">
        <v>7581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19">
        <f t="shared" si="11"/>
        <v>26991</v>
      </c>
    </row>
    <row r="232" spans="1:43" x14ac:dyDescent="0.25">
      <c r="A232" s="14" t="s">
        <v>280</v>
      </c>
      <c r="B232" s="14" t="s">
        <v>107</v>
      </c>
      <c r="C232" s="14" t="s">
        <v>57</v>
      </c>
      <c r="D232" s="14" t="s">
        <v>105</v>
      </c>
      <c r="E232" s="20">
        <v>1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21">
        <f t="shared" si="9"/>
        <v>1</v>
      </c>
      <c r="R232" s="20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21">
        <f t="shared" si="10"/>
        <v>0</v>
      </c>
      <c r="AE232" s="20">
        <v>420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21">
        <f t="shared" si="11"/>
        <v>420</v>
      </c>
    </row>
    <row r="233" spans="1:43" x14ac:dyDescent="0.25">
      <c r="A233" s="1" t="s">
        <v>280</v>
      </c>
      <c r="B233" s="1" t="s">
        <v>107</v>
      </c>
      <c r="C233" s="1" t="s">
        <v>60</v>
      </c>
      <c r="D233" s="1" t="s">
        <v>105</v>
      </c>
      <c r="E233" s="18">
        <v>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19">
        <f t="shared" si="9"/>
        <v>1</v>
      </c>
      <c r="R233" s="18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19">
        <f t="shared" si="10"/>
        <v>0</v>
      </c>
      <c r="AE233" s="18">
        <v>2667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19">
        <f t="shared" si="11"/>
        <v>2667</v>
      </c>
    </row>
    <row r="234" spans="1:43" x14ac:dyDescent="0.25">
      <c r="A234" s="14" t="s">
        <v>280</v>
      </c>
      <c r="B234" s="14" t="s">
        <v>107</v>
      </c>
      <c r="C234" s="14" t="s">
        <v>66</v>
      </c>
      <c r="D234" s="14" t="s">
        <v>105</v>
      </c>
      <c r="E234" s="20">
        <v>0</v>
      </c>
      <c r="F234" s="15">
        <v>2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21">
        <f t="shared" si="9"/>
        <v>2</v>
      </c>
      <c r="R234" s="20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21">
        <f t="shared" si="10"/>
        <v>0</v>
      </c>
      <c r="AE234" s="20">
        <v>0</v>
      </c>
      <c r="AF234" s="15">
        <v>19335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21">
        <f t="shared" si="11"/>
        <v>19335</v>
      </c>
    </row>
    <row r="235" spans="1:43" x14ac:dyDescent="0.25">
      <c r="A235" s="1" t="s">
        <v>280</v>
      </c>
      <c r="B235" s="1" t="s">
        <v>107</v>
      </c>
      <c r="C235" s="1" t="s">
        <v>256</v>
      </c>
      <c r="D235" s="1" t="s">
        <v>105</v>
      </c>
      <c r="E235" s="18">
        <v>7</v>
      </c>
      <c r="F235" s="7">
        <v>4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19">
        <f t="shared" si="9"/>
        <v>11</v>
      </c>
      <c r="R235" s="18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19">
        <f t="shared" si="10"/>
        <v>0</v>
      </c>
      <c r="AE235" s="18">
        <v>86957</v>
      </c>
      <c r="AF235" s="7">
        <v>14559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19">
        <f t="shared" si="11"/>
        <v>101516</v>
      </c>
    </row>
    <row r="236" spans="1:43" x14ac:dyDescent="0.25">
      <c r="A236" s="14" t="s">
        <v>280</v>
      </c>
      <c r="B236" s="14" t="s">
        <v>107</v>
      </c>
      <c r="C236" s="14" t="s">
        <v>70</v>
      </c>
      <c r="D236" s="14" t="s">
        <v>105</v>
      </c>
      <c r="E236" s="20">
        <v>1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21">
        <f t="shared" si="9"/>
        <v>1</v>
      </c>
      <c r="R236" s="20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21">
        <f t="shared" si="10"/>
        <v>0</v>
      </c>
      <c r="AE236" s="20">
        <v>3500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21">
        <f t="shared" si="11"/>
        <v>3500</v>
      </c>
    </row>
    <row r="237" spans="1:43" x14ac:dyDescent="0.25">
      <c r="A237" s="1" t="s">
        <v>70</v>
      </c>
      <c r="B237" s="1" t="s">
        <v>105</v>
      </c>
      <c r="C237" s="1" t="s">
        <v>116</v>
      </c>
      <c r="D237" s="1" t="s">
        <v>107</v>
      </c>
      <c r="E237" s="18">
        <v>0</v>
      </c>
      <c r="F237" s="7">
        <v>2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19">
        <f t="shared" si="9"/>
        <v>2</v>
      </c>
      <c r="R237" s="18">
        <v>0</v>
      </c>
      <c r="S237" s="7">
        <v>94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19">
        <f t="shared" si="10"/>
        <v>94</v>
      </c>
      <c r="AE237" s="18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19">
        <f t="shared" si="11"/>
        <v>0</v>
      </c>
    </row>
    <row r="238" spans="1:43" x14ac:dyDescent="0.25">
      <c r="A238" s="14" t="s">
        <v>70</v>
      </c>
      <c r="B238" s="14" t="s">
        <v>105</v>
      </c>
      <c r="C238" s="14" t="s">
        <v>257</v>
      </c>
      <c r="D238" s="14" t="s">
        <v>107</v>
      </c>
      <c r="E238" s="20">
        <v>0</v>
      </c>
      <c r="F238" s="15">
        <v>1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21">
        <f t="shared" si="9"/>
        <v>1</v>
      </c>
      <c r="R238" s="20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21">
        <f t="shared" si="10"/>
        <v>0</v>
      </c>
      <c r="AE238" s="20">
        <v>0</v>
      </c>
      <c r="AF238" s="15">
        <v>3550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21">
        <f t="shared" si="11"/>
        <v>3550</v>
      </c>
    </row>
    <row r="239" spans="1:43" x14ac:dyDescent="0.25">
      <c r="A239" s="1" t="s">
        <v>70</v>
      </c>
      <c r="B239" s="1" t="s">
        <v>105</v>
      </c>
      <c r="C239" s="1" t="s">
        <v>297</v>
      </c>
      <c r="D239" s="1" t="s">
        <v>107</v>
      </c>
      <c r="E239" s="18">
        <v>0</v>
      </c>
      <c r="F239" s="7">
        <v>2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19">
        <f t="shared" si="9"/>
        <v>2</v>
      </c>
      <c r="R239" s="18">
        <v>0</v>
      </c>
      <c r="S239" s="7">
        <v>66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19">
        <f t="shared" si="10"/>
        <v>66</v>
      </c>
      <c r="AE239" s="18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19">
        <f t="shared" si="11"/>
        <v>0</v>
      </c>
    </row>
    <row r="240" spans="1:43" x14ac:dyDescent="0.25">
      <c r="A240" s="14" t="s">
        <v>70</v>
      </c>
      <c r="B240" s="14" t="s">
        <v>105</v>
      </c>
      <c r="C240" s="14" t="s">
        <v>108</v>
      </c>
      <c r="D240" s="14" t="s">
        <v>107</v>
      </c>
      <c r="E240" s="20">
        <v>1</v>
      </c>
      <c r="F240" s="15">
        <v>1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21">
        <f t="shared" si="9"/>
        <v>2</v>
      </c>
      <c r="R240" s="20">
        <v>1</v>
      </c>
      <c r="S240" s="15">
        <v>2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21">
        <f t="shared" si="10"/>
        <v>3</v>
      </c>
      <c r="AE240" s="20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21">
        <f t="shared" si="11"/>
        <v>0</v>
      </c>
    </row>
    <row r="241" spans="1:43" x14ac:dyDescent="0.25">
      <c r="A241" s="1" t="s">
        <v>70</v>
      </c>
      <c r="B241" s="1" t="s">
        <v>105</v>
      </c>
      <c r="C241" s="1" t="s">
        <v>298</v>
      </c>
      <c r="D241" s="1" t="s">
        <v>299</v>
      </c>
      <c r="E241" s="18">
        <v>1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19">
        <f t="shared" si="9"/>
        <v>1</v>
      </c>
      <c r="R241" s="18">
        <v>50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19">
        <f t="shared" si="10"/>
        <v>50</v>
      </c>
      <c r="AE241" s="18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0</v>
      </c>
    </row>
    <row r="242" spans="1:43" x14ac:dyDescent="0.25">
      <c r="A242" s="14" t="s">
        <v>70</v>
      </c>
      <c r="B242" s="14" t="s">
        <v>105</v>
      </c>
      <c r="C242" s="14" t="s">
        <v>242</v>
      </c>
      <c r="D242" s="14" t="s">
        <v>107</v>
      </c>
      <c r="E242" s="20">
        <v>12</v>
      </c>
      <c r="F242" s="15">
        <v>22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21">
        <f t="shared" si="9"/>
        <v>34</v>
      </c>
      <c r="R242" s="20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21">
        <f t="shared" si="10"/>
        <v>0</v>
      </c>
      <c r="AE242" s="20">
        <v>34859</v>
      </c>
      <c r="AF242" s="15">
        <v>101293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21">
        <f t="shared" si="11"/>
        <v>136152</v>
      </c>
    </row>
    <row r="243" spans="1:43" x14ac:dyDescent="0.25">
      <c r="A243" s="1" t="s">
        <v>71</v>
      </c>
      <c r="B243" s="1" t="s">
        <v>105</v>
      </c>
      <c r="C243" s="1" t="s">
        <v>298</v>
      </c>
      <c r="D243" s="1" t="s">
        <v>299</v>
      </c>
      <c r="E243" s="18">
        <v>0</v>
      </c>
      <c r="F243" s="7">
        <v>1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19">
        <f t="shared" si="9"/>
        <v>1</v>
      </c>
      <c r="R243" s="18">
        <v>0</v>
      </c>
      <c r="S243" s="7">
        <v>49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19">
        <f t="shared" si="10"/>
        <v>49</v>
      </c>
      <c r="AE243" s="18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19">
        <f t="shared" si="11"/>
        <v>0</v>
      </c>
    </row>
    <row r="244" spans="1:43" x14ac:dyDescent="0.25">
      <c r="A244" s="14" t="s">
        <v>71</v>
      </c>
      <c r="B244" s="14" t="s">
        <v>105</v>
      </c>
      <c r="C244" s="14" t="s">
        <v>242</v>
      </c>
      <c r="D244" s="14" t="s">
        <v>107</v>
      </c>
      <c r="E244" s="20">
        <v>0</v>
      </c>
      <c r="F244" s="15">
        <v>1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21">
        <f t="shared" si="9"/>
        <v>1</v>
      </c>
      <c r="R244" s="20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21">
        <f t="shared" si="10"/>
        <v>0</v>
      </c>
      <c r="AE244" s="20">
        <v>0</v>
      </c>
      <c r="AF244" s="15">
        <v>7064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21">
        <f t="shared" si="11"/>
        <v>7064</v>
      </c>
    </row>
    <row r="245" spans="1:43" x14ac:dyDescent="0.25">
      <c r="A245" s="1" t="s">
        <v>294</v>
      </c>
      <c r="B245" s="1" t="s">
        <v>107</v>
      </c>
      <c r="C245" s="1" t="s">
        <v>60</v>
      </c>
      <c r="D245" s="1" t="s">
        <v>105</v>
      </c>
      <c r="E245" s="18">
        <v>0</v>
      </c>
      <c r="F245" s="7">
        <v>1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19">
        <f t="shared" si="9"/>
        <v>1</v>
      </c>
      <c r="R245" s="18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19">
        <f t="shared" si="10"/>
        <v>0</v>
      </c>
      <c r="AE245" s="18">
        <v>0</v>
      </c>
      <c r="AF245" s="7">
        <v>1341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19">
        <f t="shared" si="11"/>
        <v>1341</v>
      </c>
    </row>
    <row r="246" spans="1:43" x14ac:dyDescent="0.25">
      <c r="A246" s="14" t="s">
        <v>294</v>
      </c>
      <c r="B246" s="14" t="s">
        <v>107</v>
      </c>
      <c r="C246" s="14" t="s">
        <v>49</v>
      </c>
      <c r="D246" s="14" t="s">
        <v>105</v>
      </c>
      <c r="E246" s="20">
        <v>0</v>
      </c>
      <c r="F246" s="15">
        <v>1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21">
        <f t="shared" si="9"/>
        <v>1</v>
      </c>
      <c r="R246" s="20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21">
        <f t="shared" si="10"/>
        <v>0</v>
      </c>
      <c r="AE246" s="20">
        <v>0</v>
      </c>
      <c r="AF246" s="15">
        <v>29640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21">
        <f t="shared" si="11"/>
        <v>29640</v>
      </c>
    </row>
    <row r="247" spans="1:43" x14ac:dyDescent="0.25">
      <c r="A247" s="1" t="s">
        <v>294</v>
      </c>
      <c r="B247" s="1" t="s">
        <v>107</v>
      </c>
      <c r="C247" s="1" t="s">
        <v>256</v>
      </c>
      <c r="D247" s="1" t="s">
        <v>105</v>
      </c>
      <c r="E247" s="18">
        <v>0</v>
      </c>
      <c r="F247" s="7">
        <v>1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19">
        <f t="shared" si="9"/>
        <v>1</v>
      </c>
      <c r="R247" s="18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19">
        <f t="shared" si="10"/>
        <v>0</v>
      </c>
      <c r="AE247" s="18">
        <v>0</v>
      </c>
      <c r="AF247" s="7">
        <v>29765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19">
        <f t="shared" si="11"/>
        <v>29765</v>
      </c>
    </row>
    <row r="248" spans="1:43" x14ac:dyDescent="0.25">
      <c r="A248" s="14" t="s">
        <v>300</v>
      </c>
      <c r="B248" s="14" t="s">
        <v>107</v>
      </c>
      <c r="C248" s="14" t="s">
        <v>60</v>
      </c>
      <c r="D248" s="14" t="s">
        <v>105</v>
      </c>
      <c r="E248" s="20">
        <v>0</v>
      </c>
      <c r="F248" s="15">
        <v>1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21">
        <f t="shared" si="9"/>
        <v>1</v>
      </c>
      <c r="R248" s="20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21">
        <f t="shared" si="10"/>
        <v>0</v>
      </c>
      <c r="AE248" s="20">
        <v>0</v>
      </c>
      <c r="AF248" s="15">
        <v>4410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21">
        <f t="shared" si="11"/>
        <v>4410</v>
      </c>
    </row>
    <row r="249" spans="1:43" x14ac:dyDescent="0.25">
      <c r="A249" s="1" t="s">
        <v>270</v>
      </c>
      <c r="B249" s="1" t="s">
        <v>266</v>
      </c>
      <c r="C249" s="1" t="s">
        <v>48</v>
      </c>
      <c r="D249" s="1" t="s">
        <v>105</v>
      </c>
      <c r="E249" s="18">
        <v>7</v>
      </c>
      <c r="F249" s="7">
        <v>7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19">
        <f t="shared" si="9"/>
        <v>14</v>
      </c>
      <c r="R249" s="18">
        <v>1849</v>
      </c>
      <c r="S249" s="7">
        <v>1899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19">
        <f t="shared" si="10"/>
        <v>3748</v>
      </c>
      <c r="AE249" s="18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19">
        <f t="shared" si="11"/>
        <v>0</v>
      </c>
    </row>
    <row r="250" spans="1:43" x14ac:dyDescent="0.25">
      <c r="A250" s="14" t="s">
        <v>74</v>
      </c>
      <c r="B250" s="14" t="s">
        <v>105</v>
      </c>
      <c r="C250" s="14" t="s">
        <v>243</v>
      </c>
      <c r="D250" s="14" t="s">
        <v>244</v>
      </c>
      <c r="E250" s="20">
        <v>1</v>
      </c>
      <c r="F250" s="15">
        <v>2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21">
        <f t="shared" si="9"/>
        <v>3</v>
      </c>
      <c r="R250" s="20">
        <v>86</v>
      </c>
      <c r="S250" s="15">
        <v>176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21">
        <f t="shared" si="10"/>
        <v>262</v>
      </c>
      <c r="AE250" s="20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21">
        <f t="shared" si="11"/>
        <v>0</v>
      </c>
    </row>
    <row r="251" spans="1:43" x14ac:dyDescent="0.25">
      <c r="A251" s="1" t="s">
        <v>215</v>
      </c>
      <c r="B251" s="1" t="s">
        <v>104</v>
      </c>
      <c r="C251" s="1" t="s">
        <v>66</v>
      </c>
      <c r="D251" s="1" t="s">
        <v>105</v>
      </c>
      <c r="E251" s="18">
        <v>0</v>
      </c>
      <c r="F251" s="7">
        <v>1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19">
        <f t="shared" si="9"/>
        <v>1</v>
      </c>
      <c r="R251" s="18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19">
        <f t="shared" si="10"/>
        <v>0</v>
      </c>
      <c r="AE251" s="18">
        <v>0</v>
      </c>
      <c r="AF251" s="7">
        <v>12486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19">
        <f t="shared" si="11"/>
        <v>12486</v>
      </c>
    </row>
    <row r="252" spans="1:43" x14ac:dyDescent="0.25">
      <c r="A252" s="14" t="s">
        <v>284</v>
      </c>
      <c r="B252" s="14" t="s">
        <v>107</v>
      </c>
      <c r="C252" s="14" t="s">
        <v>49</v>
      </c>
      <c r="D252" s="14" t="s">
        <v>105</v>
      </c>
      <c r="E252" s="20">
        <v>1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21">
        <f t="shared" si="9"/>
        <v>1</v>
      </c>
      <c r="R252" s="20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21">
        <f t="shared" si="10"/>
        <v>0</v>
      </c>
      <c r="AE252" s="20">
        <v>8420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21">
        <f t="shared" si="11"/>
        <v>8420</v>
      </c>
    </row>
    <row r="253" spans="1:43" x14ac:dyDescent="0.25">
      <c r="E253" s="18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19"/>
      <c r="R253" s="18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19"/>
      <c r="AE253" s="18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19"/>
    </row>
    <row r="254" spans="1:43" ht="15.75" thickBot="1" x14ac:dyDescent="0.3">
      <c r="A254" s="54" t="s">
        <v>3</v>
      </c>
      <c r="B254" s="54"/>
      <c r="C254" s="54"/>
      <c r="D254" s="3"/>
      <c r="E254" s="22">
        <f>SUM(E7:E252)</f>
        <v>972</v>
      </c>
      <c r="F254" s="23">
        <f t="shared" ref="F254:AQ254" si="12">SUM(F7:F252)</f>
        <v>1068</v>
      </c>
      <c r="G254" s="23">
        <f t="shared" si="12"/>
        <v>0</v>
      </c>
      <c r="H254" s="23">
        <f t="shared" si="12"/>
        <v>0</v>
      </c>
      <c r="I254" s="23">
        <f t="shared" si="12"/>
        <v>0</v>
      </c>
      <c r="J254" s="23">
        <f t="shared" si="12"/>
        <v>0</v>
      </c>
      <c r="K254" s="23">
        <f t="shared" si="12"/>
        <v>0</v>
      </c>
      <c r="L254" s="23">
        <f t="shared" si="12"/>
        <v>0</v>
      </c>
      <c r="M254" s="23">
        <f t="shared" si="12"/>
        <v>0</v>
      </c>
      <c r="N254" s="23">
        <f t="shared" si="12"/>
        <v>0</v>
      </c>
      <c r="O254" s="23">
        <f t="shared" si="12"/>
        <v>0</v>
      </c>
      <c r="P254" s="23">
        <f t="shared" si="12"/>
        <v>0</v>
      </c>
      <c r="Q254" s="24">
        <f t="shared" si="12"/>
        <v>2040</v>
      </c>
      <c r="R254" s="27">
        <f t="shared" si="12"/>
        <v>37688</v>
      </c>
      <c r="S254" s="28">
        <f t="shared" si="12"/>
        <v>51785</v>
      </c>
      <c r="T254" s="28">
        <f t="shared" si="12"/>
        <v>0</v>
      </c>
      <c r="U254" s="28">
        <f t="shared" si="12"/>
        <v>0</v>
      </c>
      <c r="V254" s="28">
        <f t="shared" si="12"/>
        <v>0</v>
      </c>
      <c r="W254" s="28">
        <f t="shared" si="12"/>
        <v>0</v>
      </c>
      <c r="X254" s="28">
        <f t="shared" si="12"/>
        <v>0</v>
      </c>
      <c r="Y254" s="28">
        <f t="shared" si="12"/>
        <v>0</v>
      </c>
      <c r="Z254" s="28">
        <f t="shared" si="12"/>
        <v>0</v>
      </c>
      <c r="AA254" s="28">
        <f t="shared" si="12"/>
        <v>0</v>
      </c>
      <c r="AB254" s="28">
        <f t="shared" si="12"/>
        <v>0</v>
      </c>
      <c r="AC254" s="28">
        <f t="shared" si="12"/>
        <v>0</v>
      </c>
      <c r="AD254" s="29">
        <f t="shared" si="12"/>
        <v>89473</v>
      </c>
      <c r="AE254" s="32">
        <f t="shared" si="12"/>
        <v>4285069</v>
      </c>
      <c r="AF254" s="33">
        <f t="shared" si="12"/>
        <v>5693972</v>
      </c>
      <c r="AG254" s="33">
        <f t="shared" si="12"/>
        <v>0</v>
      </c>
      <c r="AH254" s="33">
        <f t="shared" si="12"/>
        <v>0</v>
      </c>
      <c r="AI254" s="33">
        <f t="shared" si="12"/>
        <v>0</v>
      </c>
      <c r="AJ254" s="33">
        <f t="shared" si="12"/>
        <v>0</v>
      </c>
      <c r="AK254" s="33">
        <f t="shared" si="12"/>
        <v>0</v>
      </c>
      <c r="AL254" s="33">
        <f t="shared" si="12"/>
        <v>0</v>
      </c>
      <c r="AM254" s="33">
        <f t="shared" si="12"/>
        <v>0</v>
      </c>
      <c r="AN254" s="33">
        <f t="shared" si="12"/>
        <v>0</v>
      </c>
      <c r="AO254" s="33">
        <f t="shared" si="12"/>
        <v>0</v>
      </c>
      <c r="AP254" s="33">
        <f t="shared" si="12"/>
        <v>0</v>
      </c>
      <c r="AQ254" s="34">
        <f t="shared" si="12"/>
        <v>9979041</v>
      </c>
    </row>
    <row r="255" spans="1:43" x14ac:dyDescent="0.25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 spans="1:43" x14ac:dyDescent="0.25">
      <c r="A256" s="13" t="s">
        <v>42</v>
      </c>
      <c r="B256" s="13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</sheetData>
  <mergeCells count="7">
    <mergeCell ref="D2:P2"/>
    <mergeCell ref="D3:P3"/>
    <mergeCell ref="A5:D5"/>
    <mergeCell ref="AE5:AQ5"/>
    <mergeCell ref="A254:C254"/>
    <mergeCell ref="E5:Q5"/>
    <mergeCell ref="R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Top Ten O-D Reg</vt:lpstr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2014-02-20T20:37:08Z</dcterms:created>
  <dcterms:modified xsi:type="dcterms:W3CDTF">2023-03-27T15:50:08Z</dcterms:modified>
</cp:coreProperties>
</file>