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mb20\Downloads\"/>
    </mc:Choice>
  </mc:AlternateContent>
  <bookViews>
    <workbookView xWindow="0" yWindow="0" windowWidth="20490" windowHeight="7155" tabRatio="500"/>
  </bookViews>
  <sheets>
    <sheet name="Listá Histórico Yucatán" sheetId="36" r:id="rId1"/>
    <sheet name="LV Legislatura (1998-2001)" sheetId="31" r:id="rId2"/>
    <sheet name="Lista Diputados LV (1998-2001)" sheetId="30" r:id="rId3"/>
    <sheet name="LVI Legislatura (2001-2004) EJ" sheetId="1" r:id="rId4"/>
    <sheet name="Lista Diputados LVI (2001-2004)" sheetId="3" r:id="rId5"/>
    <sheet name="LVII Legislatura (2004-2007)" sheetId="22" r:id="rId6"/>
    <sheet name="Lista Diputados LVII (2004-2007" sheetId="23" r:id="rId7"/>
    <sheet name="LVIII Legislatura (2007-2010)" sheetId="24" r:id="rId8"/>
    <sheet name="Lista Diputado LVIII (2007-2010" sheetId="25" r:id="rId9"/>
    <sheet name="LIX Legislatura (2010-2012)" sheetId="26" r:id="rId10"/>
    <sheet name="Lista Diputados LIX (2010-2012)" sheetId="27" r:id="rId11"/>
    <sheet name="LX Legislatura (2012-2015)" sheetId="28" r:id="rId12"/>
    <sheet name="Lista Diputados LX (2012-2015)" sheetId="29" r:id="rId13"/>
    <sheet name="LXI Legislatura 2015-2018" sheetId="32" r:id="rId14"/>
    <sheet name="Lista Diputados LXI 2015-2018" sheetId="33" r:id="rId15"/>
    <sheet name="LXII Legislatura 2018-2021" sheetId="34" r:id="rId16"/>
    <sheet name="Lista Diputados LXII 2018-2021" sheetId="35" r:id="rId17"/>
  </sheets>
  <definedNames>
    <definedName name="_xlnm._FilterDatabase" localSheetId="16" hidden="1">'Lista Diputados LXII 2018-2021'!$A$2:$I$42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" i="34" l="1"/>
  <c r="M11" i="34" s="1"/>
  <c r="H12" i="34"/>
  <c r="F12" i="34"/>
  <c r="G12" i="34" s="1"/>
  <c r="B12" i="34"/>
  <c r="D12" i="34" s="1"/>
  <c r="E12" i="34" s="1"/>
  <c r="N11" i="34"/>
  <c r="J11" i="34"/>
  <c r="K11" i="34" s="1"/>
  <c r="I11" i="34"/>
  <c r="D11" i="34"/>
  <c r="N10" i="34"/>
  <c r="J10" i="34"/>
  <c r="K10" i="34" s="1"/>
  <c r="I10" i="34"/>
  <c r="D10" i="34"/>
  <c r="P10" i="34" s="1"/>
  <c r="N9" i="34"/>
  <c r="J9" i="34"/>
  <c r="D9" i="34"/>
  <c r="N8" i="34"/>
  <c r="J8" i="34"/>
  <c r="D8" i="34"/>
  <c r="P8" i="34" s="1"/>
  <c r="R8" i="34" s="1"/>
  <c r="N7" i="34"/>
  <c r="K7" i="34"/>
  <c r="J7" i="34"/>
  <c r="I7" i="34"/>
  <c r="D7" i="34"/>
  <c r="N6" i="34"/>
  <c r="J6" i="34"/>
  <c r="K6" i="34" s="1"/>
  <c r="I6" i="34"/>
  <c r="D6" i="34"/>
  <c r="P6" i="34" s="1"/>
  <c r="N5" i="34"/>
  <c r="J5" i="34"/>
  <c r="D5" i="34"/>
  <c r="E5" i="34" s="1"/>
  <c r="C5" i="34"/>
  <c r="N4" i="34"/>
  <c r="J4" i="34"/>
  <c r="K4" i="34" s="1"/>
  <c r="I4" i="34"/>
  <c r="D4" i="34"/>
  <c r="C4" i="34"/>
  <c r="P7" i="34" l="1"/>
  <c r="P4" i="34"/>
  <c r="P9" i="34"/>
  <c r="R9" i="34" s="1"/>
  <c r="R7" i="34"/>
  <c r="Q7" i="34" s="1"/>
  <c r="I12" i="34"/>
  <c r="P11" i="34"/>
  <c r="R11" i="34" s="1"/>
  <c r="Q11" i="34" s="1"/>
  <c r="G7" i="34"/>
  <c r="E4" i="34"/>
  <c r="G4" i="34"/>
  <c r="R4" i="34"/>
  <c r="Q4" i="34" s="1"/>
  <c r="G6" i="34"/>
  <c r="G8" i="34"/>
  <c r="G9" i="34"/>
  <c r="G5" i="34"/>
  <c r="C12" i="34"/>
  <c r="P5" i="34"/>
  <c r="R10" i="34"/>
  <c r="Q10" i="34" s="1"/>
  <c r="R6" i="34"/>
  <c r="O6" i="34" s="1"/>
  <c r="O7" i="34"/>
  <c r="M8" i="34"/>
  <c r="M9" i="34"/>
  <c r="M12" i="34"/>
  <c r="J12" i="34"/>
  <c r="K12" i="34" s="1"/>
  <c r="N12" i="34"/>
  <c r="M4" i="34"/>
  <c r="M5" i="34"/>
  <c r="M6" i="34"/>
  <c r="M7" i="34"/>
  <c r="G10" i="34"/>
  <c r="M10" i="34"/>
  <c r="G11" i="34"/>
  <c r="B12" i="32"/>
  <c r="H12" i="32"/>
  <c r="N12" i="32"/>
  <c r="F12" i="32"/>
  <c r="L12" i="32"/>
  <c r="J12" i="32"/>
  <c r="K12" i="32" s="1"/>
  <c r="M12" i="32"/>
  <c r="I12" i="32"/>
  <c r="N11" i="32"/>
  <c r="D11" i="32"/>
  <c r="P11" i="32" s="1"/>
  <c r="J11" i="32"/>
  <c r="R11" i="32"/>
  <c r="M11" i="32"/>
  <c r="K11" i="32"/>
  <c r="I11" i="32"/>
  <c r="N10" i="32"/>
  <c r="D10" i="32"/>
  <c r="P10" i="32" s="1"/>
  <c r="J10" i="32"/>
  <c r="R10" i="32"/>
  <c r="M10" i="32"/>
  <c r="K10" i="32"/>
  <c r="I10" i="32"/>
  <c r="N9" i="32"/>
  <c r="D9" i="32"/>
  <c r="P9" i="32" s="1"/>
  <c r="J9" i="32"/>
  <c r="R9" i="32"/>
  <c r="M9" i="32"/>
  <c r="N8" i="32"/>
  <c r="D8" i="32"/>
  <c r="P8" i="32" s="1"/>
  <c r="R8" i="32" s="1"/>
  <c r="J8" i="32"/>
  <c r="M8" i="32"/>
  <c r="N7" i="32"/>
  <c r="D7" i="32"/>
  <c r="P7" i="32" s="1"/>
  <c r="J7" i="32"/>
  <c r="R7" i="32"/>
  <c r="M7" i="32"/>
  <c r="K7" i="32"/>
  <c r="I7" i="32"/>
  <c r="N6" i="32"/>
  <c r="D6" i="32"/>
  <c r="P6" i="32" s="1"/>
  <c r="J6" i="32"/>
  <c r="R6" i="32"/>
  <c r="M6" i="32"/>
  <c r="K6" i="32"/>
  <c r="I6" i="32"/>
  <c r="N5" i="32"/>
  <c r="D5" i="32"/>
  <c r="J5" i="32"/>
  <c r="M5" i="32"/>
  <c r="C5" i="32"/>
  <c r="N4" i="32"/>
  <c r="D4" i="32"/>
  <c r="P4" i="32" s="1"/>
  <c r="J4" i="32"/>
  <c r="R4" i="32"/>
  <c r="M4" i="32"/>
  <c r="K4" i="32"/>
  <c r="I4" i="32"/>
  <c r="C4" i="32"/>
  <c r="O6" i="28"/>
  <c r="R5" i="28"/>
  <c r="O5" i="28" s="1"/>
  <c r="R4" i="28"/>
  <c r="P5" i="28"/>
  <c r="P6" i="28"/>
  <c r="P7" i="28"/>
  <c r="P8" i="28"/>
  <c r="P4" i="28"/>
  <c r="N5" i="28"/>
  <c r="N6" i="28"/>
  <c r="R6" i="28" s="1"/>
  <c r="Q6" i="28" s="1"/>
  <c r="N7" i="28"/>
  <c r="N4" i="28"/>
  <c r="K5" i="28"/>
  <c r="K4" i="28"/>
  <c r="I5" i="28"/>
  <c r="I4" i="28"/>
  <c r="L5" i="28"/>
  <c r="L6" i="28"/>
  <c r="L7" i="28"/>
  <c r="M7" i="28" s="1"/>
  <c r="L4" i="28"/>
  <c r="J8" i="28"/>
  <c r="H8" i="28"/>
  <c r="L8" i="28" s="1"/>
  <c r="M8" i="28" s="1"/>
  <c r="E5" i="28"/>
  <c r="C5" i="28"/>
  <c r="C4" i="28"/>
  <c r="F5" i="28"/>
  <c r="F6" i="28"/>
  <c r="F7" i="28"/>
  <c r="F4" i="28"/>
  <c r="E4" i="28" s="1"/>
  <c r="D8" i="28"/>
  <c r="B8" i="28"/>
  <c r="O5" i="26"/>
  <c r="O4" i="26"/>
  <c r="R5" i="26"/>
  <c r="R4" i="26"/>
  <c r="P5" i="26"/>
  <c r="Q5" i="26" s="1"/>
  <c r="P6" i="26"/>
  <c r="P7" i="26"/>
  <c r="P4" i="26"/>
  <c r="N5" i="26"/>
  <c r="N6" i="26"/>
  <c r="R6" i="26" s="1"/>
  <c r="Q6" i="26" s="1"/>
  <c r="N7" i="26"/>
  <c r="N4" i="26"/>
  <c r="K5" i="26"/>
  <c r="K4" i="26"/>
  <c r="I5" i="26"/>
  <c r="I7" i="26"/>
  <c r="I4" i="26"/>
  <c r="L5" i="26"/>
  <c r="L6" i="26"/>
  <c r="L7" i="26"/>
  <c r="K7" i="26" s="1"/>
  <c r="L4" i="26"/>
  <c r="J8" i="26"/>
  <c r="P8" i="26" s="1"/>
  <c r="H8" i="26"/>
  <c r="F5" i="26"/>
  <c r="G5" i="26" s="1"/>
  <c r="F6" i="26"/>
  <c r="F7" i="26"/>
  <c r="G7" i="26" s="1"/>
  <c r="F8" i="26"/>
  <c r="F4" i="26"/>
  <c r="G4" i="26" s="1"/>
  <c r="D8" i="26"/>
  <c r="B8" i="26"/>
  <c r="R7" i="24"/>
  <c r="P5" i="24"/>
  <c r="P6" i="24"/>
  <c r="P7" i="24"/>
  <c r="P4" i="24"/>
  <c r="N5" i="24"/>
  <c r="R5" i="24" s="1"/>
  <c r="N6" i="24"/>
  <c r="N7" i="24"/>
  <c r="N8" i="24"/>
  <c r="N4" i="24"/>
  <c r="K6" i="24"/>
  <c r="K7" i="24"/>
  <c r="I7" i="24"/>
  <c r="I4" i="24"/>
  <c r="L5" i="24"/>
  <c r="M5" i="24" s="1"/>
  <c r="L6" i="24"/>
  <c r="I6" i="24" s="1"/>
  <c r="L7" i="24"/>
  <c r="L8" i="24"/>
  <c r="M8" i="24" s="1"/>
  <c r="L4" i="24"/>
  <c r="J8" i="24"/>
  <c r="H8" i="24"/>
  <c r="C4" i="24"/>
  <c r="F5" i="24"/>
  <c r="C5" i="24" s="1"/>
  <c r="F6" i="24"/>
  <c r="F7" i="24"/>
  <c r="F8" i="24"/>
  <c r="C8" i="24" s="1"/>
  <c r="F4" i="24"/>
  <c r="E4" i="24" s="1"/>
  <c r="D8" i="24"/>
  <c r="P8" i="24" s="1"/>
  <c r="B8" i="24"/>
  <c r="C5" i="22"/>
  <c r="R4" i="22"/>
  <c r="P5" i="22"/>
  <c r="P6" i="22"/>
  <c r="P4" i="22"/>
  <c r="N5" i="22"/>
  <c r="N6" i="22"/>
  <c r="N4" i="22"/>
  <c r="O4" i="22" s="1"/>
  <c r="K4" i="22"/>
  <c r="I4" i="22"/>
  <c r="L5" i="22"/>
  <c r="L6" i="22"/>
  <c r="L4" i="22"/>
  <c r="J7" i="22"/>
  <c r="H7" i="22"/>
  <c r="E4" i="22"/>
  <c r="F5" i="22"/>
  <c r="E5" i="22" s="1"/>
  <c r="F6" i="22"/>
  <c r="F7" i="22"/>
  <c r="G4" i="22" s="1"/>
  <c r="F4" i="22"/>
  <c r="C4" i="22" s="1"/>
  <c r="D7" i="22"/>
  <c r="B7" i="22"/>
  <c r="N7" i="22" s="1"/>
  <c r="B8" i="31"/>
  <c r="H8" i="31"/>
  <c r="D8" i="31"/>
  <c r="P8" i="31" s="1"/>
  <c r="J8" i="31"/>
  <c r="N7" i="31"/>
  <c r="P7" i="31"/>
  <c r="N6" i="31"/>
  <c r="P6" i="31"/>
  <c r="N5" i="31"/>
  <c r="R5" i="31" s="1"/>
  <c r="P5" i="31"/>
  <c r="Q5" i="31"/>
  <c r="O5" i="31"/>
  <c r="L8" i="31"/>
  <c r="M8" i="31" s="1"/>
  <c r="L7" i="31"/>
  <c r="M7" i="31"/>
  <c r="L6" i="31"/>
  <c r="L5" i="31"/>
  <c r="K8" i="31"/>
  <c r="K7" i="31"/>
  <c r="K5" i="31"/>
  <c r="I8" i="31"/>
  <c r="I7" i="31"/>
  <c r="I5" i="31"/>
  <c r="F5" i="31"/>
  <c r="C5" i="31" s="1"/>
  <c r="F6" i="31"/>
  <c r="E5" i="31"/>
  <c r="F7" i="31"/>
  <c r="B7" i="1"/>
  <c r="N7" i="1" s="1"/>
  <c r="D7" i="1"/>
  <c r="J7" i="1"/>
  <c r="P7" i="1"/>
  <c r="N6" i="1"/>
  <c r="R6" i="1" s="1"/>
  <c r="P6" i="1"/>
  <c r="N5" i="1"/>
  <c r="R5" i="1" s="1"/>
  <c r="P5" i="1"/>
  <c r="N4" i="1"/>
  <c r="R4" i="1" s="1"/>
  <c r="P4" i="1"/>
  <c r="Q5" i="1"/>
  <c r="Q6" i="1"/>
  <c r="O6" i="1"/>
  <c r="L7" i="1"/>
  <c r="M7" i="1" s="1"/>
  <c r="L6" i="1"/>
  <c r="M6" i="1" s="1"/>
  <c r="L5" i="1"/>
  <c r="M5" i="1" s="1"/>
  <c r="L4" i="1"/>
  <c r="M4" i="1" s="1"/>
  <c r="K7" i="1"/>
  <c r="K6" i="1"/>
  <c r="I5" i="1"/>
  <c r="I6" i="1"/>
  <c r="I4" i="1"/>
  <c r="F4" i="1"/>
  <c r="G4" i="1" s="1"/>
  <c r="G7" i="1" s="1"/>
  <c r="F7" i="1"/>
  <c r="C7" i="1" s="1"/>
  <c r="F5" i="1"/>
  <c r="G5" i="1"/>
  <c r="E5" i="1"/>
  <c r="E4" i="1"/>
  <c r="C5" i="1"/>
  <c r="F6" i="1"/>
  <c r="O10" i="34" l="1"/>
  <c r="P12" i="34"/>
  <c r="R12" i="34" s="1"/>
  <c r="O4" i="34"/>
  <c r="R5" i="34"/>
  <c r="O5" i="34" s="1"/>
  <c r="Q6" i="34"/>
  <c r="O11" i="34"/>
  <c r="Q4" i="1"/>
  <c r="Q6" i="24"/>
  <c r="F8" i="31"/>
  <c r="C8" i="31" s="1"/>
  <c r="N8" i="31"/>
  <c r="Q4" i="22"/>
  <c r="I8" i="28"/>
  <c r="O7" i="28"/>
  <c r="R7" i="28"/>
  <c r="D12" i="32"/>
  <c r="C12" i="32"/>
  <c r="G11" i="32"/>
  <c r="G10" i="32"/>
  <c r="G9" i="32"/>
  <c r="G8" i="32"/>
  <c r="G7" i="32"/>
  <c r="G6" i="32"/>
  <c r="G4" i="32"/>
  <c r="C4" i="1"/>
  <c r="E7" i="1"/>
  <c r="K4" i="1"/>
  <c r="O4" i="1"/>
  <c r="E6" i="31"/>
  <c r="C6" i="31"/>
  <c r="M5" i="31"/>
  <c r="R5" i="22"/>
  <c r="M7" i="24"/>
  <c r="O7" i="24"/>
  <c r="R6" i="24"/>
  <c r="G8" i="26"/>
  <c r="C8" i="26"/>
  <c r="C4" i="26"/>
  <c r="G6" i="26"/>
  <c r="N8" i="28"/>
  <c r="F8" i="28"/>
  <c r="M5" i="28"/>
  <c r="G5" i="32"/>
  <c r="R6" i="31"/>
  <c r="O6" i="31"/>
  <c r="E7" i="22"/>
  <c r="G7" i="22"/>
  <c r="G8" i="24"/>
  <c r="E5" i="26"/>
  <c r="C5" i="26"/>
  <c r="M6" i="28"/>
  <c r="K6" i="28"/>
  <c r="I6" i="28"/>
  <c r="M4" i="28"/>
  <c r="G12" i="32"/>
  <c r="I7" i="1"/>
  <c r="O5" i="1"/>
  <c r="G5" i="31"/>
  <c r="P7" i="22"/>
  <c r="G5" i="22"/>
  <c r="E5" i="24"/>
  <c r="K8" i="24"/>
  <c r="I8" i="24"/>
  <c r="M6" i="24"/>
  <c r="O5" i="24"/>
  <c r="Q7" i="24"/>
  <c r="E4" i="26"/>
  <c r="N8" i="26"/>
  <c r="L8" i="26"/>
  <c r="I8" i="26" s="1"/>
  <c r="K6" i="26"/>
  <c r="I6" i="26"/>
  <c r="Q4" i="26"/>
  <c r="E8" i="28"/>
  <c r="G5" i="28"/>
  <c r="K8" i="28"/>
  <c r="Q4" i="32"/>
  <c r="E5" i="32"/>
  <c r="P5" i="32"/>
  <c r="Q6" i="32"/>
  <c r="Q7" i="32"/>
  <c r="Q10" i="32"/>
  <c r="Q11" i="32"/>
  <c r="R8" i="24"/>
  <c r="S8" i="24" s="1"/>
  <c r="K5" i="1"/>
  <c r="R7" i="1"/>
  <c r="Q7" i="1" s="1"/>
  <c r="M6" i="31"/>
  <c r="K6" i="31"/>
  <c r="I6" i="31"/>
  <c r="Q6" i="31"/>
  <c r="R7" i="31"/>
  <c r="O7" i="31" s="1"/>
  <c r="C7" i="22"/>
  <c r="L7" i="22"/>
  <c r="M5" i="22"/>
  <c r="K5" i="22"/>
  <c r="I5" i="22"/>
  <c r="G4" i="24"/>
  <c r="G5" i="24"/>
  <c r="M4" i="24"/>
  <c r="K4" i="24"/>
  <c r="K5" i="24"/>
  <c r="I5" i="24"/>
  <c r="R4" i="24"/>
  <c r="S5" i="24"/>
  <c r="Q5" i="24"/>
  <c r="E8" i="26"/>
  <c r="O7" i="26"/>
  <c r="R7" i="26"/>
  <c r="O6" i="26"/>
  <c r="K7" i="28"/>
  <c r="I7" i="28"/>
  <c r="Q4" i="28"/>
  <c r="Q5" i="28"/>
  <c r="O4" i="28"/>
  <c r="E4" i="32"/>
  <c r="O4" i="32"/>
  <c r="O6" i="32"/>
  <c r="O7" i="32"/>
  <c r="O10" i="32"/>
  <c r="O11" i="32"/>
  <c r="E8" i="24"/>
  <c r="I6" i="22"/>
  <c r="K6" i="22"/>
  <c r="R6" i="22"/>
  <c r="Q5" i="34" l="1"/>
  <c r="S12" i="34"/>
  <c r="S7" i="34"/>
  <c r="S8" i="34"/>
  <c r="S5" i="34"/>
  <c r="S9" i="34"/>
  <c r="S4" i="34"/>
  <c r="O12" i="34"/>
  <c r="Q12" i="34"/>
  <c r="S6" i="34"/>
  <c r="S10" i="34"/>
  <c r="S11" i="34"/>
  <c r="K8" i="26"/>
  <c r="O5" i="22"/>
  <c r="S4" i="24"/>
  <c r="Q5" i="22"/>
  <c r="O8" i="24"/>
  <c r="R8" i="26"/>
  <c r="O8" i="26" s="1"/>
  <c r="Q8" i="24"/>
  <c r="S6" i="31"/>
  <c r="S6" i="24"/>
  <c r="O6" i="24"/>
  <c r="R7" i="22"/>
  <c r="E12" i="32"/>
  <c r="P12" i="32"/>
  <c r="R8" i="31"/>
  <c r="O8" i="31" s="1"/>
  <c r="Q4" i="24"/>
  <c r="S6" i="22"/>
  <c r="Q7" i="31"/>
  <c r="M4" i="26"/>
  <c r="M8" i="26"/>
  <c r="M7" i="26"/>
  <c r="M5" i="26"/>
  <c r="O4" i="24"/>
  <c r="O6" i="22"/>
  <c r="M4" i="22"/>
  <c r="M7" i="22"/>
  <c r="I7" i="22"/>
  <c r="S7" i="1"/>
  <c r="S6" i="1"/>
  <c r="O7" i="1"/>
  <c r="R5" i="32"/>
  <c r="Q5" i="32" s="1"/>
  <c r="Q6" i="22"/>
  <c r="G4" i="28"/>
  <c r="G8" i="28" s="1"/>
  <c r="C8" i="28"/>
  <c r="K7" i="22"/>
  <c r="S7" i="24"/>
  <c r="M6" i="26"/>
  <c r="M6" i="22"/>
  <c r="R8" i="28"/>
  <c r="S7" i="28"/>
  <c r="Q7" i="28"/>
  <c r="E8" i="31"/>
  <c r="G6" i="31"/>
  <c r="G8" i="31" s="1"/>
  <c r="Q7" i="26"/>
  <c r="S4" i="1"/>
  <c r="S5" i="1"/>
  <c r="R12" i="32" l="1"/>
  <c r="S8" i="28"/>
  <c r="S5" i="28"/>
  <c r="S4" i="28"/>
  <c r="Q8" i="28"/>
  <c r="S6" i="28"/>
  <c r="S7" i="26"/>
  <c r="S5" i="32"/>
  <c r="O5" i="32"/>
  <c r="O8" i="28"/>
  <c r="S7" i="31"/>
  <c r="S7" i="22"/>
  <c r="O7" i="22"/>
  <c r="S4" i="22"/>
  <c r="Q7" i="22"/>
  <c r="S5" i="22"/>
  <c r="S8" i="26"/>
  <c r="S6" i="26"/>
  <c r="S4" i="26"/>
  <c r="Q8" i="26"/>
  <c r="S5" i="26"/>
  <c r="S5" i="31"/>
  <c r="S8" i="31"/>
  <c r="Q8" i="31"/>
  <c r="S12" i="32" l="1"/>
  <c r="S7" i="32"/>
  <c r="S4" i="32"/>
  <c r="S8" i="32"/>
  <c r="O12" i="32"/>
  <c r="S10" i="32"/>
  <c r="S6" i="32"/>
  <c r="S11" i="32"/>
  <c r="S9" i="32"/>
  <c r="Q12" i="32"/>
</calcChain>
</file>

<file path=xl/sharedStrings.xml><?xml version="1.0" encoding="utf-8"?>
<sst xmlns="http://schemas.openxmlformats.org/spreadsheetml/2006/main" count="5273" uniqueCount="681">
  <si>
    <t>Total</t>
  </si>
  <si>
    <t>PRI</t>
  </si>
  <si>
    <t>Partido Político</t>
  </si>
  <si>
    <t>Mujeres</t>
  </si>
  <si>
    <t>PAN</t>
  </si>
  <si>
    <t>PVEM</t>
  </si>
  <si>
    <t>PRD</t>
  </si>
  <si>
    <t>Mayoría Relativa</t>
  </si>
  <si>
    <t>Totales</t>
  </si>
  <si>
    <t xml:space="preserve">% Mujeres </t>
  </si>
  <si>
    <t xml:space="preserve">Representación Proporcional </t>
  </si>
  <si>
    <t>Hombres</t>
  </si>
  <si>
    <t>% Hombres</t>
  </si>
  <si>
    <t>% total</t>
  </si>
  <si>
    <t>Apellido</t>
  </si>
  <si>
    <t>Nombre</t>
  </si>
  <si>
    <t>Sexo</t>
  </si>
  <si>
    <t>Distrito Electoral</t>
  </si>
  <si>
    <t>Circunscripción</t>
  </si>
  <si>
    <t>Propietario o Suplente</t>
  </si>
  <si>
    <t>Período</t>
  </si>
  <si>
    <t>Principio de Representación</t>
  </si>
  <si>
    <t xml:space="preserve">Hombre </t>
  </si>
  <si>
    <t>I</t>
  </si>
  <si>
    <t xml:space="preserve">Propietario </t>
  </si>
  <si>
    <t xml:space="preserve">Martín </t>
  </si>
  <si>
    <t xml:space="preserve">Suplente </t>
  </si>
  <si>
    <t>II</t>
  </si>
  <si>
    <t>Propietario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</si>
  <si>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</si>
  <si>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</si>
  <si>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</si>
  <si>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</si>
  <si>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</si>
  <si>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</si>
  <si>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</si>
  <si>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</si>
  <si>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</si>
  <si>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</si>
  <si>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</si>
  <si>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</si>
  <si>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</si>
  <si>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Representación Proporcional</t>
  </si>
  <si>
    <t xml:space="preserve">Mujer </t>
  </si>
  <si>
    <t xml:space="preserve">Vicente </t>
  </si>
  <si>
    <t xml:space="preserve">Jorge </t>
  </si>
  <si>
    <t>Fernando</t>
  </si>
  <si>
    <t>Gonzalo</t>
  </si>
  <si>
    <t>Alberto</t>
  </si>
  <si>
    <t>Pedro</t>
  </si>
  <si>
    <t>Miguel Angel</t>
  </si>
  <si>
    <t>Armando</t>
  </si>
  <si>
    <t>Federico</t>
  </si>
  <si>
    <t>Adolfo</t>
  </si>
  <si>
    <t>Eduardo</t>
  </si>
  <si>
    <t xml:space="preserve">Antonio </t>
  </si>
  <si>
    <t xml:space="preserve">Rafael </t>
  </si>
  <si>
    <t>2010-2012</t>
  </si>
  <si>
    <t xml:space="preserve">Francisco Javier </t>
  </si>
  <si>
    <t>2001-2004</t>
  </si>
  <si>
    <t>Castellanos Pacheco</t>
  </si>
  <si>
    <t xml:space="preserve">Zavala Peniche </t>
  </si>
  <si>
    <t xml:space="preserve">María Beatríz </t>
  </si>
  <si>
    <t>Bolio de Ocampo</t>
  </si>
  <si>
    <t>José Gerardo</t>
  </si>
  <si>
    <t>Del Río Leal</t>
  </si>
  <si>
    <t xml:space="preserve">Ramírez Burgos </t>
  </si>
  <si>
    <t>Felipe de Jesús</t>
  </si>
  <si>
    <t xml:space="preserve">Canto García </t>
  </si>
  <si>
    <t>Luis Ariel</t>
  </si>
  <si>
    <t>Avila Noh</t>
  </si>
  <si>
    <t>Manuel Saturnino</t>
  </si>
  <si>
    <t>Ortega Pacheco</t>
  </si>
  <si>
    <t>Ivonne Aracelly</t>
  </si>
  <si>
    <t xml:space="preserve">Rodríguez Gil </t>
  </si>
  <si>
    <t>María Teresa</t>
  </si>
  <si>
    <t>Monforte Braga</t>
  </si>
  <si>
    <t>Freddy Hernan</t>
  </si>
  <si>
    <t xml:space="preserve">Novelo Martin </t>
  </si>
  <si>
    <t xml:space="preserve">Panfilo </t>
  </si>
  <si>
    <t xml:space="preserve">Catzin Caceres </t>
  </si>
  <si>
    <t>Aristeo de Jesús</t>
  </si>
  <si>
    <t>Melendez Herrera</t>
  </si>
  <si>
    <t>Joaquin</t>
  </si>
  <si>
    <t>Fernandez Medina</t>
  </si>
  <si>
    <t xml:space="preserve">José María </t>
  </si>
  <si>
    <t>Lopez Rodriguez</t>
  </si>
  <si>
    <t xml:space="preserve">José Dafne </t>
  </si>
  <si>
    <t>Conformación Parlamentaria Mujeres: Presencia (número) y Porcentaje por Partido y Tipo de Principio de Representación, Yucatán (2001-2004) LVI Legislatura</t>
  </si>
  <si>
    <t>Listado de Diputados por Partido Político y Principio de Representación, Yucatán (2001-2004) LVI Legislatura</t>
  </si>
  <si>
    <t>Puc Maldonado</t>
  </si>
  <si>
    <t>Rojas Zavala</t>
  </si>
  <si>
    <t>José Fernando</t>
  </si>
  <si>
    <t xml:space="preserve">Ramón González </t>
  </si>
  <si>
    <t xml:space="preserve">Lara Fernández </t>
  </si>
  <si>
    <t xml:space="preserve">Ana Carolina </t>
  </si>
  <si>
    <t>Gamboa Wong</t>
  </si>
  <si>
    <t>Patricia del Socorro</t>
  </si>
  <si>
    <t>Mendez Arguelles</t>
  </si>
  <si>
    <t>Susana Guadalupe</t>
  </si>
  <si>
    <t xml:space="preserve">Pech Quintal </t>
  </si>
  <si>
    <t>Julián Andres</t>
  </si>
  <si>
    <t xml:space="preserve">Salazar Catzin </t>
  </si>
  <si>
    <t xml:space="preserve">Gaspar Miguel Angel </t>
  </si>
  <si>
    <t xml:space="preserve">Bacelis y Ramírez </t>
  </si>
  <si>
    <t>José Manuel</t>
  </si>
  <si>
    <t xml:space="preserve">Chuc Pereira </t>
  </si>
  <si>
    <t xml:space="preserve">Paat Alcocer </t>
  </si>
  <si>
    <t xml:space="preserve">Felix Marcial </t>
  </si>
  <si>
    <t xml:space="preserve">Uitzil Barbosa </t>
  </si>
  <si>
    <t>Juan Bautista</t>
  </si>
  <si>
    <t>Carrillo Lara</t>
  </si>
  <si>
    <t xml:space="preserve">Wilder </t>
  </si>
  <si>
    <t>Manzanilla Alemán</t>
  </si>
  <si>
    <t xml:space="preserve">Rodriguez Novelo </t>
  </si>
  <si>
    <t xml:space="preserve">Roberto Ermilio </t>
  </si>
  <si>
    <t xml:space="preserve">José Gabriel de Jesús </t>
  </si>
  <si>
    <t xml:space="preserve">Gutierrez López </t>
  </si>
  <si>
    <t>Ricardo Alberto</t>
  </si>
  <si>
    <t xml:space="preserve">Maldonado Narvaez </t>
  </si>
  <si>
    <t xml:space="preserve">María Elvia </t>
  </si>
  <si>
    <t>Pat Xuluc</t>
  </si>
  <si>
    <t xml:space="preserve">Gutierrez Crespo </t>
  </si>
  <si>
    <t>Robert</t>
  </si>
  <si>
    <t xml:space="preserve">Ríos Díaz </t>
  </si>
  <si>
    <t>Luis Armando</t>
  </si>
  <si>
    <t>Zoreda Novelo</t>
  </si>
  <si>
    <t xml:space="preserve">Renán Cleominio </t>
  </si>
  <si>
    <t xml:space="preserve">Casellas Fitzmaurice </t>
  </si>
  <si>
    <t>Oxte Conrado</t>
  </si>
  <si>
    <t>Hevia Jimenez</t>
  </si>
  <si>
    <t xml:space="preserve">Luis Antonio </t>
  </si>
  <si>
    <t xml:space="preserve">Vallejo Buenfil </t>
  </si>
  <si>
    <t xml:space="preserve">Jorge Antonio </t>
  </si>
  <si>
    <t>2004-2007</t>
  </si>
  <si>
    <t>Conformación Parlamentaria Mujeres: Presencia (número) y Porcentaje por Partido y Tipo de Principio de Representación, Yucatán (2004-2007) LVII Legislatura</t>
  </si>
  <si>
    <t>Listado de Diputados por Partido Político y Principio de Representación, Yucatán (2004-2007) LVII Legislatura</t>
  </si>
  <si>
    <t>López Escoffie</t>
  </si>
  <si>
    <t xml:space="preserve">Silvia America </t>
  </si>
  <si>
    <t xml:space="preserve">Puga Rubio </t>
  </si>
  <si>
    <t xml:space="preserve">Jorge Manuel </t>
  </si>
  <si>
    <t>Esma Bazan</t>
  </si>
  <si>
    <t>Unidos por Yucatán</t>
  </si>
  <si>
    <t>Hadad Manzur</t>
  </si>
  <si>
    <t>Jorge Martín</t>
  </si>
  <si>
    <t>Peniche Pérez</t>
  </si>
  <si>
    <t xml:space="preserve">Zapata Bello </t>
  </si>
  <si>
    <t>Rolando Rodrigo</t>
  </si>
  <si>
    <t>Blanco Pajón</t>
  </si>
  <si>
    <t>José Luis</t>
  </si>
  <si>
    <t>Moguel Lizama</t>
  </si>
  <si>
    <t xml:space="preserve">Leandra </t>
  </si>
  <si>
    <t xml:space="preserve">Díaz Mena </t>
  </si>
  <si>
    <t>Joaquín Jesús</t>
  </si>
  <si>
    <t xml:space="preserve">Peniche Cárdenas </t>
  </si>
  <si>
    <t>Mario Alberto</t>
  </si>
  <si>
    <t>Novelo Ku</t>
  </si>
  <si>
    <t>Azarcoya Gutierrez</t>
  </si>
  <si>
    <t xml:space="preserve">Gaspar Manuel </t>
  </si>
  <si>
    <t>Ambrosio Camargo</t>
  </si>
  <si>
    <t xml:space="preserve">Jimmy Yamil </t>
  </si>
  <si>
    <t xml:space="preserve">Valencia Heredia </t>
  </si>
  <si>
    <t>Juan Manuel</t>
  </si>
  <si>
    <t xml:space="preserve">Suárez Nuñez </t>
  </si>
  <si>
    <t>Elda Yolanda del Socorro</t>
  </si>
  <si>
    <t xml:space="preserve">Ruz Morales </t>
  </si>
  <si>
    <t xml:space="preserve">Blanca Isela </t>
  </si>
  <si>
    <t xml:space="preserve">Mendoza Alcocer </t>
  </si>
  <si>
    <t xml:space="preserve">Leticia Dolores </t>
  </si>
  <si>
    <t>Flores Contreras</t>
  </si>
  <si>
    <t>Matos López</t>
  </si>
  <si>
    <t>Carmen Josefina</t>
  </si>
  <si>
    <t xml:space="preserve">Cetina Amaya </t>
  </si>
  <si>
    <t>Paulina del Rosario</t>
  </si>
  <si>
    <t xml:space="preserve">Homa Serrano </t>
  </si>
  <si>
    <t>Melendez Bojorquez</t>
  </si>
  <si>
    <t xml:space="preserve">Alejandro Rafael </t>
  </si>
  <si>
    <t>Albornoz Pérez</t>
  </si>
  <si>
    <t>María Maribel</t>
  </si>
  <si>
    <t>María Inés</t>
  </si>
  <si>
    <t xml:space="preserve">Medina Martín </t>
  </si>
  <si>
    <t>Jorge Adrián</t>
  </si>
  <si>
    <t xml:space="preserve">May Cab </t>
  </si>
  <si>
    <t xml:space="preserve">Nelsy Aide </t>
  </si>
  <si>
    <t>Salazar Pérez</t>
  </si>
  <si>
    <t>Rubén</t>
  </si>
  <si>
    <t xml:space="preserve">Iuit Chan </t>
  </si>
  <si>
    <t xml:space="preserve">Nidia Esther </t>
  </si>
  <si>
    <t xml:space="preserve">Carrillo Carrillo </t>
  </si>
  <si>
    <t xml:space="preserve">Jaime Rubén </t>
  </si>
  <si>
    <t>Loeza Rodríguez</t>
  </si>
  <si>
    <t xml:space="preserve">Montoya Martínez </t>
  </si>
  <si>
    <t xml:space="preserve">Luis Octavio </t>
  </si>
  <si>
    <t>Díaz Lizama</t>
  </si>
  <si>
    <t xml:space="preserve">Rosa Adriana </t>
  </si>
  <si>
    <t>Cruz Nucamendi</t>
  </si>
  <si>
    <t>Alicia Magally del Socorro</t>
  </si>
  <si>
    <t>Rosel Issac</t>
  </si>
  <si>
    <t>Benito Fernando</t>
  </si>
  <si>
    <t>Granja Ricalde</t>
  </si>
  <si>
    <t xml:space="preserve">Ramírez Marín </t>
  </si>
  <si>
    <t xml:space="preserve">Jorge Carlos </t>
  </si>
  <si>
    <t xml:space="preserve">Alpizar Carrillo </t>
  </si>
  <si>
    <t>Lucely</t>
  </si>
  <si>
    <t xml:space="preserve">Rosado Mena </t>
  </si>
  <si>
    <t xml:space="preserve">Santiado Leonel </t>
  </si>
  <si>
    <t>Sobrino Sierra</t>
  </si>
  <si>
    <t xml:space="preserve">Cuevas Mena </t>
  </si>
  <si>
    <t>Mario Alejandro</t>
  </si>
  <si>
    <t>2007-2010</t>
  </si>
  <si>
    <t>Listado de Diputados por Partido Político y Principio de Representación, Yucatán (2007-2010) LVIII Legislatura</t>
  </si>
  <si>
    <t>Conformación Parlamentaria Mujeres: Presencia (número) y Porcentaje por Partido y Tipo de Principio de Representación, Yucatán (2007-2010) LVIII Legislatura</t>
  </si>
  <si>
    <t>Listado de Diputados por Partido Político y Principio de Representación, Yucatán (2010-2012) LIX Legislatura</t>
  </si>
  <si>
    <t>Conformación Parlamentaria Mujeres: Presencia (número) y Porcentaje por Partido y Tipo de Principio de Representación, Yucatán (2010-2012) LIX Legislatura</t>
  </si>
  <si>
    <t>Listado de Diputados por Partido Político y Principio de Representación, Yucatán (2012-2015) LX Legislatura</t>
  </si>
  <si>
    <t>2012-2015</t>
  </si>
  <si>
    <t>Listado de Diputados por Partido Político y Principio de Representación, Yucatán (1998-2001) LV Legislatura</t>
  </si>
  <si>
    <t>1998-2001</t>
  </si>
  <si>
    <t>González Crespo</t>
  </si>
  <si>
    <t xml:space="preserve">Rodolfo Enrique </t>
  </si>
  <si>
    <t xml:space="preserve">Aguilar Góngora </t>
  </si>
  <si>
    <t xml:space="preserve">Efraín Ernesto </t>
  </si>
  <si>
    <t xml:space="preserve">Pavía González </t>
  </si>
  <si>
    <t xml:space="preserve">María Cecilia </t>
  </si>
  <si>
    <t xml:space="preserve">Peraza Valdez </t>
  </si>
  <si>
    <t>Ismael</t>
  </si>
  <si>
    <t>Santinelli Recio</t>
  </si>
  <si>
    <t xml:space="preserve">Gabriela Patricia </t>
  </si>
  <si>
    <t xml:space="preserve">Castillo Ruz </t>
  </si>
  <si>
    <t>Enrique Antonio de Jesús</t>
  </si>
  <si>
    <t xml:space="preserve">Garrido Rojas </t>
  </si>
  <si>
    <t>Julio Edgardo</t>
  </si>
  <si>
    <t xml:space="preserve">Ávila Ruiz </t>
  </si>
  <si>
    <t>Daniel Gabriel</t>
  </si>
  <si>
    <t xml:space="preserve">Roger David </t>
  </si>
  <si>
    <t xml:space="preserve">Alcocer García </t>
  </si>
  <si>
    <t xml:space="preserve">Vela Reyes </t>
  </si>
  <si>
    <t xml:space="preserve">Marco Alonso </t>
  </si>
  <si>
    <t xml:space="preserve">Martín Enrique </t>
  </si>
  <si>
    <t xml:space="preserve">Magadan Villamil </t>
  </si>
  <si>
    <t xml:space="preserve">Chi Trujeque </t>
  </si>
  <si>
    <t xml:space="preserve">Víctor Manuel </t>
  </si>
  <si>
    <t xml:space="preserve">Cervera Hernández </t>
  </si>
  <si>
    <t xml:space="preserve">Felipe </t>
  </si>
  <si>
    <t xml:space="preserve">Saravia Cruz </t>
  </si>
  <si>
    <t xml:space="preserve">Elsa Virginia </t>
  </si>
  <si>
    <t xml:space="preserve">Canche Rejón </t>
  </si>
  <si>
    <t>Oscar Francisco</t>
  </si>
  <si>
    <t>Nicoli Quijano</t>
  </si>
  <si>
    <t xml:space="preserve">Juan Carlos </t>
  </si>
  <si>
    <t>Ojeda Medina</t>
  </si>
  <si>
    <t>Marco Antonio</t>
  </si>
  <si>
    <t xml:space="preserve">Durán Galera </t>
  </si>
  <si>
    <t>Marco Efraín</t>
  </si>
  <si>
    <t>Mejia Pinzón</t>
  </si>
  <si>
    <t>Wilberth Jesús</t>
  </si>
  <si>
    <t>Soberanis Pacheco</t>
  </si>
  <si>
    <t xml:space="preserve">Efraín Martín </t>
  </si>
  <si>
    <t>Pérez y Castañeda</t>
  </si>
  <si>
    <t>Delta Rubi</t>
  </si>
  <si>
    <t xml:space="preserve">Novelo Flores </t>
  </si>
  <si>
    <t>José Prisciliano</t>
  </si>
  <si>
    <t>Espadas Perera</t>
  </si>
  <si>
    <t>Luis Dionisio</t>
  </si>
  <si>
    <t>Cetina Carrillo</t>
  </si>
  <si>
    <t>Alcocer Rosado</t>
  </si>
  <si>
    <t xml:space="preserve">Escobedo Salazar </t>
  </si>
  <si>
    <t>Valencia Arana</t>
  </si>
  <si>
    <t>Mauro Rodrigo Eduardo</t>
  </si>
  <si>
    <t>Rodríguez Canul</t>
  </si>
  <si>
    <t>Juan de la Cruz</t>
  </si>
  <si>
    <t xml:space="preserve">Bobadilla Arjona </t>
  </si>
  <si>
    <t>Rudy Francisco</t>
  </si>
  <si>
    <t xml:space="preserve">Lizzete Janice </t>
  </si>
  <si>
    <t xml:space="preserve">Salazar Esquer </t>
  </si>
  <si>
    <t>Ramón Gilberto</t>
  </si>
  <si>
    <t>Aragón Uicab</t>
  </si>
  <si>
    <t>José Antonio</t>
  </si>
  <si>
    <t xml:space="preserve">Paoli Bolio </t>
  </si>
  <si>
    <t xml:space="preserve">Francisco José </t>
  </si>
  <si>
    <t>Storey Montalvo</t>
  </si>
  <si>
    <t>Carlota Herminia</t>
  </si>
  <si>
    <t xml:space="preserve">Rodríguez Canto </t>
  </si>
  <si>
    <t xml:space="preserve">Luis </t>
  </si>
  <si>
    <t>Aguilar Puc</t>
  </si>
  <si>
    <t>Cornelio</t>
  </si>
  <si>
    <t xml:space="preserve">Quintal Parra </t>
  </si>
  <si>
    <t>Gaspar Armando</t>
  </si>
  <si>
    <t>Berlin Montero</t>
  </si>
  <si>
    <t>Jorge Carlos</t>
  </si>
  <si>
    <t>Candila Echeverría</t>
  </si>
  <si>
    <t xml:space="preserve">María Doris Ybone </t>
  </si>
  <si>
    <t xml:space="preserve">Pérez Medina </t>
  </si>
  <si>
    <t xml:space="preserve">Bertha Eugenia </t>
  </si>
  <si>
    <t xml:space="preserve">PAN </t>
  </si>
  <si>
    <t xml:space="preserve">Caballero Durán </t>
  </si>
  <si>
    <t xml:space="preserve">Víctor Edmundo </t>
  </si>
  <si>
    <t xml:space="preserve">García Aviles </t>
  </si>
  <si>
    <t xml:space="preserve">Carrillo Paredes </t>
  </si>
  <si>
    <t xml:space="preserve">Carlos Manuel </t>
  </si>
  <si>
    <t xml:space="preserve">Hernández Sosa </t>
  </si>
  <si>
    <t>Hernan Henry</t>
  </si>
  <si>
    <t>Escamilla Cerón</t>
  </si>
  <si>
    <t>Alberto Leonides</t>
  </si>
  <si>
    <t>Rosado Fernández</t>
  </si>
  <si>
    <t xml:space="preserve">Nancy Carolina </t>
  </si>
  <si>
    <t xml:space="preserve">Barrera Concha </t>
  </si>
  <si>
    <t>Renan Alberto</t>
  </si>
  <si>
    <t>Puerto Patrón</t>
  </si>
  <si>
    <t xml:space="preserve">José Carlos </t>
  </si>
  <si>
    <t xml:space="preserve">Sanchez Camargo </t>
  </si>
  <si>
    <t>Tito Florencio</t>
  </si>
  <si>
    <t xml:space="preserve">Carvajal Remis </t>
  </si>
  <si>
    <t xml:space="preserve">Patricia </t>
  </si>
  <si>
    <t xml:space="preserve">Pavón Flores </t>
  </si>
  <si>
    <t>Carlos German</t>
  </si>
  <si>
    <t>Jimenez Guerrero</t>
  </si>
  <si>
    <t xml:space="preserve">Flor Arely </t>
  </si>
  <si>
    <t>Sahui Rivero</t>
  </si>
  <si>
    <t>Mauricio</t>
  </si>
  <si>
    <t xml:space="preserve">Rivero Euan </t>
  </si>
  <si>
    <t xml:space="preserve">Efraín </t>
  </si>
  <si>
    <t xml:space="preserve">Canul Pérez </t>
  </si>
  <si>
    <t>Juan José</t>
  </si>
  <si>
    <t>Menendez Bojorquez</t>
  </si>
  <si>
    <t xml:space="preserve">Nemesio Rafael </t>
  </si>
  <si>
    <t xml:space="preserve">Zacarias Martínez </t>
  </si>
  <si>
    <t xml:space="preserve">Daniel </t>
  </si>
  <si>
    <t>Centeno y Sánchez</t>
  </si>
  <si>
    <t xml:space="preserve">Juan Antonio </t>
  </si>
  <si>
    <t>Peniche Monforte</t>
  </si>
  <si>
    <t>Martín Heberto</t>
  </si>
  <si>
    <t xml:space="preserve">Ramírez Gutierrez </t>
  </si>
  <si>
    <t xml:space="preserve">Celina </t>
  </si>
  <si>
    <t xml:space="preserve">Saenz Perez </t>
  </si>
  <si>
    <t>Elsy María</t>
  </si>
  <si>
    <t xml:space="preserve">Hoil Alcocer </t>
  </si>
  <si>
    <t>Edgar Francisco</t>
  </si>
  <si>
    <t xml:space="preserve">Sánchez Vázquez </t>
  </si>
  <si>
    <t xml:space="preserve">Gongora Sánchez </t>
  </si>
  <si>
    <t xml:space="preserve">Martha Leticia </t>
  </si>
  <si>
    <t>Rene Geremias</t>
  </si>
  <si>
    <t xml:space="preserve">Tun Castillo </t>
  </si>
  <si>
    <t>Mena Balán</t>
  </si>
  <si>
    <t xml:space="preserve">Edilberto </t>
  </si>
  <si>
    <t>Calderón Sabido</t>
  </si>
  <si>
    <t xml:space="preserve">Medina Chi </t>
  </si>
  <si>
    <t xml:space="preserve">Felipe de Jesús </t>
  </si>
  <si>
    <t xml:space="preserve">Rodríguez Asaf </t>
  </si>
  <si>
    <t>Roberto Antonio</t>
  </si>
  <si>
    <t xml:space="preserve">Blanco Gómez </t>
  </si>
  <si>
    <t xml:space="preserve">Geny Otilia </t>
  </si>
  <si>
    <t xml:space="preserve">Fermin </t>
  </si>
  <si>
    <t xml:space="preserve">Cruz Nucamendi </t>
  </si>
  <si>
    <t xml:space="preserve">Alicia Magally del Socorro </t>
  </si>
  <si>
    <t xml:space="preserve">Medina Rodríguez </t>
  </si>
  <si>
    <t xml:space="preserve">Lizbeth Evelia </t>
  </si>
  <si>
    <t xml:space="preserve">Cohuo Suaste </t>
  </si>
  <si>
    <t xml:space="preserve">Pedro Francisco </t>
  </si>
  <si>
    <t xml:space="preserve">Collado Soberanis </t>
  </si>
  <si>
    <t xml:space="preserve">José Enrique </t>
  </si>
  <si>
    <t xml:space="preserve">Osante Solís </t>
  </si>
  <si>
    <t xml:space="preserve">Javier Renan </t>
  </si>
  <si>
    <t xml:space="preserve">Rodríguez López </t>
  </si>
  <si>
    <t xml:space="preserve">Varguez Canul </t>
  </si>
  <si>
    <t xml:space="preserve">Jorge Felix </t>
  </si>
  <si>
    <t xml:space="preserve">Ramírez y Sánchez </t>
  </si>
  <si>
    <t xml:space="preserve">Carlos David </t>
  </si>
  <si>
    <t xml:space="preserve">Corzo Olan </t>
  </si>
  <si>
    <t xml:space="preserve">Omar </t>
  </si>
  <si>
    <t xml:space="preserve">PVEM </t>
  </si>
  <si>
    <t xml:space="preserve">PRI </t>
  </si>
  <si>
    <t xml:space="preserve">Castro Romero </t>
  </si>
  <si>
    <t>María Sofía del Perpetuo Socorro</t>
  </si>
  <si>
    <t xml:space="preserve">Lozano Poveda </t>
  </si>
  <si>
    <t>Victor Hugo</t>
  </si>
  <si>
    <t>Chimal Kuk</t>
  </si>
  <si>
    <t>Edgardo Gilberto</t>
  </si>
  <si>
    <t xml:space="preserve">Hevia Jiménez </t>
  </si>
  <si>
    <t xml:space="preserve">Echeverría Navarro </t>
  </si>
  <si>
    <t xml:space="preserve">Luis Alberto </t>
  </si>
  <si>
    <t xml:space="preserve">Oxte Conrado </t>
  </si>
  <si>
    <t xml:space="preserve">Pedro </t>
  </si>
  <si>
    <t>Ojeda Marrufo</t>
  </si>
  <si>
    <t xml:space="preserve">Bayardo </t>
  </si>
  <si>
    <t xml:space="preserve">Manzanero Villanueva </t>
  </si>
  <si>
    <t>Luis Jesús</t>
  </si>
  <si>
    <t xml:space="preserve">Rodríguez Botello Fierro </t>
  </si>
  <si>
    <t>Harry Gerardo</t>
  </si>
  <si>
    <t xml:space="preserve">Torres Rivas </t>
  </si>
  <si>
    <t xml:space="preserve">Francisco Alberto </t>
  </si>
  <si>
    <t xml:space="preserve">Díaz Castillo </t>
  </si>
  <si>
    <t xml:space="preserve">Flor Isabel </t>
  </si>
  <si>
    <t xml:space="preserve">Vila Dosal </t>
  </si>
  <si>
    <t xml:space="preserve">Mauricio </t>
  </si>
  <si>
    <t xml:space="preserve">Valencia Vales </t>
  </si>
  <si>
    <t xml:space="preserve">María Yolanda </t>
  </si>
  <si>
    <t xml:space="preserve">Alvar Ivan </t>
  </si>
  <si>
    <t xml:space="preserve">Rubio Rodríguez </t>
  </si>
  <si>
    <t xml:space="preserve">Sobrino Argaez </t>
  </si>
  <si>
    <t xml:space="preserve">Jorge Augusto </t>
  </si>
  <si>
    <t xml:space="preserve">José Javier </t>
  </si>
  <si>
    <t xml:space="preserve">Martínez Ordaz </t>
  </si>
  <si>
    <t xml:space="preserve">Luis Ernesto </t>
  </si>
  <si>
    <t xml:space="preserve">Escalante Alcocer </t>
  </si>
  <si>
    <t xml:space="preserve">Gonzalo José </t>
  </si>
  <si>
    <t xml:space="preserve">Romero Avila </t>
  </si>
  <si>
    <t xml:space="preserve">Fernando </t>
  </si>
  <si>
    <t xml:space="preserve">Chan Magaña </t>
  </si>
  <si>
    <t xml:space="preserve">López Martínez </t>
  </si>
  <si>
    <t xml:space="preserve">Dafne David </t>
  </si>
  <si>
    <t xml:space="preserve">Coello Castillo </t>
  </si>
  <si>
    <t>Malta y Monforte</t>
  </si>
  <si>
    <t xml:space="preserve">Judith Virginia </t>
  </si>
  <si>
    <t>Buenfil Berzunza</t>
  </si>
  <si>
    <t>Wilberth Guillermo</t>
  </si>
  <si>
    <t>Sors Negrete</t>
  </si>
  <si>
    <t xml:space="preserve">Ursula </t>
  </si>
  <si>
    <t xml:space="preserve">Canto Gómez </t>
  </si>
  <si>
    <t>José Giovani</t>
  </si>
  <si>
    <t xml:space="preserve">Osalde Ceballos </t>
  </si>
  <si>
    <t xml:space="preserve">Desire Griselda </t>
  </si>
  <si>
    <t>Gómez Quiñones</t>
  </si>
  <si>
    <t xml:space="preserve">Marina Magaly </t>
  </si>
  <si>
    <t xml:space="preserve">Rivero Escalante </t>
  </si>
  <si>
    <t>Novelo Romero</t>
  </si>
  <si>
    <t>Rosendo Alberto</t>
  </si>
  <si>
    <t>Cruz Pool</t>
  </si>
  <si>
    <t xml:space="preserve">Víctor Oswaldo </t>
  </si>
  <si>
    <t xml:space="preserve">Aranda Alcocer </t>
  </si>
  <si>
    <t xml:space="preserve">Linyu Evelyn </t>
  </si>
  <si>
    <t xml:space="preserve">Chan Loria </t>
  </si>
  <si>
    <t>Álvaro de Jesús</t>
  </si>
  <si>
    <t xml:space="preserve">Arceo Varguez </t>
  </si>
  <si>
    <t>Lizley Yarisol</t>
  </si>
  <si>
    <t>Mena Ku</t>
  </si>
  <si>
    <t xml:space="preserve">Beatríz Minelia </t>
  </si>
  <si>
    <t xml:space="preserve">Araujo Lara </t>
  </si>
  <si>
    <t xml:space="preserve">Liliana Elvira Guadalupe </t>
  </si>
  <si>
    <t>Conformación Parlamentaria Mujeres: Presencia (número) y Porcentaje por Partido y Tipo de Principio de Representación, Yucatán (1998-2001) LV Legislatura</t>
  </si>
  <si>
    <t xml:space="preserve">Pérez Moguel </t>
  </si>
  <si>
    <t>José Orlando</t>
  </si>
  <si>
    <t xml:space="preserve">Estrada Mérida </t>
  </si>
  <si>
    <t xml:space="preserve">Mercedes Eleanor </t>
  </si>
  <si>
    <t xml:space="preserve">Sosa Novelo </t>
  </si>
  <si>
    <t xml:space="preserve">José Jacinto </t>
  </si>
  <si>
    <t xml:space="preserve">Chan Lugo </t>
  </si>
  <si>
    <t>Sergio Augusto</t>
  </si>
  <si>
    <t xml:space="preserve">Sosa Lara </t>
  </si>
  <si>
    <t xml:space="preserve">José Lambert </t>
  </si>
  <si>
    <t xml:space="preserve">Rolando Rodrigo </t>
  </si>
  <si>
    <t>Lara Caro</t>
  </si>
  <si>
    <t xml:space="preserve">Raúl Enrique </t>
  </si>
  <si>
    <t>Castillo Palma</t>
  </si>
  <si>
    <t xml:space="preserve">Luis Emir </t>
  </si>
  <si>
    <t xml:space="preserve">Farjat Sánchez </t>
  </si>
  <si>
    <t>Verónica</t>
  </si>
  <si>
    <t xml:space="preserve">Vidal Aguilar </t>
  </si>
  <si>
    <t>Liborio</t>
  </si>
  <si>
    <t xml:space="preserve">Xiu Cachón </t>
  </si>
  <si>
    <t xml:space="preserve">Gaspar Antonio </t>
  </si>
  <si>
    <t>Baduy Isaac</t>
  </si>
  <si>
    <t xml:space="preserve">Rosa Elena </t>
  </si>
  <si>
    <t>Lara Sosa</t>
  </si>
  <si>
    <t xml:space="preserve">Miguel Arsenio </t>
  </si>
  <si>
    <t>Sosa Altamira</t>
  </si>
  <si>
    <t xml:space="preserve">William Renán </t>
  </si>
  <si>
    <t xml:space="preserve">López Malpica </t>
  </si>
  <si>
    <t xml:space="preserve">María Esther </t>
  </si>
  <si>
    <t>Cicero MacKinney</t>
  </si>
  <si>
    <t xml:space="preserve">Roger </t>
  </si>
  <si>
    <t xml:space="preserve">Rodríguez y Pacheco </t>
  </si>
  <si>
    <t>Alfredo</t>
  </si>
  <si>
    <t xml:space="preserve">Cuan Chan </t>
  </si>
  <si>
    <t xml:space="preserve">Mario Tránsito </t>
  </si>
  <si>
    <t>Lucelly del P.S.</t>
  </si>
  <si>
    <t>Hoyos Schalamme</t>
  </si>
  <si>
    <t xml:space="preserve">Myrna Esther </t>
  </si>
  <si>
    <t>Castillo Salazar</t>
  </si>
  <si>
    <t>Pedro Bartolomé</t>
  </si>
  <si>
    <t xml:space="preserve">Chuc Can </t>
  </si>
  <si>
    <t xml:space="preserve">Edwin Andrés </t>
  </si>
  <si>
    <t xml:space="preserve">Novelo Coello </t>
  </si>
  <si>
    <t>Félix</t>
  </si>
  <si>
    <t xml:space="preserve">Avilés Marín </t>
  </si>
  <si>
    <t>Noemí del Rocío</t>
  </si>
  <si>
    <t>(Unidos por Yucatán (PRI y Partido Alianza por Yucatán)</t>
  </si>
  <si>
    <t>Alianza Ciudadana (PRI, PVEM, PAY)</t>
  </si>
  <si>
    <t>Todos Somos Yucatán (PT, Convergencia)</t>
  </si>
  <si>
    <t>Conformación Parlamentaria Mujeres: Presencia (número) y Porcentaje por Partido y Tipo de Principio de Representación, Yucatán (2012-2015) LX Legislatura</t>
  </si>
  <si>
    <t>Conformación Parlamentaria Mujeres: Presencia (número) y Porcentaje por Partido y Tipo de Principio de Representación, Yucatán (2015-2018) LXI Legislatura</t>
  </si>
  <si>
    <t>PT</t>
  </si>
  <si>
    <t>MC</t>
  </si>
  <si>
    <t>PNA</t>
  </si>
  <si>
    <t>Morena</t>
  </si>
  <si>
    <t>Listado de Diputados por Partido Político y Principio de Representación, Yucatán (2015-2018) LXI Legislatura</t>
  </si>
  <si>
    <t>Distrito Electoral Local</t>
  </si>
  <si>
    <t>Periodo</t>
  </si>
  <si>
    <t>Granja Peniche</t>
  </si>
  <si>
    <t>Daniel Jesús</t>
  </si>
  <si>
    <t>Hombre</t>
  </si>
  <si>
    <t>2015-2018</t>
  </si>
  <si>
    <t>Sotelo Rejon</t>
  </si>
  <si>
    <t>Diana Marisol</t>
  </si>
  <si>
    <t>Mujer</t>
  </si>
  <si>
    <t>Camino Farjat</t>
  </si>
  <si>
    <t>Verónica Noemí</t>
  </si>
  <si>
    <t>Lixa Abimerhi</t>
  </si>
  <si>
    <t>José Elías</t>
  </si>
  <si>
    <t>Diaz Suarez</t>
  </si>
  <si>
    <t>Manuel Armando</t>
  </si>
  <si>
    <t>Homa Serrano</t>
  </si>
  <si>
    <t>Antonio</t>
  </si>
  <si>
    <t>Rivas Rodriguez</t>
  </si>
  <si>
    <t>Celia María</t>
  </si>
  <si>
    <t>Quintal Ic</t>
  </si>
  <si>
    <t>Jesús Adrián</t>
  </si>
  <si>
    <t>Alonzo Morales</t>
  </si>
  <si>
    <t>María Ester</t>
  </si>
  <si>
    <t>Díaz Góngora</t>
  </si>
  <si>
    <t>María Del Rosario</t>
  </si>
  <si>
    <t>Lopez García</t>
  </si>
  <si>
    <t>María Marena</t>
  </si>
  <si>
    <t>Vela Reyes</t>
  </si>
  <si>
    <t>Marco Alonso</t>
  </si>
  <si>
    <t>Dzib Peraza</t>
  </si>
  <si>
    <t>Evelio</t>
  </si>
  <si>
    <t>Sosa Marrufo</t>
  </si>
  <si>
    <t>Herny Aron</t>
  </si>
  <si>
    <t>Gamboa Solis</t>
  </si>
  <si>
    <t>Elizabeth</t>
  </si>
  <si>
    <t>Paz Alonzo</t>
  </si>
  <si>
    <t xml:space="preserve">Raul </t>
  </si>
  <si>
    <t>Zavala Peniche</t>
  </si>
  <si>
    <t xml:space="preserve">Maria Beatriz </t>
  </si>
  <si>
    <t>Camargo Gamboa</t>
  </si>
  <si>
    <t xml:space="preserve">Josue David </t>
  </si>
  <si>
    <t>Rodriguez Briceño</t>
  </si>
  <si>
    <t xml:space="preserve">Ramiro Moises </t>
  </si>
  <si>
    <t>Argaez Cepeda</t>
  </si>
  <si>
    <t xml:space="preserve">Manuel Jesus </t>
  </si>
  <si>
    <t>Montalvo Mata</t>
  </si>
  <si>
    <t xml:space="preserve">Rafael Gerardo </t>
  </si>
  <si>
    <t>Barrera Zavala</t>
  </si>
  <si>
    <t xml:space="preserve">David Abelardo </t>
  </si>
  <si>
    <t>Febles Bauza</t>
  </si>
  <si>
    <t xml:space="preserve">Enrique Guillermo </t>
  </si>
  <si>
    <t>Burgos Narvaez</t>
  </si>
  <si>
    <t xml:space="preserve">Marbellino Angel </t>
  </si>
  <si>
    <t>Villanueva Moo</t>
  </si>
  <si>
    <t xml:space="preserve">Jazmin Yaneli </t>
  </si>
  <si>
    <t>MORENA</t>
  </si>
  <si>
    <t>Aguilar Larrocha</t>
  </si>
  <si>
    <t>Ricardo Emir</t>
  </si>
  <si>
    <t>Suplente</t>
  </si>
  <si>
    <t>Morcillo Herrera</t>
  </si>
  <si>
    <t>Rosana Yolanda</t>
  </si>
  <si>
    <t>Santos Ramayo</t>
  </si>
  <si>
    <t>Cindy</t>
  </si>
  <si>
    <t>Novelo Rivero</t>
  </si>
  <si>
    <t>Antuña Silveira</t>
  </si>
  <si>
    <t>Arturo</t>
  </si>
  <si>
    <t>Solis Mis</t>
  </si>
  <si>
    <t>Herrera Salas</t>
  </si>
  <si>
    <t>Marisol</t>
  </si>
  <si>
    <t>Gio Ortiz</t>
  </si>
  <si>
    <t>Jaun Gregorio</t>
  </si>
  <si>
    <t>Abraham Martinez</t>
  </si>
  <si>
    <t>Olga Dinorah</t>
  </si>
  <si>
    <t>Mendez Cano</t>
  </si>
  <si>
    <t>Lorena Beatriz</t>
  </si>
  <si>
    <t>Castillo Fernandez</t>
  </si>
  <si>
    <t>Arminda Minelva</t>
  </si>
  <si>
    <t>Pacho Granados</t>
  </si>
  <si>
    <t>Carlos Roberto</t>
  </si>
  <si>
    <t>Chi Canul</t>
  </si>
  <si>
    <t>Pedro Javier</t>
  </si>
  <si>
    <t>Achach Rodriguez</t>
  </si>
  <si>
    <t>Bether Abdel</t>
  </si>
  <si>
    <t>Safar Vera</t>
  </si>
  <si>
    <t>María Concepción</t>
  </si>
  <si>
    <t>AL</t>
  </si>
  <si>
    <t>TSM</t>
  </si>
  <si>
    <t>PARTIDO ACCION NACIONAL</t>
  </si>
  <si>
    <t>PARTIDO REVOLUCIONARIO INSTITUCIONAL</t>
  </si>
  <si>
    <t>PARTIDO DE LA REVOLUCION DEMOCRATICA</t>
  </si>
  <si>
    <t>PARTIDO VERDE ECOLOGISTA DE MEXICO</t>
  </si>
  <si>
    <t>MOVIMIENTO CIUDADANO</t>
  </si>
  <si>
    <t>NUEVA ALIANZA</t>
  </si>
  <si>
    <t>MAYORIA RELATIVA</t>
  </si>
  <si>
    <t>REPRESENTACION PROPORCIONAL</t>
  </si>
  <si>
    <t>PAULINA AURORA</t>
  </si>
  <si>
    <t>ESTHER</t>
  </si>
  <si>
    <t>VICTOR MERARI</t>
  </si>
  <si>
    <t>ALEJANDRO ANTONIO</t>
  </si>
  <si>
    <t xml:space="preserve">MIGUEL EDMUNDO </t>
  </si>
  <si>
    <t>VICTOR JOSÉ</t>
  </si>
  <si>
    <t>MARIA DE LOS MILAGROS</t>
  </si>
  <si>
    <t>LETICIA DEL SOCORRO</t>
  </si>
  <si>
    <t>MANUEL ARMANDO</t>
  </si>
  <si>
    <t>HENRY EDUARDO</t>
  </si>
  <si>
    <t>MARCOS NICOLAS</t>
  </si>
  <si>
    <t>CARLOS MANUEL</t>
  </si>
  <si>
    <t>FELIPE</t>
  </si>
  <si>
    <t>ZAHID ANTONIO</t>
  </si>
  <si>
    <t>MARTIN ENRIQUE</t>
  </si>
  <si>
    <t>ROSENDO ALBERTO</t>
  </si>
  <si>
    <t>LILA ROSA</t>
  </si>
  <si>
    <t>MARIA ELENA</t>
  </si>
  <si>
    <t>MIRTHEA DEL ROSARIO</t>
  </si>
  <si>
    <t>ANA MARIA</t>
  </si>
  <si>
    <t>MARIA TERESA</t>
  </si>
  <si>
    <t>SOEMI DEL CARMEN</t>
  </si>
  <si>
    <t>LIZZETE JANICE</t>
  </si>
  <si>
    <t>YUSIRA</t>
  </si>
  <si>
    <t>LUIS ENRIQUE</t>
  </si>
  <si>
    <t>ALBERTO BALTAZAR</t>
  </si>
  <si>
    <t>KARLA REYNA</t>
  </si>
  <si>
    <t>SANDRA MARISOL</t>
  </si>
  <si>
    <t>WARNEL</t>
  </si>
  <si>
    <t>FRANK EMILIO</t>
  </si>
  <si>
    <t>ROSA ADRIANA</t>
  </si>
  <si>
    <t xml:space="preserve">MIGUEL ESTEBAN </t>
  </si>
  <si>
    <t>KATHIA MARIA</t>
  </si>
  <si>
    <t>MARIO ALEJANDRO</t>
  </si>
  <si>
    <t>HARRY GERARDO</t>
  </si>
  <si>
    <t>SILVIA AMERICA</t>
  </si>
  <si>
    <t>LUIS MARIA</t>
  </si>
  <si>
    <t>LETICIA GABRIELA</t>
  </si>
  <si>
    <t>LUIS HERMENEGILDO</t>
  </si>
  <si>
    <t xml:space="preserve">FÁTIMA DEL ROSARIO </t>
  </si>
  <si>
    <t>VIANA GOMEZ</t>
  </si>
  <si>
    <t>TAMAY FLORES</t>
  </si>
  <si>
    <t>SANCHEZ ROCA</t>
  </si>
  <si>
    <t>CARO COCOM</t>
  </si>
  <si>
    <t>CANDILA NOH</t>
  </si>
  <si>
    <t>RAMIREZ PEÑA</t>
  </si>
  <si>
    <t>ROMERO BASTARRACHEA</t>
  </si>
  <si>
    <t>BENAVIDES BRICEÑO</t>
  </si>
  <si>
    <t>DIAZ SUAREZ</t>
  </si>
  <si>
    <t>CETINA CAMARA</t>
  </si>
  <si>
    <t>RODRIGUEZ RUZ</t>
  </si>
  <si>
    <t>CANCHE BAAS</t>
  </si>
  <si>
    <t>CERVERA HERNANDEZ</t>
  </si>
  <si>
    <t>SALEH ANGULO</t>
  </si>
  <si>
    <t>CASTILLO RUZ</t>
  </si>
  <si>
    <t>NOVELO ROMERO</t>
  </si>
  <si>
    <t>FRIAS CASTILLO</t>
  </si>
  <si>
    <t>CEBALLOS GONZALEZ</t>
  </si>
  <si>
    <t>ARJONA MARTIN</t>
  </si>
  <si>
    <t>MENDEZ SALAZAR</t>
  </si>
  <si>
    <t>MOISES ESCALANTE</t>
  </si>
  <si>
    <t>VIDAL OSORIO</t>
  </si>
  <si>
    <t>ESCOBEDO SALAZAR</t>
  </si>
  <si>
    <t>CAB UCAN</t>
  </si>
  <si>
    <t>BORJAS ROMERO</t>
  </si>
  <si>
    <t>NOVELO PEREZ</t>
  </si>
  <si>
    <t>FRANCO BLANCO</t>
  </si>
  <si>
    <t>GONGORA SALAS</t>
  </si>
  <si>
    <t>MAY ESCOBAR</t>
  </si>
  <si>
    <t>CHALE CETINA</t>
  </si>
  <si>
    <t>DIAZ LIZAMA</t>
  </si>
  <si>
    <t>RODRIGUEZ BAQUEIRO</t>
  </si>
  <si>
    <t>BOLIO PINELO</t>
  </si>
  <si>
    <t>CUEVAS MENA</t>
  </si>
  <si>
    <t>RODRIGUEZ BOTELLO FIERRO</t>
  </si>
  <si>
    <t>LOPEZ ESCOFFIE</t>
  </si>
  <si>
    <t>AGUILAR CASTILLO</t>
  </si>
  <si>
    <t>EUAN MIS</t>
  </si>
  <si>
    <t>LOEZA PACHECO</t>
  </si>
  <si>
    <t>PERERA SALAZAR</t>
  </si>
  <si>
    <t>HOMBRE</t>
  </si>
  <si>
    <t>MUJER</t>
  </si>
  <si>
    <t>2018-2021</t>
  </si>
  <si>
    <t>Listado de Diputados por Partido Político y Principio de Representación, Yucatán (2018-2021) LXII Legislatura</t>
  </si>
  <si>
    <t>PROPIETARIA/O</t>
  </si>
  <si>
    <t>SUPLENTE</t>
  </si>
  <si>
    <t>Conformación Parlamentaria Mujeres: Presencia (número) y Porcentaje por Partido y Tipo de Principio de Representación, Yucatán (2018-2021) LXII Legislatura</t>
  </si>
  <si>
    <t>Listado de Diputados por Partido Político y Principio de Representación, Yucatán</t>
  </si>
  <si>
    <t>Estado</t>
  </si>
  <si>
    <t>Yucatán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</si>
</sst>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i/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/>
  </cellStyleXfs>
  <cellXfs count="70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0" xfId="0" applyFont="1"/>
    <xf numFmtId="0" fontId="12" fillId="0" borderId="0" xfId="117" applyFont="1"/>
    <xf numFmtId="0" fontId="5" fillId="0" borderId="1" xfId="0" applyFont="1" applyFill="1" applyBorder="1" applyAlignment="1">
      <alignment horizontal="center"/>
    </xf>
    <xf numFmtId="164" fontId="0" fillId="0" borderId="0" xfId="0" applyNumberFormat="1"/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164" fontId="11" fillId="0" borderId="1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1" fillId="0" borderId="6" xfId="118" applyFont="1" applyBorder="1" applyAlignment="1">
      <alignment horizontal="center" vertical="center"/>
    </xf>
    <xf numFmtId="0" fontId="11" fillId="0" borderId="5" xfId="118" applyFont="1" applyBorder="1" applyAlignment="1">
      <alignment horizontal="center" vertical="center"/>
    </xf>
    <xf numFmtId="0" fontId="11" fillId="0" borderId="2" xfId="118" applyFont="1" applyBorder="1" applyAlignment="1">
      <alignment horizontal="center" vertical="center"/>
    </xf>
    <xf numFmtId="0" fontId="11" fillId="0" borderId="4" xfId="118" applyFont="1" applyBorder="1" applyAlignment="1">
      <alignment horizontal="center" vertical="center"/>
    </xf>
    <xf numFmtId="0" fontId="7" fillId="0" borderId="6" xfId="118" applyFont="1" applyBorder="1" applyAlignment="1">
      <alignment horizontal="center" vertical="center"/>
    </xf>
    <xf numFmtId="0" fontId="7" fillId="0" borderId="5" xfId="118" applyFont="1" applyBorder="1" applyAlignment="1">
      <alignment horizontal="center" vertical="center"/>
    </xf>
    <xf numFmtId="0" fontId="8" fillId="0" borderId="6" xfId="118" applyFont="1" applyBorder="1" applyAlignment="1">
      <alignment horizontal="center" vertical="center"/>
    </xf>
    <xf numFmtId="0" fontId="7" fillId="0" borderId="2" xfId="118" applyFont="1" applyBorder="1" applyAlignment="1">
      <alignment horizontal="center" vertical="center"/>
    </xf>
    <xf numFmtId="0" fontId="7" fillId="0" borderId="4" xfId="118" applyFont="1" applyBorder="1" applyAlignment="1">
      <alignment horizontal="center" vertical="center"/>
    </xf>
  </cellXfs>
  <cellStyles count="11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Normal" xfId="0" builtinId="0"/>
    <cellStyle name="Normal 3" xfId="11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202</xdr:row>
      <xdr:rowOff>95250</xdr:rowOff>
    </xdr:from>
    <xdr:to>
      <xdr:col>3</xdr:col>
      <xdr:colOff>161925</xdr:colOff>
      <xdr:row>202</xdr:row>
      <xdr:rowOff>95250</xdr:rowOff>
    </xdr:to>
    <xdr:pic>
      <xdr:nvPicPr>
        <xdr:cNvPr id="2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42405300"/>
          <a:ext cx="790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133350</xdr:colOff>
      <xdr:row>202</xdr:row>
      <xdr:rowOff>95250</xdr:rowOff>
    </xdr:from>
    <xdr:to>
      <xdr:col>3</xdr:col>
      <xdr:colOff>161925</xdr:colOff>
      <xdr:row>202</xdr:row>
      <xdr:rowOff>95250</xdr:rowOff>
    </xdr:to>
    <xdr:pic>
      <xdr:nvPicPr>
        <xdr:cNvPr id="3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42405300"/>
          <a:ext cx="790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6"/>
  <sheetViews>
    <sheetView tabSelected="1" workbookViewId="0">
      <selection activeCell="E12" sqref="E12"/>
    </sheetView>
  </sheetViews>
  <sheetFormatPr baseColWidth="10" defaultRowHeight="15.75"/>
  <sheetData>
    <row r="1" spans="1:11" ht="16.5" thickBot="1">
      <c r="A1" s="57" t="s">
        <v>678</v>
      </c>
      <c r="B1" s="57"/>
      <c r="C1" s="57"/>
      <c r="D1" s="57"/>
      <c r="E1" s="57"/>
      <c r="F1" s="57"/>
      <c r="G1" s="57"/>
      <c r="H1" s="57"/>
      <c r="I1" s="57"/>
      <c r="J1" s="57"/>
      <c r="K1" s="58"/>
    </row>
    <row r="2" spans="1:11" ht="16.5" thickBot="1">
      <c r="A2" s="59" t="s">
        <v>679</v>
      </c>
      <c r="B2" s="35" t="s">
        <v>20</v>
      </c>
      <c r="C2" s="34" t="s">
        <v>14</v>
      </c>
      <c r="D2" s="35" t="s">
        <v>15</v>
      </c>
      <c r="E2" s="7" t="s">
        <v>16</v>
      </c>
      <c r="F2" s="35" t="s">
        <v>2</v>
      </c>
      <c r="G2" s="35" t="s">
        <v>21</v>
      </c>
      <c r="H2" s="35" t="s">
        <v>17</v>
      </c>
      <c r="I2" s="35" t="s">
        <v>18</v>
      </c>
      <c r="J2" s="35" t="s">
        <v>19</v>
      </c>
    </row>
    <row r="3" spans="1:11" ht="16.5" thickBot="1">
      <c r="A3" s="60" t="s">
        <v>680</v>
      </c>
      <c r="B3" s="61" t="s">
        <v>217</v>
      </c>
      <c r="C3" s="62" t="s">
        <v>169</v>
      </c>
      <c r="D3" s="61" t="s">
        <v>44</v>
      </c>
      <c r="E3" s="61" t="s">
        <v>22</v>
      </c>
      <c r="F3" s="61" t="s">
        <v>4</v>
      </c>
      <c r="G3" s="61" t="s">
        <v>7</v>
      </c>
      <c r="H3" s="61" t="s">
        <v>23</v>
      </c>
      <c r="I3" s="61"/>
      <c r="J3" s="61" t="s">
        <v>24</v>
      </c>
    </row>
    <row r="4" spans="1:11" ht="16.5" thickBot="1">
      <c r="A4" s="60" t="s">
        <v>680</v>
      </c>
      <c r="B4" s="61" t="s">
        <v>217</v>
      </c>
      <c r="C4" s="62" t="s">
        <v>440</v>
      </c>
      <c r="D4" s="61" t="s">
        <v>441</v>
      </c>
      <c r="E4" s="61" t="s">
        <v>22</v>
      </c>
      <c r="F4" s="61" t="s">
        <v>4</v>
      </c>
      <c r="G4" s="61" t="s">
        <v>7</v>
      </c>
      <c r="H4" s="61" t="s">
        <v>27</v>
      </c>
      <c r="I4" s="61"/>
      <c r="J4" s="61" t="s">
        <v>28</v>
      </c>
    </row>
    <row r="5" spans="1:11" ht="16.5" thickBot="1">
      <c r="A5" s="60" t="s">
        <v>680</v>
      </c>
      <c r="B5" s="61" t="s">
        <v>217</v>
      </c>
      <c r="C5" s="62" t="s">
        <v>442</v>
      </c>
      <c r="D5" s="61" t="s">
        <v>443</v>
      </c>
      <c r="E5" s="61" t="s">
        <v>43</v>
      </c>
      <c r="F5" s="61" t="s">
        <v>4</v>
      </c>
      <c r="G5" s="61" t="s">
        <v>7</v>
      </c>
      <c r="H5" s="61" t="s">
        <v>29</v>
      </c>
      <c r="I5" s="61"/>
      <c r="J5" s="61" t="s">
        <v>28</v>
      </c>
    </row>
    <row r="6" spans="1:11" ht="16.5" thickBot="1">
      <c r="A6" s="60" t="s">
        <v>680</v>
      </c>
      <c r="B6" s="61" t="s">
        <v>217</v>
      </c>
      <c r="C6" s="62" t="s">
        <v>444</v>
      </c>
      <c r="D6" s="61" t="s">
        <v>445</v>
      </c>
      <c r="E6" s="61" t="s">
        <v>22</v>
      </c>
      <c r="F6" s="61" t="s">
        <v>4</v>
      </c>
      <c r="G6" s="61" t="s">
        <v>7</v>
      </c>
      <c r="H6" s="61" t="s">
        <v>30</v>
      </c>
      <c r="I6" s="61"/>
      <c r="J6" s="61" t="s">
        <v>28</v>
      </c>
    </row>
    <row r="7" spans="1:11" ht="16.5" thickBot="1">
      <c r="A7" s="60" t="s">
        <v>680</v>
      </c>
      <c r="B7" s="61" t="s">
        <v>217</v>
      </c>
      <c r="C7" s="62" t="s">
        <v>446</v>
      </c>
      <c r="D7" s="61" t="s">
        <v>447</v>
      </c>
      <c r="E7" s="61" t="s">
        <v>22</v>
      </c>
      <c r="F7" s="61" t="s">
        <v>4</v>
      </c>
      <c r="G7" s="61" t="s">
        <v>7</v>
      </c>
      <c r="H7" s="61" t="s">
        <v>31</v>
      </c>
      <c r="I7" s="61"/>
      <c r="J7" s="61" t="s">
        <v>28</v>
      </c>
    </row>
    <row r="8" spans="1:11" ht="16.5" thickBot="1">
      <c r="A8" s="60" t="s">
        <v>680</v>
      </c>
      <c r="B8" s="61" t="s">
        <v>217</v>
      </c>
      <c r="C8" s="62" t="s">
        <v>448</v>
      </c>
      <c r="D8" s="61" t="s">
        <v>449</v>
      </c>
      <c r="E8" s="61" t="s">
        <v>22</v>
      </c>
      <c r="F8" s="61" t="s">
        <v>1</v>
      </c>
      <c r="G8" s="61" t="s">
        <v>7</v>
      </c>
      <c r="H8" s="61" t="s">
        <v>32</v>
      </c>
      <c r="I8" s="61"/>
      <c r="J8" s="61" t="s">
        <v>28</v>
      </c>
    </row>
    <row r="9" spans="1:11" ht="16.5" thickBot="1">
      <c r="A9" s="60" t="s">
        <v>680</v>
      </c>
      <c r="B9" s="61" t="s">
        <v>217</v>
      </c>
      <c r="C9" s="62" t="s">
        <v>146</v>
      </c>
      <c r="D9" s="61" t="s">
        <v>450</v>
      </c>
      <c r="E9" s="61" t="s">
        <v>22</v>
      </c>
      <c r="F9" s="61" t="s">
        <v>1</v>
      </c>
      <c r="G9" s="61" t="s">
        <v>7</v>
      </c>
      <c r="H9" s="61" t="s">
        <v>33</v>
      </c>
      <c r="I9" s="61"/>
      <c r="J9" s="61" t="s">
        <v>28</v>
      </c>
    </row>
    <row r="10" spans="1:11" ht="16.5" thickBot="1">
      <c r="A10" s="60" t="s">
        <v>680</v>
      </c>
      <c r="B10" s="61" t="s">
        <v>217</v>
      </c>
      <c r="C10" s="62" t="s">
        <v>451</v>
      </c>
      <c r="D10" s="61" t="s">
        <v>452</v>
      </c>
      <c r="E10" s="61" t="s">
        <v>22</v>
      </c>
      <c r="F10" s="61" t="s">
        <v>1</v>
      </c>
      <c r="G10" s="61" t="s">
        <v>7</v>
      </c>
      <c r="H10" s="61" t="s">
        <v>34</v>
      </c>
      <c r="I10" s="61"/>
      <c r="J10" s="61" t="s">
        <v>28</v>
      </c>
    </row>
    <row r="11" spans="1:11" ht="16.5" thickBot="1">
      <c r="A11" s="60" t="s">
        <v>680</v>
      </c>
      <c r="B11" s="61" t="s">
        <v>217</v>
      </c>
      <c r="C11" s="62" t="s">
        <v>453</v>
      </c>
      <c r="D11" s="61" t="s">
        <v>454</v>
      </c>
      <c r="E11" s="61" t="s">
        <v>22</v>
      </c>
      <c r="F11" s="61" t="s">
        <v>1</v>
      </c>
      <c r="G11" s="61" t="s">
        <v>7</v>
      </c>
      <c r="H11" s="61" t="s">
        <v>35</v>
      </c>
      <c r="I11" s="61"/>
      <c r="J11" s="61" t="s">
        <v>28</v>
      </c>
    </row>
    <row r="12" spans="1:11" ht="16.5" thickBot="1">
      <c r="A12" s="60" t="s">
        <v>680</v>
      </c>
      <c r="B12" s="61" t="s">
        <v>217</v>
      </c>
      <c r="C12" s="62" t="s">
        <v>455</v>
      </c>
      <c r="D12" s="61" t="s">
        <v>456</v>
      </c>
      <c r="E12" s="61" t="s">
        <v>43</v>
      </c>
      <c r="F12" s="61" t="s">
        <v>1</v>
      </c>
      <c r="G12" s="61" t="s">
        <v>7</v>
      </c>
      <c r="H12" s="61" t="s">
        <v>36</v>
      </c>
      <c r="I12" s="61"/>
      <c r="J12" s="61" t="s">
        <v>28</v>
      </c>
    </row>
    <row r="13" spans="1:11" ht="16.5" thickBot="1">
      <c r="A13" s="60" t="s">
        <v>680</v>
      </c>
      <c r="B13" s="61" t="s">
        <v>217</v>
      </c>
      <c r="C13" s="62" t="s">
        <v>457</v>
      </c>
      <c r="D13" s="61" t="s">
        <v>458</v>
      </c>
      <c r="E13" s="61" t="s">
        <v>22</v>
      </c>
      <c r="F13" s="61" t="s">
        <v>1</v>
      </c>
      <c r="G13" s="61" t="s">
        <v>7</v>
      </c>
      <c r="H13" s="61" t="s">
        <v>37</v>
      </c>
      <c r="I13" s="61"/>
      <c r="J13" s="61" t="s">
        <v>28</v>
      </c>
    </row>
    <row r="14" spans="1:11" ht="16.5" thickBot="1">
      <c r="A14" s="60" t="s">
        <v>680</v>
      </c>
      <c r="B14" s="61" t="s">
        <v>217</v>
      </c>
      <c r="C14" s="62" t="s">
        <v>459</v>
      </c>
      <c r="D14" s="61" t="s">
        <v>460</v>
      </c>
      <c r="E14" s="61" t="s">
        <v>22</v>
      </c>
      <c r="F14" s="61" t="s">
        <v>1</v>
      </c>
      <c r="G14" s="61" t="s">
        <v>7</v>
      </c>
      <c r="H14" s="61" t="s">
        <v>38</v>
      </c>
      <c r="I14" s="61"/>
      <c r="J14" s="61" t="s">
        <v>28</v>
      </c>
    </row>
    <row r="15" spans="1:11" ht="16.5" thickBot="1">
      <c r="A15" s="60" t="s">
        <v>680</v>
      </c>
      <c r="B15" s="61" t="s">
        <v>217</v>
      </c>
      <c r="C15" s="62" t="s">
        <v>461</v>
      </c>
      <c r="D15" s="61" t="s">
        <v>462</v>
      </c>
      <c r="E15" s="61" t="s">
        <v>43</v>
      </c>
      <c r="F15" s="61" t="s">
        <v>1</v>
      </c>
      <c r="G15" s="61" t="s">
        <v>7</v>
      </c>
      <c r="H15" s="61" t="s">
        <v>39</v>
      </c>
      <c r="I15" s="61"/>
      <c r="J15" s="61" t="s">
        <v>28</v>
      </c>
    </row>
    <row r="16" spans="1:11" ht="16.5" thickBot="1">
      <c r="A16" s="60" t="s">
        <v>680</v>
      </c>
      <c r="B16" s="61" t="s">
        <v>217</v>
      </c>
      <c r="C16" s="62" t="s">
        <v>463</v>
      </c>
      <c r="D16" s="61" t="s">
        <v>464</v>
      </c>
      <c r="E16" s="61" t="s">
        <v>22</v>
      </c>
      <c r="F16" s="61" t="s">
        <v>1</v>
      </c>
      <c r="G16" s="61" t="s">
        <v>7</v>
      </c>
      <c r="H16" s="61" t="s">
        <v>40</v>
      </c>
      <c r="I16" s="61"/>
      <c r="J16" s="61" t="s">
        <v>28</v>
      </c>
    </row>
    <row r="17" spans="1:10" ht="16.5" thickBot="1">
      <c r="A17" s="60" t="s">
        <v>680</v>
      </c>
      <c r="B17" s="61" t="s">
        <v>217</v>
      </c>
      <c r="C17" s="62" t="s">
        <v>465</v>
      </c>
      <c r="D17" s="61" t="s">
        <v>466</v>
      </c>
      <c r="E17" s="61" t="s">
        <v>22</v>
      </c>
      <c r="F17" s="61" t="s">
        <v>1</v>
      </c>
      <c r="G17" s="61" t="s">
        <v>7</v>
      </c>
      <c r="H17" s="61" t="s">
        <v>41</v>
      </c>
      <c r="I17" s="61"/>
      <c r="J17" s="61" t="s">
        <v>28</v>
      </c>
    </row>
    <row r="18" spans="1:10" ht="16.5" thickBot="1">
      <c r="A18" s="60" t="s">
        <v>680</v>
      </c>
      <c r="B18" s="61" t="s">
        <v>217</v>
      </c>
      <c r="C18" s="62" t="s">
        <v>467</v>
      </c>
      <c r="D18" s="61" t="s">
        <v>468</v>
      </c>
      <c r="E18" s="61" t="s">
        <v>43</v>
      </c>
      <c r="F18" s="61" t="s">
        <v>4</v>
      </c>
      <c r="G18" s="63" t="s">
        <v>42</v>
      </c>
      <c r="H18" s="64"/>
      <c r="I18" s="61"/>
      <c r="J18" s="61" t="s">
        <v>28</v>
      </c>
    </row>
    <row r="19" spans="1:10" ht="16.5" thickBot="1">
      <c r="A19" s="60" t="s">
        <v>680</v>
      </c>
      <c r="B19" s="61" t="s">
        <v>217</v>
      </c>
      <c r="C19" s="62" t="s">
        <v>469</v>
      </c>
      <c r="D19" s="61" t="s">
        <v>470</v>
      </c>
      <c r="E19" s="61" t="s">
        <v>22</v>
      </c>
      <c r="F19" s="61" t="s">
        <v>4</v>
      </c>
      <c r="G19" s="63" t="s">
        <v>42</v>
      </c>
      <c r="H19" s="64"/>
      <c r="I19" s="61"/>
      <c r="J19" s="61" t="s">
        <v>28</v>
      </c>
    </row>
    <row r="20" spans="1:10" ht="16.5" thickBot="1">
      <c r="A20" s="60" t="s">
        <v>680</v>
      </c>
      <c r="B20" s="61" t="s">
        <v>217</v>
      </c>
      <c r="C20" s="62" t="s">
        <v>471</v>
      </c>
      <c r="D20" s="61" t="s">
        <v>472</v>
      </c>
      <c r="E20" s="61" t="s">
        <v>22</v>
      </c>
      <c r="F20" s="61" t="s">
        <v>294</v>
      </c>
      <c r="G20" s="63" t="s">
        <v>42</v>
      </c>
      <c r="H20" s="64"/>
      <c r="I20" s="61"/>
      <c r="J20" s="61" t="s">
        <v>28</v>
      </c>
    </row>
    <row r="21" spans="1:10" ht="16.5" thickBot="1">
      <c r="A21" s="60" t="s">
        <v>680</v>
      </c>
      <c r="B21" s="61" t="s">
        <v>217</v>
      </c>
      <c r="C21" s="62" t="s">
        <v>473</v>
      </c>
      <c r="D21" s="61" t="s">
        <v>474</v>
      </c>
      <c r="E21" s="61" t="s">
        <v>22</v>
      </c>
      <c r="F21" s="61" t="s">
        <v>1</v>
      </c>
      <c r="G21" s="63" t="s">
        <v>42</v>
      </c>
      <c r="H21" s="64"/>
      <c r="I21" s="61"/>
      <c r="J21" s="61" t="s">
        <v>28</v>
      </c>
    </row>
    <row r="22" spans="1:10" ht="16.5" thickBot="1">
      <c r="A22" s="60" t="s">
        <v>680</v>
      </c>
      <c r="B22" s="61" t="s">
        <v>217</v>
      </c>
      <c r="C22" s="62" t="s">
        <v>202</v>
      </c>
      <c r="D22" s="61" t="s">
        <v>475</v>
      </c>
      <c r="E22" s="61" t="s">
        <v>43</v>
      </c>
      <c r="F22" s="61" t="s">
        <v>1</v>
      </c>
      <c r="G22" s="63" t="s">
        <v>42</v>
      </c>
      <c r="H22" s="64"/>
      <c r="I22" s="61"/>
      <c r="J22" s="61" t="s">
        <v>28</v>
      </c>
    </row>
    <row r="23" spans="1:10" ht="16.5" thickBot="1">
      <c r="A23" s="60" t="s">
        <v>680</v>
      </c>
      <c r="B23" s="61" t="s">
        <v>217</v>
      </c>
      <c r="C23" s="62" t="s">
        <v>476</v>
      </c>
      <c r="D23" s="61" t="s">
        <v>477</v>
      </c>
      <c r="E23" s="61" t="s">
        <v>43</v>
      </c>
      <c r="F23" s="61" t="s">
        <v>1</v>
      </c>
      <c r="G23" s="63" t="s">
        <v>42</v>
      </c>
      <c r="H23" s="64"/>
      <c r="I23" s="61"/>
      <c r="J23" s="61" t="s">
        <v>28</v>
      </c>
    </row>
    <row r="24" spans="1:10" ht="16.5" thickBot="1">
      <c r="A24" s="60" t="s">
        <v>680</v>
      </c>
      <c r="B24" s="61" t="s">
        <v>217</v>
      </c>
      <c r="C24" s="62" t="s">
        <v>478</v>
      </c>
      <c r="D24" s="61" t="s">
        <v>479</v>
      </c>
      <c r="E24" s="61" t="s">
        <v>22</v>
      </c>
      <c r="F24" s="61" t="s">
        <v>1</v>
      </c>
      <c r="G24" s="63" t="s">
        <v>42</v>
      </c>
      <c r="H24" s="64"/>
      <c r="I24" s="61"/>
      <c r="J24" s="61" t="s">
        <v>28</v>
      </c>
    </row>
    <row r="25" spans="1:10" ht="16.5" thickBot="1">
      <c r="A25" s="60" t="s">
        <v>680</v>
      </c>
      <c r="B25" s="61" t="s">
        <v>217</v>
      </c>
      <c r="C25" s="62" t="s">
        <v>480</v>
      </c>
      <c r="D25" s="61" t="s">
        <v>481</v>
      </c>
      <c r="E25" s="61" t="s">
        <v>22</v>
      </c>
      <c r="F25" s="61" t="s">
        <v>1</v>
      </c>
      <c r="G25" s="63" t="s">
        <v>42</v>
      </c>
      <c r="H25" s="64"/>
      <c r="I25" s="61"/>
      <c r="J25" s="61" t="s">
        <v>28</v>
      </c>
    </row>
    <row r="26" spans="1:10" ht="16.5" thickBot="1">
      <c r="A26" s="60" t="s">
        <v>680</v>
      </c>
      <c r="B26" s="61" t="s">
        <v>217</v>
      </c>
      <c r="C26" s="62" t="s">
        <v>482</v>
      </c>
      <c r="D26" s="61" t="s">
        <v>483</v>
      </c>
      <c r="E26" s="61" t="s">
        <v>22</v>
      </c>
      <c r="F26" s="61" t="s">
        <v>6</v>
      </c>
      <c r="G26" s="63" t="s">
        <v>42</v>
      </c>
      <c r="H26" s="64"/>
      <c r="I26" s="61"/>
      <c r="J26" s="61" t="s">
        <v>28</v>
      </c>
    </row>
    <row r="27" spans="1:10" ht="16.5" thickBot="1">
      <c r="A27" s="60" t="s">
        <v>680</v>
      </c>
      <c r="B27" s="61" t="s">
        <v>217</v>
      </c>
      <c r="C27" s="62" t="s">
        <v>484</v>
      </c>
      <c r="D27" s="61" t="s">
        <v>485</v>
      </c>
      <c r="E27" s="61" t="s">
        <v>43</v>
      </c>
      <c r="F27" s="61" t="s">
        <v>6</v>
      </c>
      <c r="G27" s="63" t="s">
        <v>42</v>
      </c>
      <c r="H27" s="64"/>
      <c r="I27" s="61"/>
      <c r="J27" s="61" t="s">
        <v>28</v>
      </c>
    </row>
    <row r="28" spans="1:10" ht="16.5" thickBot="1">
      <c r="A28" s="60" t="s">
        <v>680</v>
      </c>
      <c r="B28" s="65" t="s">
        <v>59</v>
      </c>
      <c r="C28" s="66" t="s">
        <v>60</v>
      </c>
      <c r="D28" s="65" t="s">
        <v>46</v>
      </c>
      <c r="E28" s="67" t="s">
        <v>22</v>
      </c>
      <c r="F28" s="65" t="s">
        <v>4</v>
      </c>
      <c r="G28" s="65" t="s">
        <v>7</v>
      </c>
      <c r="H28" s="65" t="s">
        <v>23</v>
      </c>
      <c r="I28" s="65"/>
      <c r="J28" s="65" t="s">
        <v>24</v>
      </c>
    </row>
    <row r="29" spans="1:10" ht="16.5" thickBot="1">
      <c r="A29" s="60" t="s">
        <v>680</v>
      </c>
      <c r="B29" s="65" t="s">
        <v>59</v>
      </c>
      <c r="C29" s="66" t="s">
        <v>61</v>
      </c>
      <c r="D29" s="65" t="s">
        <v>62</v>
      </c>
      <c r="E29" s="67" t="s">
        <v>43</v>
      </c>
      <c r="F29" s="65" t="s">
        <v>4</v>
      </c>
      <c r="G29" s="65" t="s">
        <v>7</v>
      </c>
      <c r="H29" s="65" t="s">
        <v>27</v>
      </c>
      <c r="I29" s="65"/>
      <c r="J29" s="65" t="s">
        <v>28</v>
      </c>
    </row>
    <row r="30" spans="1:10" ht="16.5" thickBot="1">
      <c r="A30" s="60" t="s">
        <v>680</v>
      </c>
      <c r="B30" s="65" t="s">
        <v>59</v>
      </c>
      <c r="C30" s="66" t="s">
        <v>63</v>
      </c>
      <c r="D30" s="65" t="s">
        <v>64</v>
      </c>
      <c r="E30" s="67" t="s">
        <v>22</v>
      </c>
      <c r="F30" s="65" t="s">
        <v>4</v>
      </c>
      <c r="G30" s="65" t="s">
        <v>7</v>
      </c>
      <c r="H30" s="65" t="s">
        <v>29</v>
      </c>
      <c r="I30" s="65"/>
      <c r="J30" s="65" t="s">
        <v>28</v>
      </c>
    </row>
    <row r="31" spans="1:10" ht="16.5" thickBot="1">
      <c r="A31" s="60" t="s">
        <v>680</v>
      </c>
      <c r="B31" s="65" t="s">
        <v>59</v>
      </c>
      <c r="C31" s="66" t="s">
        <v>65</v>
      </c>
      <c r="D31" s="65" t="s">
        <v>48</v>
      </c>
      <c r="E31" s="67" t="s">
        <v>22</v>
      </c>
      <c r="F31" s="65" t="s">
        <v>4</v>
      </c>
      <c r="G31" s="65" t="s">
        <v>7</v>
      </c>
      <c r="H31" s="65" t="s">
        <v>30</v>
      </c>
      <c r="I31" s="65"/>
      <c r="J31" s="65" t="s">
        <v>28</v>
      </c>
    </row>
    <row r="32" spans="1:10" ht="16.5" thickBot="1">
      <c r="A32" s="60" t="s">
        <v>680</v>
      </c>
      <c r="B32" s="65" t="s">
        <v>59</v>
      </c>
      <c r="C32" s="66" t="s">
        <v>66</v>
      </c>
      <c r="D32" s="65" t="s">
        <v>67</v>
      </c>
      <c r="E32" s="67" t="s">
        <v>22</v>
      </c>
      <c r="F32" s="65" t="s">
        <v>4</v>
      </c>
      <c r="G32" s="65" t="s">
        <v>7</v>
      </c>
      <c r="H32" s="65" t="s">
        <v>31</v>
      </c>
      <c r="I32" s="65"/>
      <c r="J32" s="65" t="s">
        <v>28</v>
      </c>
    </row>
    <row r="33" spans="1:10" ht="16.5" thickBot="1">
      <c r="A33" s="60" t="s">
        <v>680</v>
      </c>
      <c r="B33" s="65" t="s">
        <v>59</v>
      </c>
      <c r="C33" s="66" t="s">
        <v>68</v>
      </c>
      <c r="D33" s="65" t="s">
        <v>69</v>
      </c>
      <c r="E33" s="67" t="s">
        <v>22</v>
      </c>
      <c r="F33" s="65" t="s">
        <v>4</v>
      </c>
      <c r="G33" s="65" t="s">
        <v>7</v>
      </c>
      <c r="H33" s="65" t="s">
        <v>32</v>
      </c>
      <c r="I33" s="65"/>
      <c r="J33" s="65" t="s">
        <v>28</v>
      </c>
    </row>
    <row r="34" spans="1:10" ht="16.5" thickBot="1">
      <c r="A34" s="60" t="s">
        <v>680</v>
      </c>
      <c r="B34" s="65" t="s">
        <v>59</v>
      </c>
      <c r="C34" s="66" t="s">
        <v>70</v>
      </c>
      <c r="D34" s="65" t="s">
        <v>71</v>
      </c>
      <c r="E34" s="67" t="s">
        <v>22</v>
      </c>
      <c r="F34" s="65" t="s">
        <v>1</v>
      </c>
      <c r="G34" s="65" t="s">
        <v>7</v>
      </c>
      <c r="H34" s="65" t="s">
        <v>33</v>
      </c>
      <c r="I34" s="65"/>
      <c r="J34" s="65" t="s">
        <v>28</v>
      </c>
    </row>
    <row r="35" spans="1:10" ht="16.5" thickBot="1">
      <c r="A35" s="60" t="s">
        <v>680</v>
      </c>
      <c r="B35" s="65" t="s">
        <v>59</v>
      </c>
      <c r="C35" s="66" t="s">
        <v>72</v>
      </c>
      <c r="D35" s="65" t="s">
        <v>73</v>
      </c>
      <c r="E35" s="67" t="s">
        <v>43</v>
      </c>
      <c r="F35" s="65" t="s">
        <v>1</v>
      </c>
      <c r="G35" s="65" t="s">
        <v>7</v>
      </c>
      <c r="H35" s="65" t="s">
        <v>34</v>
      </c>
      <c r="I35" s="65"/>
      <c r="J35" s="65" t="s">
        <v>28</v>
      </c>
    </row>
    <row r="36" spans="1:10" ht="16.5" thickBot="1">
      <c r="A36" s="60" t="s">
        <v>680</v>
      </c>
      <c r="B36" s="65" t="s">
        <v>59</v>
      </c>
      <c r="C36" s="66" t="s">
        <v>74</v>
      </c>
      <c r="D36" s="65" t="s">
        <v>75</v>
      </c>
      <c r="E36" s="67" t="s">
        <v>43</v>
      </c>
      <c r="F36" s="65" t="s">
        <v>1</v>
      </c>
      <c r="G36" s="65" t="s">
        <v>7</v>
      </c>
      <c r="H36" s="65" t="s">
        <v>35</v>
      </c>
      <c r="I36" s="65"/>
      <c r="J36" s="65" t="s">
        <v>28</v>
      </c>
    </row>
    <row r="37" spans="1:10" ht="16.5" thickBot="1">
      <c r="A37" s="60" t="s">
        <v>680</v>
      </c>
      <c r="B37" s="65" t="s">
        <v>59</v>
      </c>
      <c r="C37" s="66" t="s">
        <v>76</v>
      </c>
      <c r="D37" s="65" t="s">
        <v>77</v>
      </c>
      <c r="E37" s="67" t="s">
        <v>22</v>
      </c>
      <c r="F37" s="65" t="s">
        <v>1</v>
      </c>
      <c r="G37" s="65" t="s">
        <v>7</v>
      </c>
      <c r="H37" s="65" t="s">
        <v>36</v>
      </c>
      <c r="I37" s="65"/>
      <c r="J37" s="65" t="s">
        <v>28</v>
      </c>
    </row>
    <row r="38" spans="1:10" ht="16.5" thickBot="1">
      <c r="A38" s="60" t="s">
        <v>680</v>
      </c>
      <c r="B38" s="65" t="s">
        <v>59</v>
      </c>
      <c r="C38" s="66" t="s">
        <v>78</v>
      </c>
      <c r="D38" s="65" t="s">
        <v>79</v>
      </c>
      <c r="E38" s="67" t="s">
        <v>22</v>
      </c>
      <c r="F38" s="65" t="s">
        <v>1</v>
      </c>
      <c r="G38" s="65" t="s">
        <v>7</v>
      </c>
      <c r="H38" s="65" t="s">
        <v>37</v>
      </c>
      <c r="I38" s="65"/>
      <c r="J38" s="65" t="s">
        <v>28</v>
      </c>
    </row>
    <row r="39" spans="1:10" ht="16.5" thickBot="1">
      <c r="A39" s="60" t="s">
        <v>680</v>
      </c>
      <c r="B39" s="65" t="s">
        <v>59</v>
      </c>
      <c r="C39" s="66" t="s">
        <v>80</v>
      </c>
      <c r="D39" s="65" t="s">
        <v>81</v>
      </c>
      <c r="E39" s="67" t="s">
        <v>22</v>
      </c>
      <c r="F39" s="65" t="s">
        <v>4</v>
      </c>
      <c r="G39" s="65" t="s">
        <v>7</v>
      </c>
      <c r="H39" s="65" t="s">
        <v>38</v>
      </c>
      <c r="I39" s="65"/>
      <c r="J39" s="65" t="s">
        <v>28</v>
      </c>
    </row>
    <row r="40" spans="1:10" ht="16.5" thickBot="1">
      <c r="A40" s="60" t="s">
        <v>680</v>
      </c>
      <c r="B40" s="65" t="s">
        <v>59</v>
      </c>
      <c r="C40" s="66" t="s">
        <v>82</v>
      </c>
      <c r="D40" s="65" t="s">
        <v>83</v>
      </c>
      <c r="E40" s="67" t="s">
        <v>22</v>
      </c>
      <c r="F40" s="65" t="s">
        <v>1</v>
      </c>
      <c r="G40" s="65" t="s">
        <v>7</v>
      </c>
      <c r="H40" s="65" t="s">
        <v>39</v>
      </c>
      <c r="I40" s="65"/>
      <c r="J40" s="65" t="s">
        <v>28</v>
      </c>
    </row>
    <row r="41" spans="1:10" ht="16.5" thickBot="1">
      <c r="A41" s="60" t="s">
        <v>680</v>
      </c>
      <c r="B41" s="65" t="s">
        <v>59</v>
      </c>
      <c r="C41" s="66" t="s">
        <v>84</v>
      </c>
      <c r="D41" s="65" t="s">
        <v>85</v>
      </c>
      <c r="E41" s="67" t="s">
        <v>22</v>
      </c>
      <c r="F41" s="65" t="s">
        <v>1</v>
      </c>
      <c r="G41" s="65" t="s">
        <v>7</v>
      </c>
      <c r="H41" s="65" t="s">
        <v>40</v>
      </c>
      <c r="I41" s="65"/>
      <c r="J41" s="65" t="s">
        <v>28</v>
      </c>
    </row>
    <row r="42" spans="1:10" ht="16.5" thickBot="1">
      <c r="A42" s="60" t="s">
        <v>680</v>
      </c>
      <c r="B42" s="65" t="s">
        <v>59</v>
      </c>
      <c r="C42" s="66" t="s">
        <v>86</v>
      </c>
      <c r="D42" s="65" t="s">
        <v>87</v>
      </c>
      <c r="E42" s="67" t="s">
        <v>22</v>
      </c>
      <c r="F42" s="65" t="s">
        <v>1</v>
      </c>
      <c r="G42" s="65" t="s">
        <v>7</v>
      </c>
      <c r="H42" s="65" t="s">
        <v>41</v>
      </c>
      <c r="I42" s="65"/>
      <c r="J42" s="65" t="s">
        <v>28</v>
      </c>
    </row>
    <row r="43" spans="1:10" ht="16.5" thickBot="1">
      <c r="A43" s="60" t="s">
        <v>680</v>
      </c>
      <c r="B43" s="65" t="s">
        <v>59</v>
      </c>
      <c r="C43" s="66" t="s">
        <v>117</v>
      </c>
      <c r="D43" s="65" t="s">
        <v>118</v>
      </c>
      <c r="E43" s="67" t="s">
        <v>22</v>
      </c>
      <c r="F43" s="65" t="s">
        <v>4</v>
      </c>
      <c r="G43" s="68" t="s">
        <v>42</v>
      </c>
      <c r="H43" s="69"/>
      <c r="I43" s="65"/>
      <c r="J43" s="65" t="s">
        <v>28</v>
      </c>
    </row>
    <row r="44" spans="1:10" ht="16.5" thickBot="1">
      <c r="A44" s="60" t="s">
        <v>680</v>
      </c>
      <c r="B44" s="65" t="s">
        <v>59</v>
      </c>
      <c r="C44" s="66" t="s">
        <v>119</v>
      </c>
      <c r="D44" s="65" t="s">
        <v>120</v>
      </c>
      <c r="E44" s="67" t="s">
        <v>43</v>
      </c>
      <c r="F44" s="65" t="s">
        <v>4</v>
      </c>
      <c r="G44" s="68" t="s">
        <v>42</v>
      </c>
      <c r="H44" s="69"/>
      <c r="I44" s="65"/>
      <c r="J44" s="65" t="s">
        <v>28</v>
      </c>
    </row>
    <row r="45" spans="1:10" ht="16.5" thickBot="1">
      <c r="A45" s="60" t="s">
        <v>680</v>
      </c>
      <c r="B45" s="65" t="s">
        <v>59</v>
      </c>
      <c r="C45" s="66" t="s">
        <v>121</v>
      </c>
      <c r="D45" s="65" t="s">
        <v>50</v>
      </c>
      <c r="E45" s="67" t="s">
        <v>22</v>
      </c>
      <c r="F45" s="65" t="s">
        <v>4</v>
      </c>
      <c r="G45" s="68" t="s">
        <v>42</v>
      </c>
      <c r="H45" s="69"/>
      <c r="I45" s="65"/>
      <c r="J45" s="65" t="s">
        <v>28</v>
      </c>
    </row>
    <row r="46" spans="1:10" ht="16.5" thickBot="1">
      <c r="A46" s="60" t="s">
        <v>680</v>
      </c>
      <c r="B46" s="65" t="s">
        <v>59</v>
      </c>
      <c r="C46" s="66" t="s">
        <v>122</v>
      </c>
      <c r="D46" s="65" t="s">
        <v>123</v>
      </c>
      <c r="E46" s="67" t="s">
        <v>22</v>
      </c>
      <c r="F46" s="65" t="s">
        <v>4</v>
      </c>
      <c r="G46" s="68" t="s">
        <v>42</v>
      </c>
      <c r="H46" s="69"/>
      <c r="I46" s="65"/>
      <c r="J46" s="65" t="s">
        <v>28</v>
      </c>
    </row>
    <row r="47" spans="1:10" ht="16.5" thickBot="1">
      <c r="A47" s="60" t="s">
        <v>680</v>
      </c>
      <c r="B47" s="65" t="s">
        <v>59</v>
      </c>
      <c r="C47" s="66" t="s">
        <v>124</v>
      </c>
      <c r="D47" s="65" t="s">
        <v>125</v>
      </c>
      <c r="E47" s="67" t="s">
        <v>22</v>
      </c>
      <c r="F47" s="65" t="s">
        <v>4</v>
      </c>
      <c r="G47" s="68" t="s">
        <v>42</v>
      </c>
      <c r="H47" s="69"/>
      <c r="I47" s="65"/>
      <c r="J47" s="65" t="s">
        <v>28</v>
      </c>
    </row>
    <row r="48" spans="1:10" ht="16.5" thickBot="1">
      <c r="A48" s="60" t="s">
        <v>680</v>
      </c>
      <c r="B48" s="65" t="s">
        <v>59</v>
      </c>
      <c r="C48" s="66" t="s">
        <v>126</v>
      </c>
      <c r="D48" s="65" t="s">
        <v>127</v>
      </c>
      <c r="E48" s="67" t="s">
        <v>22</v>
      </c>
      <c r="F48" s="65" t="s">
        <v>1</v>
      </c>
      <c r="G48" s="68" t="s">
        <v>42</v>
      </c>
      <c r="H48" s="69"/>
      <c r="I48" s="65"/>
      <c r="J48" s="65" t="s">
        <v>28</v>
      </c>
    </row>
    <row r="49" spans="1:10" ht="16.5" thickBot="1">
      <c r="A49" s="60" t="s">
        <v>680</v>
      </c>
      <c r="B49" s="65" t="s">
        <v>59</v>
      </c>
      <c r="C49" s="66" t="s">
        <v>128</v>
      </c>
      <c r="D49" s="65" t="s">
        <v>56</v>
      </c>
      <c r="E49" s="67" t="s">
        <v>22</v>
      </c>
      <c r="F49" s="65" t="s">
        <v>1</v>
      </c>
      <c r="G49" s="68" t="s">
        <v>42</v>
      </c>
      <c r="H49" s="69"/>
      <c r="I49" s="65"/>
      <c r="J49" s="65" t="s">
        <v>28</v>
      </c>
    </row>
    <row r="50" spans="1:10" ht="16.5" thickBot="1">
      <c r="A50" s="60" t="s">
        <v>680</v>
      </c>
      <c r="B50" s="65" t="s">
        <v>59</v>
      </c>
      <c r="C50" s="66" t="s">
        <v>129</v>
      </c>
      <c r="D50" s="65" t="s">
        <v>49</v>
      </c>
      <c r="E50" s="67" t="s">
        <v>22</v>
      </c>
      <c r="F50" s="65" t="s">
        <v>1</v>
      </c>
      <c r="G50" s="68" t="s">
        <v>42</v>
      </c>
      <c r="H50" s="69"/>
      <c r="I50" s="65"/>
      <c r="J50" s="65" t="s">
        <v>28</v>
      </c>
    </row>
    <row r="51" spans="1:10" ht="16.5" thickBot="1">
      <c r="A51" s="60" t="s">
        <v>680</v>
      </c>
      <c r="B51" s="65" t="s">
        <v>59</v>
      </c>
      <c r="C51" s="66" t="s">
        <v>130</v>
      </c>
      <c r="D51" s="65" t="s">
        <v>131</v>
      </c>
      <c r="E51" s="67" t="s">
        <v>22</v>
      </c>
      <c r="F51" s="65" t="s">
        <v>1</v>
      </c>
      <c r="G51" s="68" t="s">
        <v>42</v>
      </c>
      <c r="H51" s="69"/>
      <c r="I51" s="65"/>
      <c r="J51" s="65" t="s">
        <v>28</v>
      </c>
    </row>
    <row r="52" spans="1:10" ht="16.5" thickBot="1">
      <c r="A52" s="60" t="s">
        <v>680</v>
      </c>
      <c r="B52" s="65" t="s">
        <v>59</v>
      </c>
      <c r="C52" s="66" t="s">
        <v>132</v>
      </c>
      <c r="D52" s="65" t="s">
        <v>133</v>
      </c>
      <c r="E52" s="67" t="s">
        <v>22</v>
      </c>
      <c r="F52" s="65" t="s">
        <v>6</v>
      </c>
      <c r="G52" s="68" t="s">
        <v>42</v>
      </c>
      <c r="H52" s="69"/>
      <c r="I52" s="65"/>
      <c r="J52" s="65" t="s">
        <v>28</v>
      </c>
    </row>
    <row r="53" spans="1:10" ht="16.5" thickBot="1">
      <c r="A53" s="60" t="s">
        <v>680</v>
      </c>
      <c r="B53" s="65" t="s">
        <v>59</v>
      </c>
      <c r="C53" s="66" t="s">
        <v>90</v>
      </c>
      <c r="D53" s="65" t="s">
        <v>116</v>
      </c>
      <c r="E53" s="67" t="s">
        <v>22</v>
      </c>
      <c r="F53" s="65" t="s">
        <v>4</v>
      </c>
      <c r="G53" s="65" t="s">
        <v>7</v>
      </c>
      <c r="H53" s="65" t="s">
        <v>23</v>
      </c>
      <c r="I53" s="65"/>
      <c r="J53" s="65" t="s">
        <v>26</v>
      </c>
    </row>
    <row r="54" spans="1:10" ht="16.5" thickBot="1">
      <c r="A54" s="60" t="s">
        <v>680</v>
      </c>
      <c r="B54" s="65" t="s">
        <v>59</v>
      </c>
      <c r="C54" s="66" t="s">
        <v>91</v>
      </c>
      <c r="D54" s="65" t="s">
        <v>92</v>
      </c>
      <c r="E54" s="67" t="s">
        <v>22</v>
      </c>
      <c r="F54" s="65" t="s">
        <v>4</v>
      </c>
      <c r="G54" s="65" t="s">
        <v>7</v>
      </c>
      <c r="H54" s="65" t="s">
        <v>27</v>
      </c>
      <c r="I54" s="65"/>
      <c r="J54" s="65" t="s">
        <v>26</v>
      </c>
    </row>
    <row r="55" spans="1:10" ht="16.5" thickBot="1">
      <c r="A55" s="60" t="s">
        <v>680</v>
      </c>
      <c r="B55" s="65" t="s">
        <v>59</v>
      </c>
      <c r="C55" s="66" t="s">
        <v>93</v>
      </c>
      <c r="D55" s="65" t="s">
        <v>47</v>
      </c>
      <c r="E55" s="67" t="s">
        <v>22</v>
      </c>
      <c r="F55" s="65" t="s">
        <v>4</v>
      </c>
      <c r="G55" s="65" t="s">
        <v>7</v>
      </c>
      <c r="H55" s="65" t="s">
        <v>29</v>
      </c>
      <c r="I55" s="65"/>
      <c r="J55" s="65" t="s">
        <v>26</v>
      </c>
    </row>
    <row r="56" spans="1:10" ht="16.5" thickBot="1">
      <c r="A56" s="60" t="s">
        <v>680</v>
      </c>
      <c r="B56" s="65" t="s">
        <v>59</v>
      </c>
      <c r="C56" s="66" t="s">
        <v>94</v>
      </c>
      <c r="D56" s="65" t="s">
        <v>95</v>
      </c>
      <c r="E56" s="67" t="s">
        <v>43</v>
      </c>
      <c r="F56" s="65" t="s">
        <v>4</v>
      </c>
      <c r="G56" s="65" t="s">
        <v>7</v>
      </c>
      <c r="H56" s="65" t="s">
        <v>30</v>
      </c>
      <c r="I56" s="65"/>
      <c r="J56" s="65" t="s">
        <v>26</v>
      </c>
    </row>
    <row r="57" spans="1:10" ht="16.5" thickBot="1">
      <c r="A57" s="60" t="s">
        <v>680</v>
      </c>
      <c r="B57" s="65" t="s">
        <v>59</v>
      </c>
      <c r="C57" s="66" t="s">
        <v>96</v>
      </c>
      <c r="D57" s="65" t="s">
        <v>97</v>
      </c>
      <c r="E57" s="67" t="s">
        <v>43</v>
      </c>
      <c r="F57" s="65" t="s">
        <v>4</v>
      </c>
      <c r="G57" s="65" t="s">
        <v>7</v>
      </c>
      <c r="H57" s="65" t="s">
        <v>31</v>
      </c>
      <c r="I57" s="65"/>
      <c r="J57" s="65" t="s">
        <v>26</v>
      </c>
    </row>
    <row r="58" spans="1:10" ht="16.5" thickBot="1">
      <c r="A58" s="60" t="s">
        <v>680</v>
      </c>
      <c r="B58" s="65" t="s">
        <v>59</v>
      </c>
      <c r="C58" s="66" t="s">
        <v>98</v>
      </c>
      <c r="D58" s="65" t="s">
        <v>99</v>
      </c>
      <c r="E58" s="67" t="s">
        <v>43</v>
      </c>
      <c r="F58" s="65" t="s">
        <v>4</v>
      </c>
      <c r="G58" s="65" t="s">
        <v>7</v>
      </c>
      <c r="H58" s="65" t="s">
        <v>32</v>
      </c>
      <c r="I58" s="65"/>
      <c r="J58" s="65" t="s">
        <v>26</v>
      </c>
    </row>
    <row r="59" spans="1:10" ht="16.5" thickBot="1">
      <c r="A59" s="60" t="s">
        <v>680</v>
      </c>
      <c r="B59" s="65" t="s">
        <v>59</v>
      </c>
      <c r="C59" s="66" t="s">
        <v>100</v>
      </c>
      <c r="D59" s="65" t="s">
        <v>101</v>
      </c>
      <c r="E59" s="67" t="s">
        <v>22</v>
      </c>
      <c r="F59" s="65" t="s">
        <v>1</v>
      </c>
      <c r="G59" s="65" t="s">
        <v>7</v>
      </c>
      <c r="H59" s="65" t="s">
        <v>33</v>
      </c>
      <c r="I59" s="65"/>
      <c r="J59" s="65" t="s">
        <v>26</v>
      </c>
    </row>
    <row r="60" spans="1:10" ht="16.5" thickBot="1">
      <c r="A60" s="60" t="s">
        <v>680</v>
      </c>
      <c r="B60" s="65" t="s">
        <v>59</v>
      </c>
      <c r="C60" s="66" t="s">
        <v>102</v>
      </c>
      <c r="D60" s="65" t="s">
        <v>103</v>
      </c>
      <c r="E60" s="67" t="s">
        <v>22</v>
      </c>
      <c r="F60" s="65" t="s">
        <v>1</v>
      </c>
      <c r="G60" s="65" t="s">
        <v>7</v>
      </c>
      <c r="H60" s="65" t="s">
        <v>34</v>
      </c>
      <c r="I60" s="65"/>
      <c r="J60" s="65" t="s">
        <v>26</v>
      </c>
    </row>
    <row r="61" spans="1:10" ht="16.5" thickBot="1">
      <c r="A61" s="60" t="s">
        <v>680</v>
      </c>
      <c r="B61" s="65" t="s">
        <v>59</v>
      </c>
      <c r="C61" s="66" t="s">
        <v>104</v>
      </c>
      <c r="D61" s="65" t="s">
        <v>105</v>
      </c>
      <c r="E61" s="67" t="s">
        <v>22</v>
      </c>
      <c r="F61" s="65" t="s">
        <v>1</v>
      </c>
      <c r="G61" s="65" t="s">
        <v>7</v>
      </c>
      <c r="H61" s="65" t="s">
        <v>35</v>
      </c>
      <c r="I61" s="65"/>
      <c r="J61" s="65" t="s">
        <v>26</v>
      </c>
    </row>
    <row r="62" spans="1:10" ht="16.5" thickBot="1">
      <c r="A62" s="60" t="s">
        <v>680</v>
      </c>
      <c r="B62" s="65" t="s">
        <v>59</v>
      </c>
      <c r="C62" s="66" t="s">
        <v>106</v>
      </c>
      <c r="D62" s="65" t="s">
        <v>25</v>
      </c>
      <c r="E62" s="67" t="s">
        <v>22</v>
      </c>
      <c r="F62" s="65" t="s">
        <v>1</v>
      </c>
      <c r="G62" s="65" t="s">
        <v>7</v>
      </c>
      <c r="H62" s="65" t="s">
        <v>36</v>
      </c>
      <c r="I62" s="65"/>
      <c r="J62" s="65" t="s">
        <v>26</v>
      </c>
    </row>
    <row r="63" spans="1:10" ht="16.5" thickBot="1">
      <c r="A63" s="60" t="s">
        <v>680</v>
      </c>
      <c r="B63" s="65" t="s">
        <v>59</v>
      </c>
      <c r="C63" s="66" t="s">
        <v>107</v>
      </c>
      <c r="D63" s="65" t="s">
        <v>108</v>
      </c>
      <c r="E63" s="67" t="s">
        <v>22</v>
      </c>
      <c r="F63" s="65" t="s">
        <v>1</v>
      </c>
      <c r="G63" s="65" t="s">
        <v>7</v>
      </c>
      <c r="H63" s="65" t="s">
        <v>37</v>
      </c>
      <c r="I63" s="65"/>
      <c r="J63" s="65" t="s">
        <v>26</v>
      </c>
    </row>
    <row r="64" spans="1:10" ht="16.5" thickBot="1">
      <c r="A64" s="60" t="s">
        <v>680</v>
      </c>
      <c r="B64" s="65" t="s">
        <v>59</v>
      </c>
      <c r="C64" s="66" t="s">
        <v>109</v>
      </c>
      <c r="D64" s="65" t="s">
        <v>110</v>
      </c>
      <c r="E64" s="67" t="s">
        <v>22</v>
      </c>
      <c r="F64" s="65" t="s">
        <v>4</v>
      </c>
      <c r="G64" s="65" t="s">
        <v>7</v>
      </c>
      <c r="H64" s="65" t="s">
        <v>38</v>
      </c>
      <c r="I64" s="65"/>
      <c r="J64" s="65" t="s">
        <v>26</v>
      </c>
    </row>
    <row r="65" spans="1:10" ht="16.5" thickBot="1">
      <c r="A65" s="60" t="s">
        <v>680</v>
      </c>
      <c r="B65" s="65" t="s">
        <v>59</v>
      </c>
      <c r="C65" s="66" t="s">
        <v>111</v>
      </c>
      <c r="D65" s="65" t="s">
        <v>112</v>
      </c>
      <c r="E65" s="67" t="s">
        <v>22</v>
      </c>
      <c r="F65" s="65" t="s">
        <v>1</v>
      </c>
      <c r="G65" s="65" t="s">
        <v>7</v>
      </c>
      <c r="H65" s="65" t="s">
        <v>39</v>
      </c>
      <c r="I65" s="65"/>
      <c r="J65" s="65" t="s">
        <v>26</v>
      </c>
    </row>
    <row r="66" spans="1:10" ht="16.5" thickBot="1">
      <c r="A66" s="60" t="s">
        <v>680</v>
      </c>
      <c r="B66" s="65" t="s">
        <v>59</v>
      </c>
      <c r="C66" s="66" t="s">
        <v>113</v>
      </c>
      <c r="D66" s="65" t="s">
        <v>51</v>
      </c>
      <c r="E66" s="67" t="s">
        <v>22</v>
      </c>
      <c r="F66" s="65" t="s">
        <v>1</v>
      </c>
      <c r="G66" s="65" t="s">
        <v>7</v>
      </c>
      <c r="H66" s="65" t="s">
        <v>40</v>
      </c>
      <c r="I66" s="65"/>
      <c r="J66" s="65" t="s">
        <v>26</v>
      </c>
    </row>
    <row r="67" spans="1:10" ht="16.5" thickBot="1">
      <c r="A67" s="60" t="s">
        <v>680</v>
      </c>
      <c r="B67" s="65" t="s">
        <v>59</v>
      </c>
      <c r="C67" s="66" t="s">
        <v>114</v>
      </c>
      <c r="D67" s="65" t="s">
        <v>115</v>
      </c>
      <c r="E67" s="67" t="s">
        <v>22</v>
      </c>
      <c r="F67" s="65" t="s">
        <v>1</v>
      </c>
      <c r="G67" s="65" t="s">
        <v>7</v>
      </c>
      <c r="H67" s="65" t="s">
        <v>41</v>
      </c>
      <c r="I67" s="65"/>
      <c r="J67" s="65" t="s">
        <v>26</v>
      </c>
    </row>
    <row r="68" spans="1:10" ht="16.5" thickBot="1">
      <c r="A68" s="60" t="s">
        <v>680</v>
      </c>
      <c r="B68" s="65" t="s">
        <v>134</v>
      </c>
      <c r="C68" s="66" t="s">
        <v>137</v>
      </c>
      <c r="D68" s="65" t="s">
        <v>138</v>
      </c>
      <c r="E68" s="67" t="s">
        <v>43</v>
      </c>
      <c r="F68" s="65" t="s">
        <v>4</v>
      </c>
      <c r="G68" s="65" t="s">
        <v>7</v>
      </c>
      <c r="H68" s="65" t="s">
        <v>23</v>
      </c>
      <c r="I68" s="65"/>
      <c r="J68" s="65" t="s">
        <v>24</v>
      </c>
    </row>
    <row r="69" spans="1:10" ht="16.5" thickBot="1">
      <c r="A69" s="60" t="s">
        <v>680</v>
      </c>
      <c r="B69" s="65" t="s">
        <v>134</v>
      </c>
      <c r="C69" s="66" t="s">
        <v>139</v>
      </c>
      <c r="D69" s="65" t="s">
        <v>140</v>
      </c>
      <c r="E69" s="67" t="s">
        <v>22</v>
      </c>
      <c r="F69" s="65" t="s">
        <v>4</v>
      </c>
      <c r="G69" s="65" t="s">
        <v>7</v>
      </c>
      <c r="H69" s="65" t="s">
        <v>27</v>
      </c>
      <c r="I69" s="65"/>
      <c r="J69" s="65" t="s">
        <v>28</v>
      </c>
    </row>
    <row r="70" spans="1:10" ht="16.5" thickBot="1">
      <c r="A70" s="60" t="s">
        <v>680</v>
      </c>
      <c r="B70" s="65" t="s">
        <v>134</v>
      </c>
      <c r="C70" s="66" t="s">
        <v>141</v>
      </c>
      <c r="D70" s="65" t="s">
        <v>45</v>
      </c>
      <c r="E70" s="67" t="s">
        <v>22</v>
      </c>
      <c r="F70" s="65" t="s">
        <v>142</v>
      </c>
      <c r="G70" s="65" t="s">
        <v>7</v>
      </c>
      <c r="H70" s="65" t="s">
        <v>29</v>
      </c>
      <c r="I70" s="65"/>
      <c r="J70" s="65" t="s">
        <v>28</v>
      </c>
    </row>
    <row r="71" spans="1:10" ht="16.5" thickBot="1">
      <c r="A71" s="60" t="s">
        <v>680</v>
      </c>
      <c r="B71" s="65" t="s">
        <v>134</v>
      </c>
      <c r="C71" s="66" t="s">
        <v>143</v>
      </c>
      <c r="D71" s="65" t="s">
        <v>55</v>
      </c>
      <c r="E71" s="67" t="s">
        <v>22</v>
      </c>
      <c r="F71" s="65" t="s">
        <v>4</v>
      </c>
      <c r="G71" s="65" t="s">
        <v>7</v>
      </c>
      <c r="H71" s="65" t="s">
        <v>30</v>
      </c>
      <c r="I71" s="65"/>
      <c r="J71" s="65" t="s">
        <v>28</v>
      </c>
    </row>
    <row r="72" spans="1:10" ht="16.5" thickBot="1">
      <c r="A72" s="60" t="s">
        <v>680</v>
      </c>
      <c r="B72" s="65" t="s">
        <v>134</v>
      </c>
      <c r="C72" s="66" t="s">
        <v>96</v>
      </c>
      <c r="D72" s="65" t="s">
        <v>144</v>
      </c>
      <c r="E72" s="67" t="s">
        <v>22</v>
      </c>
      <c r="F72" s="65" t="s">
        <v>4</v>
      </c>
      <c r="G72" s="65" t="s">
        <v>7</v>
      </c>
      <c r="H72" s="65" t="s">
        <v>31</v>
      </c>
      <c r="I72" s="65"/>
      <c r="J72" s="65" t="s">
        <v>28</v>
      </c>
    </row>
    <row r="73" spans="1:10" ht="16.5" thickBot="1">
      <c r="A73" s="60" t="s">
        <v>680</v>
      </c>
      <c r="B73" s="65" t="s">
        <v>134</v>
      </c>
      <c r="C73" s="66" t="s">
        <v>145</v>
      </c>
      <c r="D73" s="65" t="s">
        <v>53</v>
      </c>
      <c r="E73" s="67" t="s">
        <v>22</v>
      </c>
      <c r="F73" s="65" t="s">
        <v>142</v>
      </c>
      <c r="G73" s="65" t="s">
        <v>7</v>
      </c>
      <c r="H73" s="65" t="s">
        <v>32</v>
      </c>
      <c r="I73" s="65"/>
      <c r="J73" s="65" t="s">
        <v>28</v>
      </c>
    </row>
    <row r="74" spans="1:10" ht="16.5" thickBot="1">
      <c r="A74" s="60" t="s">
        <v>680</v>
      </c>
      <c r="B74" s="65" t="s">
        <v>134</v>
      </c>
      <c r="C74" s="66" t="s">
        <v>146</v>
      </c>
      <c r="D74" s="65" t="s">
        <v>147</v>
      </c>
      <c r="E74" s="67" t="s">
        <v>22</v>
      </c>
      <c r="F74" s="65" t="s">
        <v>142</v>
      </c>
      <c r="G74" s="65" t="s">
        <v>7</v>
      </c>
      <c r="H74" s="65" t="s">
        <v>33</v>
      </c>
      <c r="I74" s="65"/>
      <c r="J74" s="65" t="s">
        <v>28</v>
      </c>
    </row>
    <row r="75" spans="1:10" ht="16.5" thickBot="1">
      <c r="A75" s="60" t="s">
        <v>680</v>
      </c>
      <c r="B75" s="65" t="s">
        <v>134</v>
      </c>
      <c r="C75" s="66" t="s">
        <v>148</v>
      </c>
      <c r="D75" s="65" t="s">
        <v>149</v>
      </c>
      <c r="E75" s="67" t="s">
        <v>22</v>
      </c>
      <c r="F75" s="65" t="s">
        <v>142</v>
      </c>
      <c r="G75" s="65" t="s">
        <v>7</v>
      </c>
      <c r="H75" s="65" t="s">
        <v>34</v>
      </c>
      <c r="I75" s="65"/>
      <c r="J75" s="65" t="s">
        <v>28</v>
      </c>
    </row>
    <row r="76" spans="1:10" ht="16.5" thickBot="1">
      <c r="A76" s="60" t="s">
        <v>680</v>
      </c>
      <c r="B76" s="65" t="s">
        <v>134</v>
      </c>
      <c r="C76" s="66" t="s">
        <v>150</v>
      </c>
      <c r="D76" s="65" t="s">
        <v>151</v>
      </c>
      <c r="E76" s="67" t="s">
        <v>43</v>
      </c>
      <c r="F76" s="65" t="s">
        <v>142</v>
      </c>
      <c r="G76" s="65" t="s">
        <v>7</v>
      </c>
      <c r="H76" s="65" t="s">
        <v>35</v>
      </c>
      <c r="I76" s="65"/>
      <c r="J76" s="65" t="s">
        <v>28</v>
      </c>
    </row>
    <row r="77" spans="1:10" ht="16.5" thickBot="1">
      <c r="A77" s="60" t="s">
        <v>680</v>
      </c>
      <c r="B77" s="65" t="s">
        <v>134</v>
      </c>
      <c r="C77" s="66" t="s">
        <v>152</v>
      </c>
      <c r="D77" s="65" t="s">
        <v>153</v>
      </c>
      <c r="E77" s="67" t="s">
        <v>22</v>
      </c>
      <c r="F77" s="65" t="s">
        <v>4</v>
      </c>
      <c r="G77" s="65" t="s">
        <v>7</v>
      </c>
      <c r="H77" s="65" t="s">
        <v>36</v>
      </c>
      <c r="I77" s="65"/>
      <c r="J77" s="65" t="s">
        <v>28</v>
      </c>
    </row>
    <row r="78" spans="1:10" ht="16.5" thickBot="1">
      <c r="A78" s="60" t="s">
        <v>680</v>
      </c>
      <c r="B78" s="65" t="s">
        <v>134</v>
      </c>
      <c r="C78" s="66" t="s">
        <v>154</v>
      </c>
      <c r="D78" s="65" t="s">
        <v>155</v>
      </c>
      <c r="E78" s="67" t="s">
        <v>22</v>
      </c>
      <c r="F78" s="65" t="s">
        <v>142</v>
      </c>
      <c r="G78" s="65" t="s">
        <v>7</v>
      </c>
      <c r="H78" s="65" t="s">
        <v>37</v>
      </c>
      <c r="I78" s="65"/>
      <c r="J78" s="65" t="s">
        <v>28</v>
      </c>
    </row>
    <row r="79" spans="1:10" ht="16.5" thickBot="1">
      <c r="A79" s="60" t="s">
        <v>680</v>
      </c>
      <c r="B79" s="65" t="s">
        <v>134</v>
      </c>
      <c r="C79" s="66" t="s">
        <v>156</v>
      </c>
      <c r="D79" s="65" t="s">
        <v>58</v>
      </c>
      <c r="E79" s="67" t="s">
        <v>22</v>
      </c>
      <c r="F79" s="65" t="s">
        <v>4</v>
      </c>
      <c r="G79" s="65" t="s">
        <v>7</v>
      </c>
      <c r="H79" s="65" t="s">
        <v>38</v>
      </c>
      <c r="I79" s="65"/>
      <c r="J79" s="65" t="s">
        <v>28</v>
      </c>
    </row>
    <row r="80" spans="1:10" ht="16.5" thickBot="1">
      <c r="A80" s="60" t="s">
        <v>680</v>
      </c>
      <c r="B80" s="65" t="s">
        <v>134</v>
      </c>
      <c r="C80" s="66" t="s">
        <v>157</v>
      </c>
      <c r="D80" s="65" t="s">
        <v>158</v>
      </c>
      <c r="E80" s="67" t="s">
        <v>22</v>
      </c>
      <c r="F80" s="65" t="s">
        <v>4</v>
      </c>
      <c r="G80" s="65" t="s">
        <v>7</v>
      </c>
      <c r="H80" s="65" t="s">
        <v>39</v>
      </c>
      <c r="I80" s="65"/>
      <c r="J80" s="65" t="s">
        <v>28</v>
      </c>
    </row>
    <row r="81" spans="1:10" ht="16.5" thickBot="1">
      <c r="A81" s="60" t="s">
        <v>680</v>
      </c>
      <c r="B81" s="65" t="s">
        <v>134</v>
      </c>
      <c r="C81" s="66" t="s">
        <v>159</v>
      </c>
      <c r="D81" s="65" t="s">
        <v>160</v>
      </c>
      <c r="E81" s="67" t="s">
        <v>22</v>
      </c>
      <c r="F81" s="65" t="s">
        <v>4</v>
      </c>
      <c r="G81" s="65" t="s">
        <v>7</v>
      </c>
      <c r="H81" s="65" t="s">
        <v>40</v>
      </c>
      <c r="I81" s="65"/>
      <c r="J81" s="65" t="s">
        <v>28</v>
      </c>
    </row>
    <row r="82" spans="1:10" ht="16.5" thickBot="1">
      <c r="A82" s="60" t="s">
        <v>680</v>
      </c>
      <c r="B82" s="65" t="s">
        <v>134</v>
      </c>
      <c r="C82" s="66" t="s">
        <v>161</v>
      </c>
      <c r="D82" s="65" t="s">
        <v>162</v>
      </c>
      <c r="E82" s="67" t="s">
        <v>22</v>
      </c>
      <c r="F82" s="65" t="s">
        <v>4</v>
      </c>
      <c r="G82" s="65" t="s">
        <v>7</v>
      </c>
      <c r="H82" s="65" t="s">
        <v>41</v>
      </c>
      <c r="I82" s="65"/>
      <c r="J82" s="65" t="s">
        <v>28</v>
      </c>
    </row>
    <row r="83" spans="1:10" ht="16.5" thickBot="1">
      <c r="A83" s="60" t="s">
        <v>680</v>
      </c>
      <c r="B83" s="65" t="s">
        <v>134</v>
      </c>
      <c r="C83" s="66" t="s">
        <v>191</v>
      </c>
      <c r="D83" s="65" t="s">
        <v>192</v>
      </c>
      <c r="E83" s="67" t="s">
        <v>22</v>
      </c>
      <c r="F83" s="65" t="s">
        <v>4</v>
      </c>
      <c r="G83" s="68" t="s">
        <v>42</v>
      </c>
      <c r="H83" s="69"/>
      <c r="I83" s="65"/>
      <c r="J83" s="65" t="s">
        <v>28</v>
      </c>
    </row>
    <row r="84" spans="1:10" ht="16.5" thickBot="1">
      <c r="A84" s="60" t="s">
        <v>680</v>
      </c>
      <c r="B84" s="65" t="s">
        <v>134</v>
      </c>
      <c r="C84" s="66" t="s">
        <v>193</v>
      </c>
      <c r="D84" s="65" t="s">
        <v>194</v>
      </c>
      <c r="E84" s="67" t="s">
        <v>43</v>
      </c>
      <c r="F84" s="65" t="s">
        <v>4</v>
      </c>
      <c r="G84" s="68" t="s">
        <v>42</v>
      </c>
      <c r="H84" s="69"/>
      <c r="I84" s="65"/>
      <c r="J84" s="65" t="s">
        <v>28</v>
      </c>
    </row>
    <row r="85" spans="1:10" ht="16.5" thickBot="1">
      <c r="A85" s="60" t="s">
        <v>680</v>
      </c>
      <c r="B85" s="65" t="s">
        <v>134</v>
      </c>
      <c r="C85" s="66" t="s">
        <v>195</v>
      </c>
      <c r="D85" s="65" t="s">
        <v>196</v>
      </c>
      <c r="E85" s="67" t="s">
        <v>43</v>
      </c>
      <c r="F85" s="65" t="s">
        <v>4</v>
      </c>
      <c r="G85" s="68" t="s">
        <v>42</v>
      </c>
      <c r="H85" s="69"/>
      <c r="I85" s="65"/>
      <c r="J85" s="65" t="s">
        <v>28</v>
      </c>
    </row>
    <row r="86" spans="1:10" ht="16.5" thickBot="1">
      <c r="A86" s="60" t="s">
        <v>680</v>
      </c>
      <c r="B86" s="65" t="s">
        <v>134</v>
      </c>
      <c r="C86" s="66" t="s">
        <v>197</v>
      </c>
      <c r="D86" s="65" t="s">
        <v>198</v>
      </c>
      <c r="E86" s="67" t="s">
        <v>22</v>
      </c>
      <c r="F86" s="65" t="s">
        <v>4</v>
      </c>
      <c r="G86" s="68" t="s">
        <v>42</v>
      </c>
      <c r="H86" s="69"/>
      <c r="I86" s="65"/>
      <c r="J86" s="65" t="s">
        <v>28</v>
      </c>
    </row>
    <row r="87" spans="1:10" ht="16.5" thickBot="1">
      <c r="A87" s="60" t="s">
        <v>680</v>
      </c>
      <c r="B87" s="65" t="s">
        <v>134</v>
      </c>
      <c r="C87" s="66" t="s">
        <v>199</v>
      </c>
      <c r="D87" s="65" t="s">
        <v>52</v>
      </c>
      <c r="E87" s="67" t="s">
        <v>22</v>
      </c>
      <c r="F87" s="65" t="s">
        <v>142</v>
      </c>
      <c r="G87" s="68" t="s">
        <v>42</v>
      </c>
      <c r="H87" s="69"/>
      <c r="I87" s="65"/>
      <c r="J87" s="65" t="s">
        <v>28</v>
      </c>
    </row>
    <row r="88" spans="1:10" ht="16.5" thickBot="1">
      <c r="A88" s="60" t="s">
        <v>680</v>
      </c>
      <c r="B88" s="65" t="s">
        <v>134</v>
      </c>
      <c r="C88" s="66" t="s">
        <v>200</v>
      </c>
      <c r="D88" s="65" t="s">
        <v>201</v>
      </c>
      <c r="E88" s="67" t="s">
        <v>22</v>
      </c>
      <c r="F88" s="65" t="s">
        <v>142</v>
      </c>
      <c r="G88" s="68" t="s">
        <v>42</v>
      </c>
      <c r="H88" s="69"/>
      <c r="I88" s="65"/>
      <c r="J88" s="65" t="s">
        <v>28</v>
      </c>
    </row>
    <row r="89" spans="1:10" ht="16.5" thickBot="1">
      <c r="A89" s="60" t="s">
        <v>680</v>
      </c>
      <c r="B89" s="65" t="s">
        <v>134</v>
      </c>
      <c r="C89" s="66" t="s">
        <v>202</v>
      </c>
      <c r="D89" s="65" t="s">
        <v>203</v>
      </c>
      <c r="E89" s="67" t="s">
        <v>43</v>
      </c>
      <c r="F89" s="65" t="s">
        <v>142</v>
      </c>
      <c r="G89" s="68" t="s">
        <v>42</v>
      </c>
      <c r="H89" s="69"/>
      <c r="I89" s="65"/>
      <c r="J89" s="65" t="s">
        <v>28</v>
      </c>
    </row>
    <row r="90" spans="1:10" ht="16.5" thickBot="1">
      <c r="A90" s="60" t="s">
        <v>680</v>
      </c>
      <c r="B90" s="65" t="s">
        <v>134</v>
      </c>
      <c r="C90" s="66" t="s">
        <v>204</v>
      </c>
      <c r="D90" s="65" t="s">
        <v>205</v>
      </c>
      <c r="E90" s="67" t="s">
        <v>22</v>
      </c>
      <c r="F90" s="65" t="s">
        <v>142</v>
      </c>
      <c r="G90" s="68" t="s">
        <v>42</v>
      </c>
      <c r="H90" s="69"/>
      <c r="I90" s="65"/>
      <c r="J90" s="65" t="s">
        <v>28</v>
      </c>
    </row>
    <row r="91" spans="1:10" ht="16.5" thickBot="1">
      <c r="A91" s="60" t="s">
        <v>680</v>
      </c>
      <c r="B91" s="65" t="s">
        <v>134</v>
      </c>
      <c r="C91" s="66" t="s">
        <v>206</v>
      </c>
      <c r="D91" s="65" t="s">
        <v>54</v>
      </c>
      <c r="E91" s="67" t="s">
        <v>22</v>
      </c>
      <c r="F91" s="65" t="s">
        <v>6</v>
      </c>
      <c r="G91" s="68" t="s">
        <v>42</v>
      </c>
      <c r="H91" s="69"/>
      <c r="I91" s="65"/>
      <c r="J91" s="65" t="s">
        <v>28</v>
      </c>
    </row>
    <row r="92" spans="1:10" ht="16.5" thickBot="1">
      <c r="A92" s="60" t="s">
        <v>680</v>
      </c>
      <c r="B92" s="65" t="s">
        <v>134</v>
      </c>
      <c r="C92" s="66" t="s">
        <v>207</v>
      </c>
      <c r="D92" s="65" t="s">
        <v>208</v>
      </c>
      <c r="E92" s="67" t="s">
        <v>22</v>
      </c>
      <c r="F92" s="65" t="s">
        <v>6</v>
      </c>
      <c r="G92" s="68" t="s">
        <v>42</v>
      </c>
      <c r="H92" s="69"/>
      <c r="I92" s="65"/>
      <c r="J92" s="65" t="s">
        <v>28</v>
      </c>
    </row>
    <row r="93" spans="1:10" ht="16.5" thickBot="1">
      <c r="A93" s="60" t="s">
        <v>680</v>
      </c>
      <c r="B93" s="65" t="s">
        <v>134</v>
      </c>
      <c r="C93" s="66" t="s">
        <v>163</v>
      </c>
      <c r="D93" s="65" t="s">
        <v>164</v>
      </c>
      <c r="E93" s="67" t="s">
        <v>43</v>
      </c>
      <c r="F93" s="65" t="s">
        <v>4</v>
      </c>
      <c r="G93" s="65" t="s">
        <v>7</v>
      </c>
      <c r="H93" s="65" t="s">
        <v>23</v>
      </c>
      <c r="I93" s="65"/>
      <c r="J93" s="65" t="s">
        <v>26</v>
      </c>
    </row>
    <row r="94" spans="1:10" ht="16.5" thickBot="1">
      <c r="A94" s="60" t="s">
        <v>680</v>
      </c>
      <c r="B94" s="65" t="s">
        <v>134</v>
      </c>
      <c r="C94" s="66" t="s">
        <v>165</v>
      </c>
      <c r="D94" s="65" t="s">
        <v>166</v>
      </c>
      <c r="E94" s="67" t="s">
        <v>43</v>
      </c>
      <c r="F94" s="65" t="s">
        <v>4</v>
      </c>
      <c r="G94" s="65" t="s">
        <v>7</v>
      </c>
      <c r="H94" s="65" t="s">
        <v>27</v>
      </c>
      <c r="I94" s="65"/>
      <c r="J94" s="65" t="s">
        <v>26</v>
      </c>
    </row>
    <row r="95" spans="1:10" ht="16.5" thickBot="1">
      <c r="A95" s="60" t="s">
        <v>680</v>
      </c>
      <c r="B95" s="65" t="s">
        <v>134</v>
      </c>
      <c r="C95" s="66" t="s">
        <v>167</v>
      </c>
      <c r="D95" s="65" t="s">
        <v>168</v>
      </c>
      <c r="E95" s="67" t="s">
        <v>43</v>
      </c>
      <c r="F95" s="65" t="s">
        <v>142</v>
      </c>
      <c r="G95" s="65" t="s">
        <v>7</v>
      </c>
      <c r="H95" s="65" t="s">
        <v>29</v>
      </c>
      <c r="I95" s="65"/>
      <c r="J95" s="65" t="s">
        <v>26</v>
      </c>
    </row>
    <row r="96" spans="1:10" ht="16.5" thickBot="1">
      <c r="A96" s="60" t="s">
        <v>680</v>
      </c>
      <c r="B96" s="65" t="s">
        <v>134</v>
      </c>
      <c r="C96" s="66" t="s">
        <v>169</v>
      </c>
      <c r="D96" s="65" t="s">
        <v>44</v>
      </c>
      <c r="E96" s="67" t="s">
        <v>22</v>
      </c>
      <c r="F96" s="65" t="s">
        <v>4</v>
      </c>
      <c r="G96" s="65" t="s">
        <v>7</v>
      </c>
      <c r="H96" s="65" t="s">
        <v>30</v>
      </c>
      <c r="I96" s="65"/>
      <c r="J96" s="65" t="s">
        <v>26</v>
      </c>
    </row>
    <row r="97" spans="1:10" ht="16.5" thickBot="1">
      <c r="A97" s="60" t="s">
        <v>680</v>
      </c>
      <c r="B97" s="65" t="s">
        <v>134</v>
      </c>
      <c r="C97" s="66" t="s">
        <v>170</v>
      </c>
      <c r="D97" s="65" t="s">
        <v>171</v>
      </c>
      <c r="E97" s="67" t="s">
        <v>43</v>
      </c>
      <c r="F97" s="65" t="s">
        <v>4</v>
      </c>
      <c r="G97" s="65" t="s">
        <v>7</v>
      </c>
      <c r="H97" s="65" t="s">
        <v>31</v>
      </c>
      <c r="I97" s="65"/>
      <c r="J97" s="65" t="s">
        <v>26</v>
      </c>
    </row>
    <row r="98" spans="1:10" ht="16.5" thickBot="1">
      <c r="A98" s="60" t="s">
        <v>680</v>
      </c>
      <c r="B98" s="65" t="s">
        <v>134</v>
      </c>
      <c r="C98" s="66" t="s">
        <v>172</v>
      </c>
      <c r="D98" s="65" t="s">
        <v>173</v>
      </c>
      <c r="E98" s="67" t="s">
        <v>43</v>
      </c>
      <c r="F98" s="65" t="s">
        <v>142</v>
      </c>
      <c r="G98" s="65" t="s">
        <v>7</v>
      </c>
      <c r="H98" s="65" t="s">
        <v>32</v>
      </c>
      <c r="I98" s="65"/>
      <c r="J98" s="65" t="s">
        <v>26</v>
      </c>
    </row>
    <row r="99" spans="1:10" ht="16.5" thickBot="1">
      <c r="A99" s="60" t="s">
        <v>680</v>
      </c>
      <c r="B99" s="65" t="s">
        <v>134</v>
      </c>
      <c r="C99" s="66" t="s">
        <v>174</v>
      </c>
      <c r="D99" s="65" t="s">
        <v>55</v>
      </c>
      <c r="E99" s="67" t="s">
        <v>22</v>
      </c>
      <c r="F99" s="65" t="s">
        <v>142</v>
      </c>
      <c r="G99" s="65" t="s">
        <v>7</v>
      </c>
      <c r="H99" s="65" t="s">
        <v>33</v>
      </c>
      <c r="I99" s="65"/>
      <c r="J99" s="65" t="s">
        <v>26</v>
      </c>
    </row>
    <row r="100" spans="1:10" ht="16.5" thickBot="1">
      <c r="A100" s="60" t="s">
        <v>680</v>
      </c>
      <c r="B100" s="65" t="s">
        <v>134</v>
      </c>
      <c r="C100" s="66" t="s">
        <v>175</v>
      </c>
      <c r="D100" s="65" t="s">
        <v>176</v>
      </c>
      <c r="E100" s="67" t="s">
        <v>22</v>
      </c>
      <c r="F100" s="65" t="s">
        <v>142</v>
      </c>
      <c r="G100" s="65" t="s">
        <v>7</v>
      </c>
      <c r="H100" s="65" t="s">
        <v>34</v>
      </c>
      <c r="I100" s="65"/>
      <c r="J100" s="65" t="s">
        <v>26</v>
      </c>
    </row>
    <row r="101" spans="1:10" ht="16.5" thickBot="1">
      <c r="A101" s="60" t="s">
        <v>680</v>
      </c>
      <c r="B101" s="65" t="s">
        <v>134</v>
      </c>
      <c r="C101" s="66" t="s">
        <v>177</v>
      </c>
      <c r="D101" s="65" t="s">
        <v>178</v>
      </c>
      <c r="E101" s="67" t="s">
        <v>43</v>
      </c>
      <c r="F101" s="65" t="s">
        <v>142</v>
      </c>
      <c r="G101" s="65" t="s">
        <v>7</v>
      </c>
      <c r="H101" s="65" t="s">
        <v>35</v>
      </c>
      <c r="I101" s="65"/>
      <c r="J101" s="65" t="s">
        <v>26</v>
      </c>
    </row>
    <row r="102" spans="1:10" ht="16.5" thickBot="1">
      <c r="A102" s="60" t="s">
        <v>680</v>
      </c>
      <c r="B102" s="65" t="s">
        <v>134</v>
      </c>
      <c r="C102" s="66" t="s">
        <v>190</v>
      </c>
      <c r="D102" s="65" t="s">
        <v>179</v>
      </c>
      <c r="E102" s="67" t="s">
        <v>43</v>
      </c>
      <c r="F102" s="65" t="s">
        <v>4</v>
      </c>
      <c r="G102" s="65" t="s">
        <v>7</v>
      </c>
      <c r="H102" s="65" t="s">
        <v>36</v>
      </c>
      <c r="I102" s="65"/>
      <c r="J102" s="65" t="s">
        <v>26</v>
      </c>
    </row>
    <row r="103" spans="1:10" ht="16.5" thickBot="1">
      <c r="A103" s="60" t="s">
        <v>680</v>
      </c>
      <c r="B103" s="65" t="s">
        <v>134</v>
      </c>
      <c r="C103" s="66" t="s">
        <v>180</v>
      </c>
      <c r="D103" s="65" t="s">
        <v>181</v>
      </c>
      <c r="E103" s="67" t="s">
        <v>22</v>
      </c>
      <c r="F103" s="65" t="s">
        <v>142</v>
      </c>
      <c r="G103" s="65" t="s">
        <v>7</v>
      </c>
      <c r="H103" s="65" t="s">
        <v>37</v>
      </c>
      <c r="I103" s="65"/>
      <c r="J103" s="65" t="s">
        <v>26</v>
      </c>
    </row>
    <row r="104" spans="1:10" ht="16.5" thickBot="1">
      <c r="A104" s="60" t="s">
        <v>680</v>
      </c>
      <c r="B104" s="65" t="s">
        <v>134</v>
      </c>
      <c r="C104" s="66" t="s">
        <v>182</v>
      </c>
      <c r="D104" s="65" t="s">
        <v>183</v>
      </c>
      <c r="E104" s="67" t="s">
        <v>43</v>
      </c>
      <c r="F104" s="65" t="s">
        <v>4</v>
      </c>
      <c r="G104" s="65" t="s">
        <v>7</v>
      </c>
      <c r="H104" s="65" t="s">
        <v>38</v>
      </c>
      <c r="I104" s="65"/>
      <c r="J104" s="65" t="s">
        <v>26</v>
      </c>
    </row>
    <row r="105" spans="1:10" ht="16.5" thickBot="1">
      <c r="A105" s="60" t="s">
        <v>680</v>
      </c>
      <c r="B105" s="65" t="s">
        <v>134</v>
      </c>
      <c r="C105" s="66" t="s">
        <v>184</v>
      </c>
      <c r="D105" s="65" t="s">
        <v>185</v>
      </c>
      <c r="E105" s="67" t="s">
        <v>22</v>
      </c>
      <c r="F105" s="65" t="s">
        <v>4</v>
      </c>
      <c r="G105" s="65" t="s">
        <v>7</v>
      </c>
      <c r="H105" s="65" t="s">
        <v>39</v>
      </c>
      <c r="I105" s="65"/>
      <c r="J105" s="65" t="s">
        <v>26</v>
      </c>
    </row>
    <row r="106" spans="1:10" ht="16.5" thickBot="1">
      <c r="A106" s="60" t="s">
        <v>680</v>
      </c>
      <c r="B106" s="65" t="s">
        <v>134</v>
      </c>
      <c r="C106" s="66" t="s">
        <v>186</v>
      </c>
      <c r="D106" s="65" t="s">
        <v>187</v>
      </c>
      <c r="E106" s="67" t="s">
        <v>43</v>
      </c>
      <c r="F106" s="65" t="s">
        <v>4</v>
      </c>
      <c r="G106" s="65" t="s">
        <v>7</v>
      </c>
      <c r="H106" s="65" t="s">
        <v>40</v>
      </c>
      <c r="I106" s="65"/>
      <c r="J106" s="65" t="s">
        <v>26</v>
      </c>
    </row>
    <row r="107" spans="1:10" ht="16.5" thickBot="1">
      <c r="A107" s="60" t="s">
        <v>680</v>
      </c>
      <c r="B107" s="65" t="s">
        <v>134</v>
      </c>
      <c r="C107" s="66" t="s">
        <v>188</v>
      </c>
      <c r="D107" s="65" t="s">
        <v>189</v>
      </c>
      <c r="E107" s="67" t="s">
        <v>22</v>
      </c>
      <c r="F107" s="65" t="s">
        <v>4</v>
      </c>
      <c r="G107" s="65" t="s">
        <v>7</v>
      </c>
      <c r="H107" s="65" t="s">
        <v>41</v>
      </c>
      <c r="I107" s="65"/>
      <c r="J107" s="65" t="s">
        <v>26</v>
      </c>
    </row>
    <row r="108" spans="1:10" ht="16.5" thickBot="1">
      <c r="A108" s="60" t="s">
        <v>680</v>
      </c>
      <c r="B108" s="61" t="s">
        <v>209</v>
      </c>
      <c r="C108" s="62" t="s">
        <v>96</v>
      </c>
      <c r="D108" s="61" t="s">
        <v>97</v>
      </c>
      <c r="E108" s="61" t="s">
        <v>43</v>
      </c>
      <c r="F108" s="61" t="s">
        <v>4</v>
      </c>
      <c r="G108" s="61" t="s">
        <v>7</v>
      </c>
      <c r="H108" s="61" t="s">
        <v>23</v>
      </c>
      <c r="I108" s="61"/>
      <c r="J108" s="61" t="s">
        <v>24</v>
      </c>
    </row>
    <row r="109" spans="1:10" ht="16.5" thickBot="1">
      <c r="A109" s="60" t="s">
        <v>680</v>
      </c>
      <c r="B109" s="61" t="s">
        <v>209</v>
      </c>
      <c r="C109" s="62" t="s">
        <v>218</v>
      </c>
      <c r="D109" s="61" t="s">
        <v>219</v>
      </c>
      <c r="E109" s="61" t="s">
        <v>22</v>
      </c>
      <c r="F109" s="61" t="s">
        <v>4</v>
      </c>
      <c r="G109" s="61" t="s">
        <v>7</v>
      </c>
      <c r="H109" s="61" t="s">
        <v>27</v>
      </c>
      <c r="I109" s="61"/>
      <c r="J109" s="61" t="s">
        <v>28</v>
      </c>
    </row>
    <row r="110" spans="1:10" ht="16.5" thickBot="1">
      <c r="A110" s="60" t="s">
        <v>680</v>
      </c>
      <c r="B110" s="61" t="s">
        <v>209</v>
      </c>
      <c r="C110" s="62" t="s">
        <v>220</v>
      </c>
      <c r="D110" s="61" t="s">
        <v>221</v>
      </c>
      <c r="E110" s="61" t="s">
        <v>22</v>
      </c>
      <c r="F110" s="61" t="s">
        <v>581</v>
      </c>
      <c r="G110" s="61" t="s">
        <v>7</v>
      </c>
      <c r="H110" s="61" t="s">
        <v>29</v>
      </c>
      <c r="I110" s="61"/>
      <c r="J110" s="61" t="s">
        <v>28</v>
      </c>
    </row>
    <row r="111" spans="1:10" ht="16.5" thickBot="1">
      <c r="A111" s="60" t="s">
        <v>680</v>
      </c>
      <c r="B111" s="61" t="s">
        <v>209</v>
      </c>
      <c r="C111" s="62" t="s">
        <v>222</v>
      </c>
      <c r="D111" s="61" t="s">
        <v>223</v>
      </c>
      <c r="E111" s="61" t="s">
        <v>43</v>
      </c>
      <c r="F111" s="61" t="s">
        <v>4</v>
      </c>
      <c r="G111" s="61" t="s">
        <v>7</v>
      </c>
      <c r="H111" s="61" t="s">
        <v>30</v>
      </c>
      <c r="I111" s="61"/>
      <c r="J111" s="61" t="s">
        <v>28</v>
      </c>
    </row>
    <row r="112" spans="1:10" ht="16.5" thickBot="1">
      <c r="A112" s="60" t="s">
        <v>680</v>
      </c>
      <c r="B112" s="61" t="s">
        <v>209</v>
      </c>
      <c r="C112" s="62" t="s">
        <v>224</v>
      </c>
      <c r="D112" s="61" t="s">
        <v>225</v>
      </c>
      <c r="E112" s="61" t="s">
        <v>22</v>
      </c>
      <c r="F112" s="61" t="s">
        <v>581</v>
      </c>
      <c r="G112" s="61" t="s">
        <v>7</v>
      </c>
      <c r="H112" s="61" t="s">
        <v>31</v>
      </c>
      <c r="I112" s="61"/>
      <c r="J112" s="61" t="s">
        <v>28</v>
      </c>
    </row>
    <row r="113" spans="1:10" ht="16.5" thickBot="1">
      <c r="A113" s="60" t="s">
        <v>680</v>
      </c>
      <c r="B113" s="61" t="s">
        <v>209</v>
      </c>
      <c r="C113" s="62" t="s">
        <v>226</v>
      </c>
      <c r="D113" s="61" t="s">
        <v>227</v>
      </c>
      <c r="E113" s="61" t="s">
        <v>43</v>
      </c>
      <c r="F113" s="61" t="s">
        <v>581</v>
      </c>
      <c r="G113" s="61" t="s">
        <v>7</v>
      </c>
      <c r="H113" s="61" t="s">
        <v>32</v>
      </c>
      <c r="I113" s="61"/>
      <c r="J113" s="61" t="s">
        <v>28</v>
      </c>
    </row>
    <row r="114" spans="1:10" ht="16.5" thickBot="1">
      <c r="A114" s="60" t="s">
        <v>680</v>
      </c>
      <c r="B114" s="61" t="s">
        <v>209</v>
      </c>
      <c r="C114" s="62" t="s">
        <v>228</v>
      </c>
      <c r="D114" s="61" t="s">
        <v>238</v>
      </c>
      <c r="E114" s="61" t="s">
        <v>22</v>
      </c>
      <c r="F114" s="61" t="s">
        <v>581</v>
      </c>
      <c r="G114" s="61" t="s">
        <v>7</v>
      </c>
      <c r="H114" s="61" t="s">
        <v>33</v>
      </c>
      <c r="I114" s="61"/>
      <c r="J114" s="61" t="s">
        <v>28</v>
      </c>
    </row>
    <row r="115" spans="1:10" ht="16.5" thickBot="1">
      <c r="A115" s="60" t="s">
        <v>680</v>
      </c>
      <c r="B115" s="61" t="s">
        <v>209</v>
      </c>
      <c r="C115" s="62" t="s">
        <v>239</v>
      </c>
      <c r="D115" s="61" t="s">
        <v>229</v>
      </c>
      <c r="E115" s="61" t="s">
        <v>22</v>
      </c>
      <c r="F115" s="61" t="s">
        <v>581</v>
      </c>
      <c r="G115" s="61" t="s">
        <v>7</v>
      </c>
      <c r="H115" s="61" t="s">
        <v>34</v>
      </c>
      <c r="I115" s="61"/>
      <c r="J115" s="61" t="s">
        <v>28</v>
      </c>
    </row>
    <row r="116" spans="1:10" ht="16.5" thickBot="1">
      <c r="A116" s="60" t="s">
        <v>680</v>
      </c>
      <c r="B116" s="61" t="s">
        <v>209</v>
      </c>
      <c r="C116" s="62" t="s">
        <v>230</v>
      </c>
      <c r="D116" s="61" t="s">
        <v>231</v>
      </c>
      <c r="E116" s="61" t="s">
        <v>22</v>
      </c>
      <c r="F116" s="61" t="s">
        <v>4</v>
      </c>
      <c r="G116" s="61" t="s">
        <v>7</v>
      </c>
      <c r="H116" s="61" t="s">
        <v>35</v>
      </c>
      <c r="I116" s="61"/>
      <c r="J116" s="61" t="s">
        <v>28</v>
      </c>
    </row>
    <row r="117" spans="1:10" ht="16.5" thickBot="1">
      <c r="A117" s="60" t="s">
        <v>680</v>
      </c>
      <c r="B117" s="61" t="s">
        <v>209</v>
      </c>
      <c r="C117" s="62" t="s">
        <v>232</v>
      </c>
      <c r="D117" s="61" t="s">
        <v>233</v>
      </c>
      <c r="E117" s="61" t="s">
        <v>22</v>
      </c>
      <c r="F117" s="61" t="s">
        <v>4</v>
      </c>
      <c r="G117" s="61" t="s">
        <v>7</v>
      </c>
      <c r="H117" s="61" t="s">
        <v>36</v>
      </c>
      <c r="I117" s="61"/>
      <c r="J117" s="61" t="s">
        <v>28</v>
      </c>
    </row>
    <row r="118" spans="1:10" ht="16.5" thickBot="1">
      <c r="A118" s="60" t="s">
        <v>680</v>
      </c>
      <c r="B118" s="61" t="s">
        <v>209</v>
      </c>
      <c r="C118" s="62" t="s">
        <v>235</v>
      </c>
      <c r="D118" s="61" t="s">
        <v>234</v>
      </c>
      <c r="E118" s="61" t="s">
        <v>22</v>
      </c>
      <c r="F118" s="61" t="s">
        <v>581</v>
      </c>
      <c r="G118" s="61" t="s">
        <v>7</v>
      </c>
      <c r="H118" s="61" t="s">
        <v>37</v>
      </c>
      <c r="I118" s="61"/>
      <c r="J118" s="61" t="s">
        <v>28</v>
      </c>
    </row>
    <row r="119" spans="1:10" ht="16.5" thickBot="1">
      <c r="A119" s="60" t="s">
        <v>680</v>
      </c>
      <c r="B119" s="61" t="s">
        <v>209</v>
      </c>
      <c r="C119" s="62" t="s">
        <v>236</v>
      </c>
      <c r="D119" s="61" t="s">
        <v>237</v>
      </c>
      <c r="E119" s="61" t="s">
        <v>22</v>
      </c>
      <c r="F119" s="61" t="s">
        <v>581</v>
      </c>
      <c r="G119" s="61" t="s">
        <v>7</v>
      </c>
      <c r="H119" s="61" t="s">
        <v>38</v>
      </c>
      <c r="I119" s="61"/>
      <c r="J119" s="61" t="s">
        <v>28</v>
      </c>
    </row>
    <row r="120" spans="1:10" ht="16.5" thickBot="1">
      <c r="A120" s="60" t="s">
        <v>680</v>
      </c>
      <c r="B120" s="61" t="s">
        <v>209</v>
      </c>
      <c r="C120" s="62" t="s">
        <v>240</v>
      </c>
      <c r="D120" s="61" t="s">
        <v>241</v>
      </c>
      <c r="E120" s="61" t="s">
        <v>22</v>
      </c>
      <c r="F120" s="61" t="s">
        <v>581</v>
      </c>
      <c r="G120" s="61" t="s">
        <v>7</v>
      </c>
      <c r="H120" s="61" t="s">
        <v>39</v>
      </c>
      <c r="I120" s="61"/>
      <c r="J120" s="61" t="s">
        <v>28</v>
      </c>
    </row>
    <row r="121" spans="1:10" ht="16.5" thickBot="1">
      <c r="A121" s="60" t="s">
        <v>680</v>
      </c>
      <c r="B121" s="61" t="s">
        <v>209</v>
      </c>
      <c r="C121" s="62" t="s">
        <v>242</v>
      </c>
      <c r="D121" s="61" t="s">
        <v>243</v>
      </c>
      <c r="E121" s="61" t="s">
        <v>22</v>
      </c>
      <c r="F121" s="61" t="s">
        <v>581</v>
      </c>
      <c r="G121" s="61" t="s">
        <v>7</v>
      </c>
      <c r="H121" s="61" t="s">
        <v>40</v>
      </c>
      <c r="I121" s="61"/>
      <c r="J121" s="61" t="s">
        <v>28</v>
      </c>
    </row>
    <row r="122" spans="1:10" ht="16.5" thickBot="1">
      <c r="A122" s="60" t="s">
        <v>680</v>
      </c>
      <c r="B122" s="61" t="s">
        <v>209</v>
      </c>
      <c r="C122" s="62" t="s">
        <v>244</v>
      </c>
      <c r="D122" s="61" t="s">
        <v>245</v>
      </c>
      <c r="E122" s="61" t="s">
        <v>43</v>
      </c>
      <c r="F122" s="61" t="s">
        <v>581</v>
      </c>
      <c r="G122" s="61" t="s">
        <v>7</v>
      </c>
      <c r="H122" s="61" t="s">
        <v>41</v>
      </c>
      <c r="I122" s="61"/>
      <c r="J122" s="61" t="s">
        <v>28</v>
      </c>
    </row>
    <row r="123" spans="1:10" ht="16.5" thickBot="1">
      <c r="A123" s="60" t="s">
        <v>680</v>
      </c>
      <c r="B123" s="61" t="s">
        <v>209</v>
      </c>
      <c r="C123" s="62" t="s">
        <v>274</v>
      </c>
      <c r="D123" s="61" t="s">
        <v>275</v>
      </c>
      <c r="E123" s="61" t="s">
        <v>22</v>
      </c>
      <c r="F123" s="61" t="s">
        <v>4</v>
      </c>
      <c r="G123" s="63" t="s">
        <v>42</v>
      </c>
      <c r="H123" s="64"/>
      <c r="I123" s="61"/>
      <c r="J123" s="61" t="s">
        <v>28</v>
      </c>
    </row>
    <row r="124" spans="1:10" ht="16.5" thickBot="1">
      <c r="A124" s="60" t="s">
        <v>680</v>
      </c>
      <c r="B124" s="61" t="s">
        <v>209</v>
      </c>
      <c r="C124" s="62" t="s">
        <v>276</v>
      </c>
      <c r="D124" s="61" t="s">
        <v>277</v>
      </c>
      <c r="E124" s="61" t="s">
        <v>22</v>
      </c>
      <c r="F124" s="61" t="s">
        <v>294</v>
      </c>
      <c r="G124" s="63" t="s">
        <v>42</v>
      </c>
      <c r="H124" s="64"/>
      <c r="I124" s="61"/>
      <c r="J124" s="61" t="s">
        <v>28</v>
      </c>
    </row>
    <row r="125" spans="1:10" ht="16.5" thickBot="1">
      <c r="A125" s="60" t="s">
        <v>680</v>
      </c>
      <c r="B125" s="61" t="s">
        <v>209</v>
      </c>
      <c r="C125" s="62" t="s">
        <v>278</v>
      </c>
      <c r="D125" s="61" t="s">
        <v>279</v>
      </c>
      <c r="E125" s="61" t="s">
        <v>22</v>
      </c>
      <c r="F125" s="61" t="s">
        <v>4</v>
      </c>
      <c r="G125" s="63" t="s">
        <v>42</v>
      </c>
      <c r="H125" s="64"/>
      <c r="I125" s="61"/>
      <c r="J125" s="61" t="s">
        <v>28</v>
      </c>
    </row>
    <row r="126" spans="1:10" ht="16.5" thickBot="1">
      <c r="A126" s="60" t="s">
        <v>680</v>
      </c>
      <c r="B126" s="61" t="s">
        <v>209</v>
      </c>
      <c r="C126" s="62" t="s">
        <v>280</v>
      </c>
      <c r="D126" s="61" t="s">
        <v>281</v>
      </c>
      <c r="E126" s="61" t="s">
        <v>43</v>
      </c>
      <c r="F126" s="61" t="s">
        <v>4</v>
      </c>
      <c r="G126" s="63" t="s">
        <v>42</v>
      </c>
      <c r="H126" s="64"/>
      <c r="I126" s="61"/>
      <c r="J126" s="61" t="s">
        <v>28</v>
      </c>
    </row>
    <row r="127" spans="1:10" ht="16.5" thickBot="1">
      <c r="A127" s="60" t="s">
        <v>680</v>
      </c>
      <c r="B127" s="61" t="s">
        <v>209</v>
      </c>
      <c r="C127" s="62" t="s">
        <v>282</v>
      </c>
      <c r="D127" s="61" t="s">
        <v>283</v>
      </c>
      <c r="E127" s="61" t="s">
        <v>22</v>
      </c>
      <c r="F127" s="61" t="s">
        <v>581</v>
      </c>
      <c r="G127" s="63" t="s">
        <v>42</v>
      </c>
      <c r="H127" s="64"/>
      <c r="I127" s="61"/>
      <c r="J127" s="61" t="s">
        <v>28</v>
      </c>
    </row>
    <row r="128" spans="1:10" ht="16.5" thickBot="1">
      <c r="A128" s="60" t="s">
        <v>680</v>
      </c>
      <c r="B128" s="61" t="s">
        <v>209</v>
      </c>
      <c r="C128" s="62" t="s">
        <v>284</v>
      </c>
      <c r="D128" s="61" t="s">
        <v>285</v>
      </c>
      <c r="E128" s="61" t="s">
        <v>22</v>
      </c>
      <c r="F128" s="61" t="s">
        <v>581</v>
      </c>
      <c r="G128" s="63" t="s">
        <v>42</v>
      </c>
      <c r="H128" s="64"/>
      <c r="I128" s="61"/>
      <c r="J128" s="61" t="s">
        <v>28</v>
      </c>
    </row>
    <row r="129" spans="1:10" ht="16.5" thickBot="1">
      <c r="A129" s="60" t="s">
        <v>680</v>
      </c>
      <c r="B129" s="61" t="s">
        <v>209</v>
      </c>
      <c r="C129" s="62" t="s">
        <v>286</v>
      </c>
      <c r="D129" s="61" t="s">
        <v>287</v>
      </c>
      <c r="E129" s="61" t="s">
        <v>22</v>
      </c>
      <c r="F129" s="61" t="s">
        <v>581</v>
      </c>
      <c r="G129" s="63" t="s">
        <v>42</v>
      </c>
      <c r="H129" s="64"/>
      <c r="I129" s="61"/>
      <c r="J129" s="61" t="s">
        <v>28</v>
      </c>
    </row>
    <row r="130" spans="1:10" ht="16.5" thickBot="1">
      <c r="A130" s="60" t="s">
        <v>680</v>
      </c>
      <c r="B130" s="61" t="s">
        <v>209</v>
      </c>
      <c r="C130" s="62" t="s">
        <v>288</v>
      </c>
      <c r="D130" s="61" t="s">
        <v>289</v>
      </c>
      <c r="E130" s="61" t="s">
        <v>22</v>
      </c>
      <c r="F130" s="61" t="s">
        <v>581</v>
      </c>
      <c r="G130" s="63" t="s">
        <v>42</v>
      </c>
      <c r="H130" s="64"/>
      <c r="I130" s="61"/>
      <c r="J130" s="61" t="s">
        <v>28</v>
      </c>
    </row>
    <row r="131" spans="1:10" ht="16.5" thickBot="1">
      <c r="A131" s="60" t="s">
        <v>680</v>
      </c>
      <c r="B131" s="61" t="s">
        <v>209</v>
      </c>
      <c r="C131" s="62" t="s">
        <v>290</v>
      </c>
      <c r="D131" s="61" t="s">
        <v>291</v>
      </c>
      <c r="E131" s="61" t="s">
        <v>43</v>
      </c>
      <c r="F131" s="61" t="s">
        <v>582</v>
      </c>
      <c r="G131" s="63" t="s">
        <v>42</v>
      </c>
      <c r="H131" s="64"/>
      <c r="I131" s="61"/>
      <c r="J131" s="61" t="s">
        <v>28</v>
      </c>
    </row>
    <row r="132" spans="1:10" ht="16.5" thickBot="1">
      <c r="A132" s="60" t="s">
        <v>680</v>
      </c>
      <c r="B132" s="61" t="s">
        <v>209</v>
      </c>
      <c r="C132" s="62" t="s">
        <v>292</v>
      </c>
      <c r="D132" s="61" t="s">
        <v>293</v>
      </c>
      <c r="E132" s="61" t="s">
        <v>43</v>
      </c>
      <c r="F132" s="61" t="s">
        <v>6</v>
      </c>
      <c r="G132" s="63" t="s">
        <v>42</v>
      </c>
      <c r="H132" s="64"/>
      <c r="I132" s="61"/>
      <c r="J132" s="61" t="s">
        <v>28</v>
      </c>
    </row>
    <row r="133" spans="1:10" ht="16.5" thickBot="1">
      <c r="A133" s="60" t="s">
        <v>680</v>
      </c>
      <c r="B133" s="61" t="s">
        <v>209</v>
      </c>
      <c r="C133" s="62" t="s">
        <v>246</v>
      </c>
      <c r="D133" s="61" t="s">
        <v>247</v>
      </c>
      <c r="E133" s="61" t="s">
        <v>22</v>
      </c>
      <c r="F133" s="61" t="s">
        <v>4</v>
      </c>
      <c r="G133" s="61" t="s">
        <v>7</v>
      </c>
      <c r="H133" s="61" t="s">
        <v>23</v>
      </c>
      <c r="I133" s="61"/>
      <c r="J133" s="61" t="s">
        <v>26</v>
      </c>
    </row>
    <row r="134" spans="1:10" ht="16.5" thickBot="1">
      <c r="A134" s="60" t="s">
        <v>680</v>
      </c>
      <c r="B134" s="61" t="s">
        <v>209</v>
      </c>
      <c r="C134" s="62" t="s">
        <v>248</v>
      </c>
      <c r="D134" s="61" t="s">
        <v>249</v>
      </c>
      <c r="E134" s="61" t="s">
        <v>22</v>
      </c>
      <c r="F134" s="61" t="s">
        <v>4</v>
      </c>
      <c r="G134" s="61" t="s">
        <v>7</v>
      </c>
      <c r="H134" s="61" t="s">
        <v>27</v>
      </c>
      <c r="I134" s="61"/>
      <c r="J134" s="61" t="s">
        <v>26</v>
      </c>
    </row>
    <row r="135" spans="1:10" ht="16.5" thickBot="1">
      <c r="A135" s="60" t="s">
        <v>680</v>
      </c>
      <c r="B135" s="61" t="s">
        <v>209</v>
      </c>
      <c r="C135" s="62" t="s">
        <v>250</v>
      </c>
      <c r="D135" s="61" t="s">
        <v>251</v>
      </c>
      <c r="E135" s="61" t="s">
        <v>22</v>
      </c>
      <c r="F135" s="61" t="s">
        <v>581</v>
      </c>
      <c r="G135" s="61" t="s">
        <v>7</v>
      </c>
      <c r="H135" s="61" t="s">
        <v>29</v>
      </c>
      <c r="I135" s="61"/>
      <c r="J135" s="61" t="s">
        <v>26</v>
      </c>
    </row>
    <row r="136" spans="1:10" ht="16.5" thickBot="1">
      <c r="A136" s="60" t="s">
        <v>680</v>
      </c>
      <c r="B136" s="61" t="s">
        <v>209</v>
      </c>
      <c r="C136" s="62" t="s">
        <v>252</v>
      </c>
      <c r="D136" s="61" t="s">
        <v>253</v>
      </c>
      <c r="E136" s="61" t="s">
        <v>22</v>
      </c>
      <c r="F136" s="61" t="s">
        <v>4</v>
      </c>
      <c r="G136" s="61" t="s">
        <v>7</v>
      </c>
      <c r="H136" s="61" t="s">
        <v>30</v>
      </c>
      <c r="I136" s="61"/>
      <c r="J136" s="61" t="s">
        <v>26</v>
      </c>
    </row>
    <row r="137" spans="1:10" ht="16.5" thickBot="1">
      <c r="A137" s="60" t="s">
        <v>680</v>
      </c>
      <c r="B137" s="61" t="s">
        <v>209</v>
      </c>
      <c r="C137" s="62" t="s">
        <v>254</v>
      </c>
      <c r="D137" s="61" t="s">
        <v>255</v>
      </c>
      <c r="E137" s="61" t="s">
        <v>22</v>
      </c>
      <c r="F137" s="61" t="s">
        <v>581</v>
      </c>
      <c r="G137" s="61" t="s">
        <v>7</v>
      </c>
      <c r="H137" s="61" t="s">
        <v>31</v>
      </c>
      <c r="I137" s="61"/>
      <c r="J137" s="61" t="s">
        <v>26</v>
      </c>
    </row>
    <row r="138" spans="1:10" ht="16.5" thickBot="1">
      <c r="A138" s="60" t="s">
        <v>680</v>
      </c>
      <c r="B138" s="61" t="s">
        <v>209</v>
      </c>
      <c r="C138" s="62" t="s">
        <v>256</v>
      </c>
      <c r="D138" s="61" t="s">
        <v>257</v>
      </c>
      <c r="E138" s="61" t="s">
        <v>22</v>
      </c>
      <c r="F138" s="61" t="s">
        <v>581</v>
      </c>
      <c r="G138" s="61" t="s">
        <v>7</v>
      </c>
      <c r="H138" s="61" t="s">
        <v>32</v>
      </c>
      <c r="I138" s="61"/>
      <c r="J138" s="61" t="s">
        <v>26</v>
      </c>
    </row>
    <row r="139" spans="1:10" ht="16.5" thickBot="1">
      <c r="A139" s="60" t="s">
        <v>680</v>
      </c>
      <c r="B139" s="61" t="s">
        <v>209</v>
      </c>
      <c r="C139" s="62" t="s">
        <v>258</v>
      </c>
      <c r="D139" s="61" t="s">
        <v>259</v>
      </c>
      <c r="E139" s="61" t="s">
        <v>43</v>
      </c>
      <c r="F139" s="61" t="s">
        <v>581</v>
      </c>
      <c r="G139" s="61" t="s">
        <v>7</v>
      </c>
      <c r="H139" s="61" t="s">
        <v>33</v>
      </c>
      <c r="I139" s="61"/>
      <c r="J139" s="61" t="s">
        <v>26</v>
      </c>
    </row>
    <row r="140" spans="1:10" ht="16.5" thickBot="1">
      <c r="A140" s="60" t="s">
        <v>680</v>
      </c>
      <c r="B140" s="61" t="s">
        <v>209</v>
      </c>
      <c r="C140" s="62" t="s">
        <v>260</v>
      </c>
      <c r="D140" s="61" t="s">
        <v>261</v>
      </c>
      <c r="E140" s="61" t="s">
        <v>22</v>
      </c>
      <c r="F140" s="61" t="s">
        <v>581</v>
      </c>
      <c r="G140" s="61" t="s">
        <v>7</v>
      </c>
      <c r="H140" s="61" t="s">
        <v>34</v>
      </c>
      <c r="I140" s="61"/>
      <c r="J140" s="61" t="s">
        <v>26</v>
      </c>
    </row>
    <row r="141" spans="1:10" ht="16.5" thickBot="1">
      <c r="A141" s="60" t="s">
        <v>680</v>
      </c>
      <c r="B141" s="61" t="s">
        <v>209</v>
      </c>
      <c r="C141" s="62" t="s">
        <v>262</v>
      </c>
      <c r="D141" s="61" t="s">
        <v>263</v>
      </c>
      <c r="E141" s="61" t="s">
        <v>22</v>
      </c>
      <c r="F141" s="61" t="s">
        <v>4</v>
      </c>
      <c r="G141" s="61" t="s">
        <v>7</v>
      </c>
      <c r="H141" s="61" t="s">
        <v>35</v>
      </c>
      <c r="I141" s="61"/>
      <c r="J141" s="61" t="s">
        <v>26</v>
      </c>
    </row>
    <row r="142" spans="1:10" ht="16.5" thickBot="1">
      <c r="A142" s="60" t="s">
        <v>680</v>
      </c>
      <c r="B142" s="61" t="s">
        <v>209</v>
      </c>
      <c r="C142" s="62" t="s">
        <v>264</v>
      </c>
      <c r="D142" s="61" t="s">
        <v>58</v>
      </c>
      <c r="E142" s="61" t="s">
        <v>22</v>
      </c>
      <c r="F142" s="61" t="s">
        <v>4</v>
      </c>
      <c r="G142" s="61" t="s">
        <v>7</v>
      </c>
      <c r="H142" s="61" t="s">
        <v>36</v>
      </c>
      <c r="I142" s="61"/>
      <c r="J142" s="61" t="s">
        <v>26</v>
      </c>
    </row>
    <row r="143" spans="1:10" ht="16.5" thickBot="1">
      <c r="A143" s="60" t="s">
        <v>680</v>
      </c>
      <c r="B143" s="61" t="s">
        <v>209</v>
      </c>
      <c r="C143" s="62" t="s">
        <v>265</v>
      </c>
      <c r="D143" s="61" t="s">
        <v>149</v>
      </c>
      <c r="E143" s="61" t="s">
        <v>22</v>
      </c>
      <c r="F143" s="61" t="s">
        <v>581</v>
      </c>
      <c r="G143" s="61" t="s">
        <v>7</v>
      </c>
      <c r="H143" s="61" t="s">
        <v>37</v>
      </c>
      <c r="I143" s="61"/>
      <c r="J143" s="61" t="s">
        <v>26</v>
      </c>
    </row>
    <row r="144" spans="1:10" ht="16.5" thickBot="1">
      <c r="A144" s="60" t="s">
        <v>680</v>
      </c>
      <c r="B144" s="61" t="s">
        <v>209</v>
      </c>
      <c r="C144" s="62" t="s">
        <v>266</v>
      </c>
      <c r="D144" s="61" t="s">
        <v>273</v>
      </c>
      <c r="E144" s="61" t="s">
        <v>43</v>
      </c>
      <c r="F144" s="61" t="s">
        <v>581</v>
      </c>
      <c r="G144" s="61" t="s">
        <v>7</v>
      </c>
      <c r="H144" s="61" t="s">
        <v>38</v>
      </c>
      <c r="I144" s="61"/>
      <c r="J144" s="61" t="s">
        <v>26</v>
      </c>
    </row>
    <row r="145" spans="1:10" ht="16.5" thickBot="1">
      <c r="A145" s="60" t="s">
        <v>680</v>
      </c>
      <c r="B145" s="61" t="s">
        <v>209</v>
      </c>
      <c r="C145" s="62" t="s">
        <v>267</v>
      </c>
      <c r="D145" s="61" t="s">
        <v>268</v>
      </c>
      <c r="E145" s="61" t="s">
        <v>22</v>
      </c>
      <c r="F145" s="61" t="s">
        <v>581</v>
      </c>
      <c r="G145" s="61" t="s">
        <v>7</v>
      </c>
      <c r="H145" s="61" t="s">
        <v>39</v>
      </c>
      <c r="I145" s="61"/>
      <c r="J145" s="61" t="s">
        <v>26</v>
      </c>
    </row>
    <row r="146" spans="1:10" ht="16.5" thickBot="1">
      <c r="A146" s="60" t="s">
        <v>680</v>
      </c>
      <c r="B146" s="61" t="s">
        <v>209</v>
      </c>
      <c r="C146" s="62" t="s">
        <v>269</v>
      </c>
      <c r="D146" s="61" t="s">
        <v>270</v>
      </c>
      <c r="E146" s="61" t="s">
        <v>22</v>
      </c>
      <c r="F146" s="61" t="s">
        <v>581</v>
      </c>
      <c r="G146" s="61" t="s">
        <v>7</v>
      </c>
      <c r="H146" s="61" t="s">
        <v>40</v>
      </c>
      <c r="I146" s="61"/>
      <c r="J146" s="61" t="s">
        <v>26</v>
      </c>
    </row>
    <row r="147" spans="1:10" ht="16.5" thickBot="1">
      <c r="A147" s="60" t="s">
        <v>680</v>
      </c>
      <c r="B147" s="61" t="s">
        <v>209</v>
      </c>
      <c r="C147" s="62" t="s">
        <v>271</v>
      </c>
      <c r="D147" s="61" t="s">
        <v>272</v>
      </c>
      <c r="E147" s="61" t="s">
        <v>22</v>
      </c>
      <c r="F147" s="61" t="s">
        <v>581</v>
      </c>
      <c r="G147" s="61" t="s">
        <v>7</v>
      </c>
      <c r="H147" s="61" t="s">
        <v>41</v>
      </c>
      <c r="I147" s="61"/>
      <c r="J147" s="61" t="s">
        <v>26</v>
      </c>
    </row>
    <row r="148" spans="1:10" ht="16.5" thickBot="1">
      <c r="A148" s="60" t="s">
        <v>680</v>
      </c>
      <c r="B148" s="61" t="s">
        <v>57</v>
      </c>
      <c r="C148" s="66" t="s">
        <v>295</v>
      </c>
      <c r="D148" s="65" t="s">
        <v>296</v>
      </c>
      <c r="E148" s="67" t="s">
        <v>22</v>
      </c>
      <c r="F148" s="65" t="s">
        <v>1</v>
      </c>
      <c r="G148" s="61" t="s">
        <v>7</v>
      </c>
      <c r="H148" s="61" t="s">
        <v>23</v>
      </c>
      <c r="I148" s="61"/>
      <c r="J148" s="61" t="s">
        <v>24</v>
      </c>
    </row>
    <row r="149" spans="1:10" ht="16.5" thickBot="1">
      <c r="A149" s="60" t="s">
        <v>680</v>
      </c>
      <c r="B149" s="61" t="s">
        <v>57</v>
      </c>
      <c r="C149" s="66" t="s">
        <v>298</v>
      </c>
      <c r="D149" s="65" t="s">
        <v>299</v>
      </c>
      <c r="E149" s="67" t="s">
        <v>22</v>
      </c>
      <c r="F149" s="65" t="s">
        <v>1</v>
      </c>
      <c r="G149" s="61" t="s">
        <v>7</v>
      </c>
      <c r="H149" s="61" t="s">
        <v>27</v>
      </c>
      <c r="I149" s="61"/>
      <c r="J149" s="61" t="s">
        <v>28</v>
      </c>
    </row>
    <row r="150" spans="1:10" ht="16.5" thickBot="1">
      <c r="A150" s="60" t="s">
        <v>680</v>
      </c>
      <c r="B150" s="61" t="s">
        <v>57</v>
      </c>
      <c r="C150" s="66" t="s">
        <v>302</v>
      </c>
      <c r="D150" s="65" t="s">
        <v>303</v>
      </c>
      <c r="E150" s="67" t="s">
        <v>22</v>
      </c>
      <c r="F150" s="65" t="s">
        <v>1</v>
      </c>
      <c r="G150" s="61" t="s">
        <v>7</v>
      </c>
      <c r="H150" s="61" t="s">
        <v>29</v>
      </c>
      <c r="I150" s="61"/>
      <c r="J150" s="61" t="s">
        <v>28</v>
      </c>
    </row>
    <row r="151" spans="1:10" ht="16.5" thickBot="1">
      <c r="A151" s="60" t="s">
        <v>680</v>
      </c>
      <c r="B151" s="61" t="s">
        <v>57</v>
      </c>
      <c r="C151" s="66" t="s">
        <v>306</v>
      </c>
      <c r="D151" s="65" t="s">
        <v>307</v>
      </c>
      <c r="E151" s="67" t="s">
        <v>22</v>
      </c>
      <c r="F151" s="65" t="s">
        <v>4</v>
      </c>
      <c r="G151" s="61" t="s">
        <v>7</v>
      </c>
      <c r="H151" s="61" t="s">
        <v>30</v>
      </c>
      <c r="I151" s="61"/>
      <c r="J151" s="61" t="s">
        <v>28</v>
      </c>
    </row>
    <row r="152" spans="1:10" ht="16.5" thickBot="1">
      <c r="A152" s="60" t="s">
        <v>680</v>
      </c>
      <c r="B152" s="61" t="s">
        <v>57</v>
      </c>
      <c r="C152" s="66" t="s">
        <v>310</v>
      </c>
      <c r="D152" s="65" t="s">
        <v>311</v>
      </c>
      <c r="E152" s="67" t="s">
        <v>22</v>
      </c>
      <c r="F152" s="65" t="s">
        <v>294</v>
      </c>
      <c r="G152" s="61" t="s">
        <v>7</v>
      </c>
      <c r="H152" s="61" t="s">
        <v>31</v>
      </c>
      <c r="I152" s="61"/>
      <c r="J152" s="61" t="s">
        <v>28</v>
      </c>
    </row>
    <row r="153" spans="1:10" ht="16.5" thickBot="1">
      <c r="A153" s="60" t="s">
        <v>680</v>
      </c>
      <c r="B153" s="61" t="s">
        <v>57</v>
      </c>
      <c r="C153" s="66" t="s">
        <v>314</v>
      </c>
      <c r="D153" s="65" t="s">
        <v>315</v>
      </c>
      <c r="E153" s="67" t="s">
        <v>22</v>
      </c>
      <c r="F153" s="65" t="s">
        <v>1</v>
      </c>
      <c r="G153" s="61" t="s">
        <v>7</v>
      </c>
      <c r="H153" s="61" t="s">
        <v>32</v>
      </c>
      <c r="I153" s="61"/>
      <c r="J153" s="61" t="s">
        <v>28</v>
      </c>
    </row>
    <row r="154" spans="1:10" ht="16.5" thickBot="1">
      <c r="A154" s="60" t="s">
        <v>680</v>
      </c>
      <c r="B154" s="61" t="s">
        <v>57</v>
      </c>
      <c r="C154" s="66" t="s">
        <v>318</v>
      </c>
      <c r="D154" s="65" t="s">
        <v>319</v>
      </c>
      <c r="E154" s="67" t="s">
        <v>22</v>
      </c>
      <c r="F154" s="65" t="s">
        <v>1</v>
      </c>
      <c r="G154" s="61" t="s">
        <v>7</v>
      </c>
      <c r="H154" s="61" t="s">
        <v>33</v>
      </c>
      <c r="I154" s="61"/>
      <c r="J154" s="61" t="s">
        <v>28</v>
      </c>
    </row>
    <row r="155" spans="1:10" ht="16.5" thickBot="1">
      <c r="A155" s="60" t="s">
        <v>680</v>
      </c>
      <c r="B155" s="61" t="s">
        <v>57</v>
      </c>
      <c r="C155" s="66" t="s">
        <v>322</v>
      </c>
      <c r="D155" s="65" t="s">
        <v>323</v>
      </c>
      <c r="E155" s="67" t="s">
        <v>22</v>
      </c>
      <c r="F155" s="65" t="s">
        <v>1</v>
      </c>
      <c r="G155" s="61" t="s">
        <v>7</v>
      </c>
      <c r="H155" s="61" t="s">
        <v>34</v>
      </c>
      <c r="I155" s="61"/>
      <c r="J155" s="61" t="s">
        <v>28</v>
      </c>
    </row>
    <row r="156" spans="1:10" ht="16.5" thickBot="1">
      <c r="A156" s="60" t="s">
        <v>680</v>
      </c>
      <c r="B156" s="61" t="s">
        <v>57</v>
      </c>
      <c r="C156" s="66" t="s">
        <v>326</v>
      </c>
      <c r="D156" s="65" t="s">
        <v>327</v>
      </c>
      <c r="E156" s="67" t="s">
        <v>22</v>
      </c>
      <c r="F156" s="65" t="s">
        <v>1</v>
      </c>
      <c r="G156" s="61" t="s">
        <v>7</v>
      </c>
      <c r="H156" s="61" t="s">
        <v>35</v>
      </c>
      <c r="I156" s="61"/>
      <c r="J156" s="61" t="s">
        <v>28</v>
      </c>
    </row>
    <row r="157" spans="1:10" ht="16.5" thickBot="1">
      <c r="A157" s="60" t="s">
        <v>680</v>
      </c>
      <c r="B157" s="61" t="s">
        <v>57</v>
      </c>
      <c r="C157" s="66" t="s">
        <v>330</v>
      </c>
      <c r="D157" s="65" t="s">
        <v>331</v>
      </c>
      <c r="E157" s="67" t="s">
        <v>22</v>
      </c>
      <c r="F157" s="65" t="s">
        <v>1</v>
      </c>
      <c r="G157" s="61" t="s">
        <v>7</v>
      </c>
      <c r="H157" s="61" t="s">
        <v>36</v>
      </c>
      <c r="I157" s="61"/>
      <c r="J157" s="61" t="s">
        <v>28</v>
      </c>
    </row>
    <row r="158" spans="1:10" ht="16.5" thickBot="1">
      <c r="A158" s="60" t="s">
        <v>680</v>
      </c>
      <c r="B158" s="61" t="s">
        <v>57</v>
      </c>
      <c r="C158" s="66" t="s">
        <v>334</v>
      </c>
      <c r="D158" s="65" t="s">
        <v>335</v>
      </c>
      <c r="E158" s="67" t="s">
        <v>43</v>
      </c>
      <c r="F158" s="65" t="s">
        <v>1</v>
      </c>
      <c r="G158" s="61" t="s">
        <v>7</v>
      </c>
      <c r="H158" s="61" t="s">
        <v>37</v>
      </c>
      <c r="I158" s="61"/>
      <c r="J158" s="61" t="s">
        <v>28</v>
      </c>
    </row>
    <row r="159" spans="1:10" ht="16.5" thickBot="1">
      <c r="A159" s="60" t="s">
        <v>680</v>
      </c>
      <c r="B159" s="61" t="s">
        <v>57</v>
      </c>
      <c r="C159" s="66" t="s">
        <v>339</v>
      </c>
      <c r="D159" s="65" t="s">
        <v>340</v>
      </c>
      <c r="E159" s="67" t="s">
        <v>43</v>
      </c>
      <c r="F159" s="65" t="s">
        <v>1</v>
      </c>
      <c r="G159" s="61" t="s">
        <v>7</v>
      </c>
      <c r="H159" s="61" t="s">
        <v>38</v>
      </c>
      <c r="I159" s="61"/>
      <c r="J159" s="61" t="s">
        <v>28</v>
      </c>
    </row>
    <row r="160" spans="1:10" ht="16.5" thickBot="1">
      <c r="A160" s="60" t="s">
        <v>680</v>
      </c>
      <c r="B160" s="61" t="s">
        <v>57</v>
      </c>
      <c r="C160" s="66" t="s">
        <v>342</v>
      </c>
      <c r="D160" s="65" t="s">
        <v>341</v>
      </c>
      <c r="E160" s="67" t="s">
        <v>22</v>
      </c>
      <c r="F160" s="65" t="s">
        <v>1</v>
      </c>
      <c r="G160" s="61" t="s">
        <v>7</v>
      </c>
      <c r="H160" s="61" t="s">
        <v>39</v>
      </c>
      <c r="I160" s="61"/>
      <c r="J160" s="61" t="s">
        <v>28</v>
      </c>
    </row>
    <row r="161" spans="1:10" ht="16.5" thickBot="1">
      <c r="A161" s="60" t="s">
        <v>680</v>
      </c>
      <c r="B161" s="61" t="s">
        <v>57</v>
      </c>
      <c r="C161" s="66" t="s">
        <v>345</v>
      </c>
      <c r="D161" s="65" t="s">
        <v>53</v>
      </c>
      <c r="E161" s="67" t="s">
        <v>22</v>
      </c>
      <c r="F161" s="65" t="s">
        <v>1</v>
      </c>
      <c r="G161" s="61" t="s">
        <v>7</v>
      </c>
      <c r="H161" s="61" t="s">
        <v>40</v>
      </c>
      <c r="I161" s="61"/>
      <c r="J161" s="61" t="s">
        <v>28</v>
      </c>
    </row>
    <row r="162" spans="1:10" ht="16.5" thickBot="1">
      <c r="A162" s="60" t="s">
        <v>680</v>
      </c>
      <c r="B162" s="61" t="s">
        <v>57</v>
      </c>
      <c r="C162" s="66" t="s">
        <v>348</v>
      </c>
      <c r="D162" s="65" t="s">
        <v>349</v>
      </c>
      <c r="E162" s="67" t="s">
        <v>22</v>
      </c>
      <c r="F162" s="65" t="s">
        <v>371</v>
      </c>
      <c r="G162" s="61" t="s">
        <v>7</v>
      </c>
      <c r="H162" s="61" t="s">
        <v>41</v>
      </c>
      <c r="I162" s="61"/>
      <c r="J162" s="61" t="s">
        <v>28</v>
      </c>
    </row>
    <row r="163" spans="1:10" ht="16.5" thickBot="1">
      <c r="A163" s="60" t="s">
        <v>680</v>
      </c>
      <c r="B163" s="61" t="s">
        <v>57</v>
      </c>
      <c r="C163" s="66" t="s">
        <v>353</v>
      </c>
      <c r="D163" s="65" t="s">
        <v>354</v>
      </c>
      <c r="E163" s="67" t="s">
        <v>43</v>
      </c>
      <c r="F163" s="65" t="s">
        <v>4</v>
      </c>
      <c r="G163" s="63" t="s">
        <v>42</v>
      </c>
      <c r="H163" s="64"/>
      <c r="I163" s="61"/>
      <c r="J163" s="61" t="s">
        <v>28</v>
      </c>
    </row>
    <row r="164" spans="1:10" ht="16.5" thickBot="1">
      <c r="A164" s="60" t="s">
        <v>680</v>
      </c>
      <c r="B164" s="61" t="s">
        <v>57</v>
      </c>
      <c r="C164" s="66" t="s">
        <v>355</v>
      </c>
      <c r="D164" s="65" t="s">
        <v>356</v>
      </c>
      <c r="E164" s="67" t="s">
        <v>43</v>
      </c>
      <c r="F164" s="65" t="s">
        <v>294</v>
      </c>
      <c r="G164" s="63" t="s">
        <v>42</v>
      </c>
      <c r="H164" s="64"/>
      <c r="I164" s="61"/>
      <c r="J164" s="61" t="s">
        <v>28</v>
      </c>
    </row>
    <row r="165" spans="1:10" ht="16.5" thickBot="1">
      <c r="A165" s="60" t="s">
        <v>680</v>
      </c>
      <c r="B165" s="61" t="s">
        <v>57</v>
      </c>
      <c r="C165" s="66" t="s">
        <v>357</v>
      </c>
      <c r="D165" s="65" t="s">
        <v>358</v>
      </c>
      <c r="E165" s="67" t="s">
        <v>22</v>
      </c>
      <c r="F165" s="65" t="s">
        <v>294</v>
      </c>
      <c r="G165" s="63" t="s">
        <v>42</v>
      </c>
      <c r="H165" s="64"/>
      <c r="I165" s="61"/>
      <c r="J165" s="61" t="s">
        <v>28</v>
      </c>
    </row>
    <row r="166" spans="1:10" ht="16.5" thickBot="1">
      <c r="A166" s="60" t="s">
        <v>680</v>
      </c>
      <c r="B166" s="61" t="s">
        <v>57</v>
      </c>
      <c r="C166" s="66" t="s">
        <v>359</v>
      </c>
      <c r="D166" s="65" t="s">
        <v>360</v>
      </c>
      <c r="E166" s="67" t="s">
        <v>22</v>
      </c>
      <c r="F166" s="65" t="s">
        <v>294</v>
      </c>
      <c r="G166" s="63" t="s">
        <v>42</v>
      </c>
      <c r="H166" s="64"/>
      <c r="I166" s="61"/>
      <c r="J166" s="61" t="s">
        <v>28</v>
      </c>
    </row>
    <row r="167" spans="1:10" ht="16.5" thickBot="1">
      <c r="A167" s="60" t="s">
        <v>680</v>
      </c>
      <c r="B167" s="61" t="s">
        <v>57</v>
      </c>
      <c r="C167" s="66" t="s">
        <v>167</v>
      </c>
      <c r="D167" s="65" t="s">
        <v>168</v>
      </c>
      <c r="E167" s="67" t="s">
        <v>43</v>
      </c>
      <c r="F167" s="65" t="s">
        <v>1</v>
      </c>
      <c r="G167" s="63" t="s">
        <v>42</v>
      </c>
      <c r="H167" s="64"/>
      <c r="I167" s="61"/>
      <c r="J167" s="61" t="s">
        <v>28</v>
      </c>
    </row>
    <row r="168" spans="1:10" ht="16.5" thickBot="1">
      <c r="A168" s="60" t="s">
        <v>680</v>
      </c>
      <c r="B168" s="61" t="s">
        <v>57</v>
      </c>
      <c r="C168" s="66" t="s">
        <v>361</v>
      </c>
      <c r="D168" s="65" t="s">
        <v>362</v>
      </c>
      <c r="E168" s="67" t="s">
        <v>22</v>
      </c>
      <c r="F168" s="65" t="s">
        <v>1</v>
      </c>
      <c r="G168" s="63" t="s">
        <v>42</v>
      </c>
      <c r="H168" s="64"/>
      <c r="I168" s="61"/>
      <c r="J168" s="61" t="s">
        <v>28</v>
      </c>
    </row>
    <row r="169" spans="1:10" ht="16.5" thickBot="1">
      <c r="A169" s="60" t="s">
        <v>680</v>
      </c>
      <c r="B169" s="61" t="s">
        <v>57</v>
      </c>
      <c r="C169" s="66" t="s">
        <v>363</v>
      </c>
      <c r="D169" s="65" t="s">
        <v>344</v>
      </c>
      <c r="E169" s="67" t="s">
        <v>22</v>
      </c>
      <c r="F169" s="65" t="s">
        <v>6</v>
      </c>
      <c r="G169" s="63" t="s">
        <v>42</v>
      </c>
      <c r="H169" s="64"/>
      <c r="I169" s="61"/>
      <c r="J169" s="61" t="s">
        <v>28</v>
      </c>
    </row>
    <row r="170" spans="1:10" ht="16.5" thickBot="1">
      <c r="A170" s="60" t="s">
        <v>680</v>
      </c>
      <c r="B170" s="61" t="s">
        <v>57</v>
      </c>
      <c r="C170" s="66" t="s">
        <v>364</v>
      </c>
      <c r="D170" s="65" t="s">
        <v>365</v>
      </c>
      <c r="E170" s="67" t="s">
        <v>22</v>
      </c>
      <c r="F170" s="65" t="s">
        <v>6</v>
      </c>
      <c r="G170" s="63" t="s">
        <v>42</v>
      </c>
      <c r="H170" s="64"/>
      <c r="I170" s="61"/>
      <c r="J170" s="61" t="s">
        <v>28</v>
      </c>
    </row>
    <row r="171" spans="1:10" ht="16.5" thickBot="1">
      <c r="A171" s="60" t="s">
        <v>680</v>
      </c>
      <c r="B171" s="61" t="s">
        <v>57</v>
      </c>
      <c r="C171" s="66" t="s">
        <v>366</v>
      </c>
      <c r="D171" s="65" t="s">
        <v>367</v>
      </c>
      <c r="E171" s="67" t="s">
        <v>22</v>
      </c>
      <c r="F171" s="65" t="s">
        <v>370</v>
      </c>
      <c r="G171" s="63" t="s">
        <v>42</v>
      </c>
      <c r="H171" s="64"/>
      <c r="I171" s="61"/>
      <c r="J171" s="61" t="s">
        <v>28</v>
      </c>
    </row>
    <row r="172" spans="1:10" ht="16.5" thickBot="1">
      <c r="A172" s="60" t="s">
        <v>680</v>
      </c>
      <c r="B172" s="61" t="s">
        <v>57</v>
      </c>
      <c r="C172" s="66" t="s">
        <v>368</v>
      </c>
      <c r="D172" s="65" t="s">
        <v>369</v>
      </c>
      <c r="E172" s="67" t="s">
        <v>22</v>
      </c>
      <c r="F172" s="65" t="s">
        <v>370</v>
      </c>
      <c r="G172" s="63" t="s">
        <v>42</v>
      </c>
      <c r="H172" s="64"/>
      <c r="I172" s="61"/>
      <c r="J172" s="61" t="s">
        <v>28</v>
      </c>
    </row>
    <row r="173" spans="1:10" ht="16.5" thickBot="1">
      <c r="A173" s="60" t="s">
        <v>680</v>
      </c>
      <c r="B173" s="61" t="s">
        <v>57</v>
      </c>
      <c r="C173" s="66" t="s">
        <v>297</v>
      </c>
      <c r="D173" s="65" t="s">
        <v>352</v>
      </c>
      <c r="E173" s="67" t="s">
        <v>22</v>
      </c>
      <c r="F173" s="65" t="s">
        <v>1</v>
      </c>
      <c r="G173" s="61" t="s">
        <v>7</v>
      </c>
      <c r="H173" s="61" t="s">
        <v>23</v>
      </c>
      <c r="I173" s="61"/>
      <c r="J173" s="61" t="s">
        <v>26</v>
      </c>
    </row>
    <row r="174" spans="1:10" ht="16.5" thickBot="1">
      <c r="A174" s="60" t="s">
        <v>680</v>
      </c>
      <c r="B174" s="61" t="s">
        <v>57</v>
      </c>
      <c r="C174" s="66" t="s">
        <v>300</v>
      </c>
      <c r="D174" s="65" t="s">
        <v>301</v>
      </c>
      <c r="E174" s="67" t="s">
        <v>22</v>
      </c>
      <c r="F174" s="65" t="s">
        <v>1</v>
      </c>
      <c r="G174" s="61" t="s">
        <v>7</v>
      </c>
      <c r="H174" s="61" t="s">
        <v>27</v>
      </c>
      <c r="I174" s="61"/>
      <c r="J174" s="61" t="s">
        <v>26</v>
      </c>
    </row>
    <row r="175" spans="1:10" ht="16.5" thickBot="1">
      <c r="A175" s="60" t="s">
        <v>680</v>
      </c>
      <c r="B175" s="61" t="s">
        <v>57</v>
      </c>
      <c r="C175" s="66" t="s">
        <v>304</v>
      </c>
      <c r="D175" s="65" t="s">
        <v>305</v>
      </c>
      <c r="E175" s="67" t="s">
        <v>43</v>
      </c>
      <c r="F175" s="65" t="s">
        <v>1</v>
      </c>
      <c r="G175" s="61" t="s">
        <v>7</v>
      </c>
      <c r="H175" s="61" t="s">
        <v>29</v>
      </c>
      <c r="I175" s="61"/>
      <c r="J175" s="61" t="s">
        <v>26</v>
      </c>
    </row>
    <row r="176" spans="1:10" ht="16.5" thickBot="1">
      <c r="A176" s="60" t="s">
        <v>680</v>
      </c>
      <c r="B176" s="61" t="s">
        <v>57</v>
      </c>
      <c r="C176" s="66" t="s">
        <v>308</v>
      </c>
      <c r="D176" s="65" t="s">
        <v>309</v>
      </c>
      <c r="E176" s="67" t="s">
        <v>22</v>
      </c>
      <c r="F176" s="65" t="s">
        <v>4</v>
      </c>
      <c r="G176" s="61" t="s">
        <v>7</v>
      </c>
      <c r="H176" s="61" t="s">
        <v>30</v>
      </c>
      <c r="I176" s="61"/>
      <c r="J176" s="61" t="s">
        <v>26</v>
      </c>
    </row>
    <row r="177" spans="1:10" ht="16.5" thickBot="1">
      <c r="A177" s="60" t="s">
        <v>680</v>
      </c>
      <c r="B177" s="61" t="s">
        <v>57</v>
      </c>
      <c r="C177" s="66" t="s">
        <v>312</v>
      </c>
      <c r="D177" s="65" t="s">
        <v>313</v>
      </c>
      <c r="E177" s="67" t="s">
        <v>43</v>
      </c>
      <c r="F177" s="65" t="s">
        <v>294</v>
      </c>
      <c r="G177" s="61" t="s">
        <v>7</v>
      </c>
      <c r="H177" s="61" t="s">
        <v>31</v>
      </c>
      <c r="I177" s="61"/>
      <c r="J177" s="61" t="s">
        <v>26</v>
      </c>
    </row>
    <row r="178" spans="1:10" ht="16.5" thickBot="1">
      <c r="A178" s="60" t="s">
        <v>680</v>
      </c>
      <c r="B178" s="61" t="s">
        <v>57</v>
      </c>
      <c r="C178" s="66" t="s">
        <v>316</v>
      </c>
      <c r="D178" s="65" t="s">
        <v>317</v>
      </c>
      <c r="E178" s="67" t="s">
        <v>43</v>
      </c>
      <c r="F178" s="65" t="s">
        <v>1</v>
      </c>
      <c r="G178" s="61" t="s">
        <v>7</v>
      </c>
      <c r="H178" s="61" t="s">
        <v>32</v>
      </c>
      <c r="I178" s="61"/>
      <c r="J178" s="61" t="s">
        <v>26</v>
      </c>
    </row>
    <row r="179" spans="1:10" ht="16.5" thickBot="1">
      <c r="A179" s="60" t="s">
        <v>680</v>
      </c>
      <c r="B179" s="61" t="s">
        <v>57</v>
      </c>
      <c r="C179" s="66" t="s">
        <v>320</v>
      </c>
      <c r="D179" s="65" t="s">
        <v>321</v>
      </c>
      <c r="E179" s="67" t="s">
        <v>22</v>
      </c>
      <c r="F179" s="65" t="s">
        <v>1</v>
      </c>
      <c r="G179" s="61" t="s">
        <v>7</v>
      </c>
      <c r="H179" s="61" t="s">
        <v>33</v>
      </c>
      <c r="I179" s="61"/>
      <c r="J179" s="61" t="s">
        <v>26</v>
      </c>
    </row>
    <row r="180" spans="1:10" ht="16.5" thickBot="1">
      <c r="A180" s="60" t="s">
        <v>680</v>
      </c>
      <c r="B180" s="61" t="s">
        <v>57</v>
      </c>
      <c r="C180" s="66" t="s">
        <v>324</v>
      </c>
      <c r="D180" s="65" t="s">
        <v>325</v>
      </c>
      <c r="E180" s="67" t="s">
        <v>22</v>
      </c>
      <c r="F180" s="65" t="s">
        <v>1</v>
      </c>
      <c r="G180" s="61" t="s">
        <v>7</v>
      </c>
      <c r="H180" s="61" t="s">
        <v>34</v>
      </c>
      <c r="I180" s="61"/>
      <c r="J180" s="61" t="s">
        <v>26</v>
      </c>
    </row>
    <row r="181" spans="1:10" ht="16.5" thickBot="1">
      <c r="A181" s="60" t="s">
        <v>680</v>
      </c>
      <c r="B181" s="61" t="s">
        <v>57</v>
      </c>
      <c r="C181" s="66" t="s">
        <v>328</v>
      </c>
      <c r="D181" s="65" t="s">
        <v>329</v>
      </c>
      <c r="E181" s="67" t="s">
        <v>22</v>
      </c>
      <c r="F181" s="65" t="s">
        <v>1</v>
      </c>
      <c r="G181" s="61" t="s">
        <v>7</v>
      </c>
      <c r="H181" s="61" t="s">
        <v>35</v>
      </c>
      <c r="I181" s="61"/>
      <c r="J181" s="61" t="s">
        <v>26</v>
      </c>
    </row>
    <row r="182" spans="1:10" ht="16.5" thickBot="1">
      <c r="A182" s="60" t="s">
        <v>680</v>
      </c>
      <c r="B182" s="61" t="s">
        <v>57</v>
      </c>
      <c r="C182" s="66" t="s">
        <v>332</v>
      </c>
      <c r="D182" s="65" t="s">
        <v>333</v>
      </c>
      <c r="E182" s="67" t="s">
        <v>43</v>
      </c>
      <c r="F182" s="65" t="s">
        <v>1</v>
      </c>
      <c r="G182" s="61" t="s">
        <v>7</v>
      </c>
      <c r="H182" s="61" t="s">
        <v>36</v>
      </c>
      <c r="I182" s="61"/>
      <c r="J182" s="61" t="s">
        <v>26</v>
      </c>
    </row>
    <row r="183" spans="1:10" ht="16.5" thickBot="1">
      <c r="A183" s="60" t="s">
        <v>680</v>
      </c>
      <c r="B183" s="61" t="s">
        <v>57</v>
      </c>
      <c r="C183" s="66" t="s">
        <v>336</v>
      </c>
      <c r="D183" s="65" t="s">
        <v>337</v>
      </c>
      <c r="E183" s="67" t="s">
        <v>22</v>
      </c>
      <c r="F183" s="65" t="s">
        <v>1</v>
      </c>
      <c r="G183" s="61" t="s">
        <v>7</v>
      </c>
      <c r="H183" s="61" t="s">
        <v>37</v>
      </c>
      <c r="I183" s="61"/>
      <c r="J183" s="61" t="s">
        <v>26</v>
      </c>
    </row>
    <row r="184" spans="1:10" ht="16.5" thickBot="1">
      <c r="A184" s="60" t="s">
        <v>680</v>
      </c>
      <c r="B184" s="61" t="s">
        <v>57</v>
      </c>
      <c r="C184" s="66" t="s">
        <v>338</v>
      </c>
      <c r="D184" s="65" t="s">
        <v>249</v>
      </c>
      <c r="E184" s="67" t="s">
        <v>22</v>
      </c>
      <c r="F184" s="65" t="s">
        <v>1</v>
      </c>
      <c r="G184" s="61" t="s">
        <v>7</v>
      </c>
      <c r="H184" s="61" t="s">
        <v>38</v>
      </c>
      <c r="I184" s="61"/>
      <c r="J184" s="61" t="s">
        <v>26</v>
      </c>
    </row>
    <row r="185" spans="1:10" ht="16.5" thickBot="1">
      <c r="A185" s="60" t="s">
        <v>680</v>
      </c>
      <c r="B185" s="61" t="s">
        <v>57</v>
      </c>
      <c r="C185" s="66" t="s">
        <v>343</v>
      </c>
      <c r="D185" s="65" t="s">
        <v>344</v>
      </c>
      <c r="E185" s="67" t="s">
        <v>22</v>
      </c>
      <c r="F185" s="65" t="s">
        <v>1</v>
      </c>
      <c r="G185" s="61" t="s">
        <v>7</v>
      </c>
      <c r="H185" s="61" t="s">
        <v>39</v>
      </c>
      <c r="I185" s="61"/>
      <c r="J185" s="61" t="s">
        <v>26</v>
      </c>
    </row>
    <row r="186" spans="1:10" ht="16.5" thickBot="1">
      <c r="A186" s="60" t="s">
        <v>680</v>
      </c>
      <c r="B186" s="61" t="s">
        <v>57</v>
      </c>
      <c r="C186" s="66" t="s">
        <v>346</v>
      </c>
      <c r="D186" s="65" t="s">
        <v>347</v>
      </c>
      <c r="E186" s="67" t="s">
        <v>22</v>
      </c>
      <c r="F186" s="65" t="s">
        <v>1</v>
      </c>
      <c r="G186" s="61" t="s">
        <v>7</v>
      </c>
      <c r="H186" s="61" t="s">
        <v>40</v>
      </c>
      <c r="I186" s="61"/>
      <c r="J186" s="61" t="s">
        <v>26</v>
      </c>
    </row>
    <row r="187" spans="1:10" ht="16.5" thickBot="1">
      <c r="A187" s="60" t="s">
        <v>680</v>
      </c>
      <c r="B187" s="61" t="s">
        <v>57</v>
      </c>
      <c r="C187" s="66" t="s">
        <v>350</v>
      </c>
      <c r="D187" s="65" t="s">
        <v>351</v>
      </c>
      <c r="E187" s="67" t="s">
        <v>43</v>
      </c>
      <c r="F187" s="65" t="s">
        <v>371</v>
      </c>
      <c r="G187" s="61" t="s">
        <v>7</v>
      </c>
      <c r="H187" s="61" t="s">
        <v>41</v>
      </c>
      <c r="I187" s="61"/>
      <c r="J187" s="61" t="s">
        <v>26</v>
      </c>
    </row>
    <row r="188" spans="1:10" ht="16.5" thickBot="1">
      <c r="A188" s="60" t="s">
        <v>680</v>
      </c>
      <c r="B188" s="61" t="s">
        <v>215</v>
      </c>
      <c r="C188" s="62" t="s">
        <v>389</v>
      </c>
      <c r="D188" s="61" t="s">
        <v>390</v>
      </c>
      <c r="E188" s="61" t="s">
        <v>22</v>
      </c>
      <c r="F188" s="61" t="s">
        <v>1</v>
      </c>
      <c r="G188" s="61" t="s">
        <v>7</v>
      </c>
      <c r="H188" s="61" t="s">
        <v>23</v>
      </c>
      <c r="I188" s="61"/>
      <c r="J188" s="61" t="s">
        <v>24</v>
      </c>
    </row>
    <row r="189" spans="1:10" ht="16.5" thickBot="1">
      <c r="A189" s="60" t="s">
        <v>680</v>
      </c>
      <c r="B189" s="61" t="s">
        <v>215</v>
      </c>
      <c r="C189" s="62" t="s">
        <v>412</v>
      </c>
      <c r="D189" s="61" t="s">
        <v>413</v>
      </c>
      <c r="E189" s="61" t="s">
        <v>43</v>
      </c>
      <c r="F189" s="61" t="s">
        <v>4</v>
      </c>
      <c r="G189" s="61" t="s">
        <v>7</v>
      </c>
      <c r="H189" s="61" t="s">
        <v>27</v>
      </c>
      <c r="I189" s="61"/>
      <c r="J189" s="61" t="s">
        <v>28</v>
      </c>
    </row>
    <row r="190" spans="1:10" ht="16.5" thickBot="1">
      <c r="A190" s="60" t="s">
        <v>680</v>
      </c>
      <c r="B190" s="61" t="s">
        <v>215</v>
      </c>
      <c r="C190" s="62" t="s">
        <v>391</v>
      </c>
      <c r="D190" s="61" t="s">
        <v>392</v>
      </c>
      <c r="E190" s="61" t="s">
        <v>43</v>
      </c>
      <c r="F190" s="61" t="s">
        <v>1</v>
      </c>
      <c r="G190" s="61" t="s">
        <v>7</v>
      </c>
      <c r="H190" s="61" t="s">
        <v>29</v>
      </c>
      <c r="I190" s="61"/>
      <c r="J190" s="61" t="s">
        <v>28</v>
      </c>
    </row>
    <row r="191" spans="1:10" ht="16.5" thickBot="1">
      <c r="A191" s="60" t="s">
        <v>680</v>
      </c>
      <c r="B191" s="61" t="s">
        <v>215</v>
      </c>
      <c r="C191" s="62" t="s">
        <v>393</v>
      </c>
      <c r="D191" s="61" t="s">
        <v>394</v>
      </c>
      <c r="E191" s="61" t="s">
        <v>22</v>
      </c>
      <c r="F191" s="61" t="s">
        <v>4</v>
      </c>
      <c r="G191" s="61" t="s">
        <v>7</v>
      </c>
      <c r="H191" s="61" t="s">
        <v>30</v>
      </c>
      <c r="I191" s="61"/>
      <c r="J191" s="61" t="s">
        <v>28</v>
      </c>
    </row>
    <row r="192" spans="1:10" ht="16.5" thickBot="1">
      <c r="A192" s="60" t="s">
        <v>680</v>
      </c>
      <c r="B192" s="61" t="s">
        <v>215</v>
      </c>
      <c r="C192" s="62" t="s">
        <v>395</v>
      </c>
      <c r="D192" s="61" t="s">
        <v>396</v>
      </c>
      <c r="E192" s="61" t="s">
        <v>43</v>
      </c>
      <c r="F192" s="61" t="s">
        <v>294</v>
      </c>
      <c r="G192" s="61" t="s">
        <v>7</v>
      </c>
      <c r="H192" s="61" t="s">
        <v>31</v>
      </c>
      <c r="I192" s="61"/>
      <c r="J192" s="61" t="s">
        <v>28</v>
      </c>
    </row>
    <row r="193" spans="1:10" ht="16.5" thickBot="1">
      <c r="A193" s="60" t="s">
        <v>680</v>
      </c>
      <c r="B193" s="61" t="s">
        <v>215</v>
      </c>
      <c r="C193" s="62" t="s">
        <v>398</v>
      </c>
      <c r="D193" s="61" t="s">
        <v>397</v>
      </c>
      <c r="E193" s="61" t="s">
        <v>22</v>
      </c>
      <c r="F193" s="61" t="s">
        <v>1</v>
      </c>
      <c r="G193" s="61" t="s">
        <v>7</v>
      </c>
      <c r="H193" s="61" t="s">
        <v>32</v>
      </c>
      <c r="I193" s="61"/>
      <c r="J193" s="61" t="s">
        <v>28</v>
      </c>
    </row>
    <row r="194" spans="1:10" ht="16.5" thickBot="1">
      <c r="A194" s="60" t="s">
        <v>680</v>
      </c>
      <c r="B194" s="61" t="s">
        <v>215</v>
      </c>
      <c r="C194" s="62" t="s">
        <v>399</v>
      </c>
      <c r="D194" s="61" t="s">
        <v>400</v>
      </c>
      <c r="E194" s="61" t="s">
        <v>22</v>
      </c>
      <c r="F194" s="61" t="s">
        <v>1</v>
      </c>
      <c r="G194" s="61" t="s">
        <v>7</v>
      </c>
      <c r="H194" s="61" t="s">
        <v>33</v>
      </c>
      <c r="I194" s="61"/>
      <c r="J194" s="61" t="s">
        <v>28</v>
      </c>
    </row>
    <row r="195" spans="1:10" ht="16.5" thickBot="1">
      <c r="A195" s="60" t="s">
        <v>680</v>
      </c>
      <c r="B195" s="61" t="s">
        <v>215</v>
      </c>
      <c r="C195" s="62" t="s">
        <v>228</v>
      </c>
      <c r="D195" s="61" t="s">
        <v>401</v>
      </c>
      <c r="E195" s="61" t="s">
        <v>22</v>
      </c>
      <c r="F195" s="61" t="s">
        <v>1</v>
      </c>
      <c r="G195" s="61" t="s">
        <v>7</v>
      </c>
      <c r="H195" s="61" t="s">
        <v>34</v>
      </c>
      <c r="I195" s="61"/>
      <c r="J195" s="61" t="s">
        <v>28</v>
      </c>
    </row>
    <row r="196" spans="1:10" ht="16.5" thickBot="1">
      <c r="A196" s="60" t="s">
        <v>680</v>
      </c>
      <c r="B196" s="61" t="s">
        <v>215</v>
      </c>
      <c r="C196" s="62" t="s">
        <v>402</v>
      </c>
      <c r="D196" s="61" t="s">
        <v>403</v>
      </c>
      <c r="E196" s="61" t="s">
        <v>22</v>
      </c>
      <c r="F196" s="61" t="s">
        <v>1</v>
      </c>
      <c r="G196" s="61" t="s">
        <v>7</v>
      </c>
      <c r="H196" s="61" t="s">
        <v>35</v>
      </c>
      <c r="I196" s="61"/>
      <c r="J196" s="61" t="s">
        <v>28</v>
      </c>
    </row>
    <row r="197" spans="1:10" ht="16.5" thickBot="1">
      <c r="A197" s="60" t="s">
        <v>680</v>
      </c>
      <c r="B197" s="61" t="s">
        <v>215</v>
      </c>
      <c r="C197" s="62" t="s">
        <v>150</v>
      </c>
      <c r="D197" s="61" t="s">
        <v>151</v>
      </c>
      <c r="E197" s="61" t="s">
        <v>43</v>
      </c>
      <c r="F197" s="61" t="s">
        <v>1</v>
      </c>
      <c r="G197" s="61" t="s">
        <v>7</v>
      </c>
      <c r="H197" s="61" t="s">
        <v>36</v>
      </c>
      <c r="I197" s="61"/>
      <c r="J197" s="61" t="s">
        <v>28</v>
      </c>
    </row>
    <row r="198" spans="1:10" ht="16.5" thickBot="1">
      <c r="A198" s="60" t="s">
        <v>680</v>
      </c>
      <c r="B198" s="61" t="s">
        <v>215</v>
      </c>
      <c r="C198" s="62" t="s">
        <v>404</v>
      </c>
      <c r="D198" s="61" t="s">
        <v>405</v>
      </c>
      <c r="E198" s="61" t="s">
        <v>22</v>
      </c>
      <c r="F198" s="61" t="s">
        <v>1</v>
      </c>
      <c r="G198" s="61" t="s">
        <v>7</v>
      </c>
      <c r="H198" s="61" t="s">
        <v>37</v>
      </c>
      <c r="I198" s="61"/>
      <c r="J198" s="61" t="s">
        <v>28</v>
      </c>
    </row>
    <row r="199" spans="1:10" ht="16.5" thickBot="1">
      <c r="A199" s="60" t="s">
        <v>680</v>
      </c>
      <c r="B199" s="61" t="s">
        <v>215</v>
      </c>
      <c r="C199" s="62" t="s">
        <v>406</v>
      </c>
      <c r="D199" s="61" t="s">
        <v>407</v>
      </c>
      <c r="E199" s="61" t="s">
        <v>22</v>
      </c>
      <c r="F199" s="61" t="s">
        <v>1</v>
      </c>
      <c r="G199" s="61" t="s">
        <v>7</v>
      </c>
      <c r="H199" s="61" t="s">
        <v>38</v>
      </c>
      <c r="I199" s="61"/>
      <c r="J199" s="61" t="s">
        <v>28</v>
      </c>
    </row>
    <row r="200" spans="1:10" ht="16.5" thickBot="1">
      <c r="A200" s="60" t="s">
        <v>680</v>
      </c>
      <c r="B200" s="61" t="s">
        <v>215</v>
      </c>
      <c r="C200" s="62" t="s">
        <v>408</v>
      </c>
      <c r="D200" s="61" t="s">
        <v>56</v>
      </c>
      <c r="E200" s="61" t="s">
        <v>22</v>
      </c>
      <c r="F200" s="61" t="s">
        <v>1</v>
      </c>
      <c r="G200" s="61" t="s">
        <v>7</v>
      </c>
      <c r="H200" s="61" t="s">
        <v>39</v>
      </c>
      <c r="I200" s="61"/>
      <c r="J200" s="61" t="s">
        <v>28</v>
      </c>
    </row>
    <row r="201" spans="1:10" ht="16.5" thickBot="1">
      <c r="A201" s="60" t="s">
        <v>680</v>
      </c>
      <c r="B201" s="61" t="s">
        <v>215</v>
      </c>
      <c r="C201" s="62" t="s">
        <v>409</v>
      </c>
      <c r="D201" s="61" t="s">
        <v>410</v>
      </c>
      <c r="E201" s="61" t="s">
        <v>22</v>
      </c>
      <c r="F201" s="61" t="s">
        <v>1</v>
      </c>
      <c r="G201" s="61" t="s">
        <v>7</v>
      </c>
      <c r="H201" s="61" t="s">
        <v>40</v>
      </c>
      <c r="I201" s="61"/>
      <c r="J201" s="61" t="s">
        <v>28</v>
      </c>
    </row>
    <row r="202" spans="1:10" ht="16.5" thickBot="1">
      <c r="A202" s="60" t="s">
        <v>680</v>
      </c>
      <c r="B202" s="61" t="s">
        <v>215</v>
      </c>
      <c r="C202" s="62" t="s">
        <v>244</v>
      </c>
      <c r="D202" s="61" t="s">
        <v>245</v>
      </c>
      <c r="E202" s="61" t="s">
        <v>43</v>
      </c>
      <c r="F202" s="61" t="s">
        <v>1</v>
      </c>
      <c r="G202" s="61" t="s">
        <v>7</v>
      </c>
      <c r="H202" s="61" t="s">
        <v>41</v>
      </c>
      <c r="I202" s="61"/>
      <c r="J202" s="61" t="s">
        <v>28</v>
      </c>
    </row>
    <row r="203" spans="1:10" ht="16.5" thickBot="1">
      <c r="A203" s="60" t="s">
        <v>680</v>
      </c>
      <c r="B203" s="61" t="s">
        <v>215</v>
      </c>
      <c r="C203" s="62" t="s">
        <v>372</v>
      </c>
      <c r="D203" s="61" t="s">
        <v>373</v>
      </c>
      <c r="E203" s="61" t="s">
        <v>43</v>
      </c>
      <c r="F203" s="61" t="s">
        <v>4</v>
      </c>
      <c r="G203" s="63" t="s">
        <v>42</v>
      </c>
      <c r="H203" s="64"/>
      <c r="I203" s="61"/>
      <c r="J203" s="61" t="s">
        <v>28</v>
      </c>
    </row>
    <row r="204" spans="1:10" ht="16.5" thickBot="1">
      <c r="A204" s="60" t="s">
        <v>680</v>
      </c>
      <c r="B204" s="61" t="s">
        <v>215</v>
      </c>
      <c r="C204" s="62" t="s">
        <v>374</v>
      </c>
      <c r="D204" s="61" t="s">
        <v>375</v>
      </c>
      <c r="E204" s="61" t="s">
        <v>22</v>
      </c>
      <c r="F204" s="61" t="s">
        <v>4</v>
      </c>
      <c r="G204" s="63" t="s">
        <v>42</v>
      </c>
      <c r="H204" s="64"/>
      <c r="I204" s="61"/>
      <c r="J204" s="61" t="s">
        <v>28</v>
      </c>
    </row>
    <row r="205" spans="1:10" ht="16.5" thickBot="1">
      <c r="A205" s="60" t="s">
        <v>680</v>
      </c>
      <c r="B205" s="61" t="s">
        <v>215</v>
      </c>
      <c r="C205" s="62" t="s">
        <v>376</v>
      </c>
      <c r="D205" s="61" t="s">
        <v>58</v>
      </c>
      <c r="E205" s="61" t="s">
        <v>22</v>
      </c>
      <c r="F205" s="61" t="s">
        <v>4</v>
      </c>
      <c r="G205" s="63" t="s">
        <v>42</v>
      </c>
      <c r="H205" s="64"/>
      <c r="I205" s="61"/>
      <c r="J205" s="61" t="s">
        <v>28</v>
      </c>
    </row>
    <row r="206" spans="1:10" ht="16.5" thickBot="1">
      <c r="A206" s="60" t="s">
        <v>680</v>
      </c>
      <c r="B206" s="61" t="s">
        <v>215</v>
      </c>
      <c r="C206" s="62" t="s">
        <v>355</v>
      </c>
      <c r="D206" s="61" t="s">
        <v>377</v>
      </c>
      <c r="E206" s="61" t="s">
        <v>22</v>
      </c>
      <c r="F206" s="61" t="s">
        <v>4</v>
      </c>
      <c r="G206" s="63" t="s">
        <v>42</v>
      </c>
      <c r="H206" s="64"/>
      <c r="I206" s="61"/>
      <c r="J206" s="61" t="s">
        <v>28</v>
      </c>
    </row>
    <row r="207" spans="1:10" ht="16.5" thickBot="1">
      <c r="A207" s="60" t="s">
        <v>680</v>
      </c>
      <c r="B207" s="61" t="s">
        <v>215</v>
      </c>
      <c r="C207" s="62" t="s">
        <v>378</v>
      </c>
      <c r="D207" s="61" t="s">
        <v>131</v>
      </c>
      <c r="E207" s="61" t="s">
        <v>22</v>
      </c>
      <c r="F207" s="61" t="s">
        <v>1</v>
      </c>
      <c r="G207" s="63" t="s">
        <v>42</v>
      </c>
      <c r="H207" s="64"/>
      <c r="I207" s="61"/>
      <c r="J207" s="61" t="s">
        <v>28</v>
      </c>
    </row>
    <row r="208" spans="1:10" ht="16.5" thickBot="1">
      <c r="A208" s="60" t="s">
        <v>680</v>
      </c>
      <c r="B208" s="61" t="s">
        <v>215</v>
      </c>
      <c r="C208" s="62" t="s">
        <v>379</v>
      </c>
      <c r="D208" s="61" t="s">
        <v>380</v>
      </c>
      <c r="E208" s="61" t="s">
        <v>22</v>
      </c>
      <c r="F208" s="61" t="s">
        <v>1</v>
      </c>
      <c r="G208" s="63" t="s">
        <v>42</v>
      </c>
      <c r="H208" s="64"/>
      <c r="I208" s="61"/>
      <c r="J208" s="61" t="s">
        <v>28</v>
      </c>
    </row>
    <row r="209" spans="1:10" ht="16.5" thickBot="1">
      <c r="A209" s="60" t="s">
        <v>680</v>
      </c>
      <c r="B209" s="61" t="s">
        <v>215</v>
      </c>
      <c r="C209" s="62" t="s">
        <v>381</v>
      </c>
      <c r="D209" s="61" t="s">
        <v>382</v>
      </c>
      <c r="E209" s="61" t="s">
        <v>22</v>
      </c>
      <c r="F209" s="61" t="s">
        <v>1</v>
      </c>
      <c r="G209" s="63" t="s">
        <v>42</v>
      </c>
      <c r="H209" s="64"/>
      <c r="I209" s="61"/>
      <c r="J209" s="61" t="s">
        <v>28</v>
      </c>
    </row>
    <row r="210" spans="1:10" ht="16.5" thickBot="1">
      <c r="A210" s="60" t="s">
        <v>680</v>
      </c>
      <c r="B210" s="61" t="s">
        <v>215</v>
      </c>
      <c r="C210" s="62" t="s">
        <v>383</v>
      </c>
      <c r="D210" s="61" t="s">
        <v>384</v>
      </c>
      <c r="E210" s="61" t="s">
        <v>22</v>
      </c>
      <c r="F210" s="61" t="s">
        <v>6</v>
      </c>
      <c r="G210" s="63" t="s">
        <v>42</v>
      </c>
      <c r="H210" s="64"/>
      <c r="I210" s="61"/>
      <c r="J210" s="61" t="s">
        <v>28</v>
      </c>
    </row>
    <row r="211" spans="1:10" ht="16.5" thickBot="1">
      <c r="A211" s="60" t="s">
        <v>680</v>
      </c>
      <c r="B211" s="61" t="s">
        <v>215</v>
      </c>
      <c r="C211" s="62" t="s">
        <v>385</v>
      </c>
      <c r="D211" s="61" t="s">
        <v>386</v>
      </c>
      <c r="E211" s="61" t="s">
        <v>22</v>
      </c>
      <c r="F211" s="61" t="s">
        <v>6</v>
      </c>
      <c r="G211" s="63" t="s">
        <v>42</v>
      </c>
      <c r="H211" s="64"/>
      <c r="I211" s="61"/>
      <c r="J211" s="61" t="s">
        <v>28</v>
      </c>
    </row>
    <row r="212" spans="1:10" ht="16.5" thickBot="1">
      <c r="A212" s="60" t="s">
        <v>680</v>
      </c>
      <c r="B212" s="61" t="s">
        <v>215</v>
      </c>
      <c r="C212" s="62" t="s">
        <v>387</v>
      </c>
      <c r="D212" s="61" t="s">
        <v>388</v>
      </c>
      <c r="E212" s="61" t="s">
        <v>22</v>
      </c>
      <c r="F212" s="61" t="s">
        <v>5</v>
      </c>
      <c r="G212" s="63" t="s">
        <v>42</v>
      </c>
      <c r="H212" s="64"/>
      <c r="I212" s="61"/>
      <c r="J212" s="61" t="s">
        <v>28</v>
      </c>
    </row>
    <row r="213" spans="1:10" ht="16.5" thickBot="1">
      <c r="A213" s="60" t="s">
        <v>680</v>
      </c>
      <c r="B213" s="61" t="s">
        <v>215</v>
      </c>
      <c r="C213" s="62" t="s">
        <v>414</v>
      </c>
      <c r="D213" s="61" t="s">
        <v>415</v>
      </c>
      <c r="E213" s="61" t="s">
        <v>22</v>
      </c>
      <c r="F213" s="61" t="s">
        <v>1</v>
      </c>
      <c r="G213" s="61" t="s">
        <v>7</v>
      </c>
      <c r="H213" s="61" t="s">
        <v>23</v>
      </c>
      <c r="I213" s="61"/>
      <c r="J213" s="61" t="s">
        <v>26</v>
      </c>
    </row>
    <row r="214" spans="1:10" ht="16.5" thickBot="1">
      <c r="A214" s="60" t="s">
        <v>680</v>
      </c>
      <c r="B214" s="61" t="s">
        <v>215</v>
      </c>
      <c r="C214" s="62" t="s">
        <v>416</v>
      </c>
      <c r="D214" s="61" t="s">
        <v>417</v>
      </c>
      <c r="E214" s="61" t="s">
        <v>43</v>
      </c>
      <c r="F214" s="61" t="s">
        <v>1</v>
      </c>
      <c r="G214" s="61" t="s">
        <v>7</v>
      </c>
      <c r="H214" s="61" t="s">
        <v>29</v>
      </c>
      <c r="I214" s="61"/>
      <c r="J214" s="61" t="s">
        <v>26</v>
      </c>
    </row>
    <row r="215" spans="1:10" ht="16.5" thickBot="1">
      <c r="A215" s="60" t="s">
        <v>680</v>
      </c>
      <c r="B215" s="61" t="s">
        <v>215</v>
      </c>
      <c r="C215" s="62" t="s">
        <v>418</v>
      </c>
      <c r="D215" s="61" t="s">
        <v>419</v>
      </c>
      <c r="E215" s="61" t="s">
        <v>22</v>
      </c>
      <c r="F215" s="61" t="s">
        <v>4</v>
      </c>
      <c r="G215" s="61" t="s">
        <v>7</v>
      </c>
      <c r="H215" s="61" t="s">
        <v>30</v>
      </c>
      <c r="I215" s="61"/>
      <c r="J215" s="61" t="s">
        <v>26</v>
      </c>
    </row>
    <row r="216" spans="1:10" ht="16.5" thickBot="1">
      <c r="A216" s="60" t="s">
        <v>680</v>
      </c>
      <c r="B216" s="61" t="s">
        <v>215</v>
      </c>
      <c r="C216" s="62" t="s">
        <v>420</v>
      </c>
      <c r="D216" s="61" t="s">
        <v>421</v>
      </c>
      <c r="E216" s="61" t="s">
        <v>43</v>
      </c>
      <c r="F216" s="61" t="s">
        <v>294</v>
      </c>
      <c r="G216" s="61" t="s">
        <v>7</v>
      </c>
      <c r="H216" s="61" t="s">
        <v>31</v>
      </c>
      <c r="I216" s="61"/>
      <c r="J216" s="61" t="s">
        <v>26</v>
      </c>
    </row>
    <row r="217" spans="1:10" ht="16.5" thickBot="1">
      <c r="A217" s="60" t="s">
        <v>680</v>
      </c>
      <c r="B217" s="61" t="s">
        <v>215</v>
      </c>
      <c r="C217" s="62" t="s">
        <v>422</v>
      </c>
      <c r="D217" s="61" t="s">
        <v>423</v>
      </c>
      <c r="E217" s="61" t="s">
        <v>43</v>
      </c>
      <c r="F217" s="61" t="s">
        <v>1</v>
      </c>
      <c r="G217" s="61" t="s">
        <v>7</v>
      </c>
      <c r="H217" s="61" t="s">
        <v>32</v>
      </c>
      <c r="I217" s="61"/>
      <c r="J217" s="61" t="s">
        <v>26</v>
      </c>
    </row>
    <row r="218" spans="1:10" ht="16.5" thickBot="1">
      <c r="A218" s="60" t="s">
        <v>680</v>
      </c>
      <c r="B218" s="61" t="s">
        <v>215</v>
      </c>
      <c r="C218" s="62" t="s">
        <v>424</v>
      </c>
      <c r="D218" s="61" t="s">
        <v>283</v>
      </c>
      <c r="E218" s="61" t="s">
        <v>22</v>
      </c>
      <c r="F218" s="61" t="s">
        <v>1</v>
      </c>
      <c r="G218" s="61" t="s">
        <v>7</v>
      </c>
      <c r="H218" s="61" t="s">
        <v>33</v>
      </c>
      <c r="I218" s="61"/>
      <c r="J218" s="61" t="s">
        <v>26</v>
      </c>
    </row>
    <row r="219" spans="1:10" ht="16.5" thickBot="1">
      <c r="A219" s="60" t="s">
        <v>680</v>
      </c>
      <c r="B219" s="61" t="s">
        <v>215</v>
      </c>
      <c r="C219" s="62" t="s">
        <v>425</v>
      </c>
      <c r="D219" s="61" t="s">
        <v>426</v>
      </c>
      <c r="E219" s="61" t="s">
        <v>22</v>
      </c>
      <c r="F219" s="61" t="s">
        <v>1</v>
      </c>
      <c r="G219" s="61" t="s">
        <v>7</v>
      </c>
      <c r="H219" s="61" t="s">
        <v>34</v>
      </c>
      <c r="I219" s="61"/>
      <c r="J219" s="61" t="s">
        <v>26</v>
      </c>
    </row>
    <row r="220" spans="1:10" ht="16.5" thickBot="1">
      <c r="A220" s="60" t="s">
        <v>680</v>
      </c>
      <c r="B220" s="61" t="s">
        <v>215</v>
      </c>
      <c r="C220" s="62" t="s">
        <v>427</v>
      </c>
      <c r="D220" s="61" t="s">
        <v>428</v>
      </c>
      <c r="E220" s="61" t="s">
        <v>22</v>
      </c>
      <c r="F220" s="61" t="s">
        <v>1</v>
      </c>
      <c r="G220" s="61" t="s">
        <v>7</v>
      </c>
      <c r="H220" s="61" t="s">
        <v>35</v>
      </c>
      <c r="I220" s="61"/>
      <c r="J220" s="61" t="s">
        <v>26</v>
      </c>
    </row>
    <row r="221" spans="1:10" ht="16.5" thickBot="1">
      <c r="A221" s="60" t="s">
        <v>680</v>
      </c>
      <c r="B221" s="61" t="s">
        <v>215</v>
      </c>
      <c r="C221" s="62" t="s">
        <v>429</v>
      </c>
      <c r="D221" s="61" t="s">
        <v>430</v>
      </c>
      <c r="E221" s="61" t="s">
        <v>43</v>
      </c>
      <c r="F221" s="61" t="s">
        <v>1</v>
      </c>
      <c r="G221" s="61" t="s">
        <v>7</v>
      </c>
      <c r="H221" s="61" t="s">
        <v>36</v>
      </c>
      <c r="I221" s="61"/>
      <c r="J221" s="61" t="s">
        <v>26</v>
      </c>
    </row>
    <row r="222" spans="1:10" ht="16.5" thickBot="1">
      <c r="A222" s="60" t="s">
        <v>680</v>
      </c>
      <c r="B222" s="61" t="s">
        <v>215</v>
      </c>
      <c r="C222" s="62" t="s">
        <v>431</v>
      </c>
      <c r="D222" s="61" t="s">
        <v>432</v>
      </c>
      <c r="E222" s="61" t="s">
        <v>22</v>
      </c>
      <c r="F222" s="61" t="s">
        <v>1</v>
      </c>
      <c r="G222" s="61" t="s">
        <v>7</v>
      </c>
      <c r="H222" s="61" t="s">
        <v>37</v>
      </c>
      <c r="I222" s="61"/>
      <c r="J222" s="61" t="s">
        <v>26</v>
      </c>
    </row>
    <row r="223" spans="1:10" ht="16.5" thickBot="1">
      <c r="A223" s="60" t="s">
        <v>680</v>
      </c>
      <c r="B223" s="61" t="s">
        <v>215</v>
      </c>
      <c r="C223" s="62" t="s">
        <v>433</v>
      </c>
      <c r="D223" s="61" t="s">
        <v>434</v>
      </c>
      <c r="E223" s="61" t="s">
        <v>43</v>
      </c>
      <c r="F223" s="61" t="s">
        <v>1</v>
      </c>
      <c r="G223" s="61" t="s">
        <v>7</v>
      </c>
      <c r="H223" s="61" t="s">
        <v>38</v>
      </c>
      <c r="I223" s="61"/>
      <c r="J223" s="61" t="s">
        <v>26</v>
      </c>
    </row>
    <row r="224" spans="1:10" ht="16.5" thickBot="1">
      <c r="A224" s="60" t="s">
        <v>680</v>
      </c>
      <c r="B224" s="61" t="s">
        <v>215</v>
      </c>
      <c r="C224" s="62" t="s">
        <v>435</v>
      </c>
      <c r="D224" s="61" t="s">
        <v>285</v>
      </c>
      <c r="E224" s="61" t="s">
        <v>22</v>
      </c>
      <c r="F224" s="61" t="s">
        <v>1</v>
      </c>
      <c r="G224" s="61" t="s">
        <v>7</v>
      </c>
      <c r="H224" s="61" t="s">
        <v>39</v>
      </c>
      <c r="I224" s="61"/>
      <c r="J224" s="61" t="s">
        <v>26</v>
      </c>
    </row>
    <row r="225" spans="1:10" ht="16.5" thickBot="1">
      <c r="A225" s="60" t="s">
        <v>680</v>
      </c>
      <c r="B225" s="61" t="s">
        <v>215</v>
      </c>
      <c r="C225" s="62" t="s">
        <v>411</v>
      </c>
      <c r="D225" s="61" t="s">
        <v>436</v>
      </c>
      <c r="E225" s="61" t="s">
        <v>43</v>
      </c>
      <c r="F225" s="61" t="s">
        <v>1</v>
      </c>
      <c r="G225" s="61" t="s">
        <v>7</v>
      </c>
      <c r="H225" s="61" t="s">
        <v>40</v>
      </c>
      <c r="I225" s="61"/>
      <c r="J225" s="61" t="s">
        <v>26</v>
      </c>
    </row>
    <row r="226" spans="1:10" ht="16.5" thickBot="1">
      <c r="A226" s="60" t="s">
        <v>680</v>
      </c>
      <c r="B226" s="61" t="s">
        <v>215</v>
      </c>
      <c r="C226" s="62" t="s">
        <v>437</v>
      </c>
      <c r="D226" s="61" t="s">
        <v>438</v>
      </c>
      <c r="E226" s="61" t="s">
        <v>43</v>
      </c>
      <c r="F226" s="61" t="s">
        <v>1</v>
      </c>
      <c r="G226" s="61" t="s">
        <v>7</v>
      </c>
      <c r="H226" s="61" t="s">
        <v>41</v>
      </c>
      <c r="I226" s="61"/>
      <c r="J226" s="61" t="s">
        <v>26</v>
      </c>
    </row>
    <row r="227" spans="1:10" ht="16.5" thickBot="1">
      <c r="A227" s="60" t="s">
        <v>680</v>
      </c>
      <c r="B227" s="65" t="s">
        <v>501</v>
      </c>
      <c r="C227" s="66" t="s">
        <v>498</v>
      </c>
      <c r="D227" s="65" t="s">
        <v>499</v>
      </c>
      <c r="E227" s="65" t="s">
        <v>500</v>
      </c>
      <c r="F227" s="65" t="s">
        <v>1</v>
      </c>
      <c r="G227" s="65" t="s">
        <v>7</v>
      </c>
      <c r="H227" s="61" t="s">
        <v>23</v>
      </c>
      <c r="I227" s="65"/>
      <c r="J227" s="65" t="s">
        <v>28</v>
      </c>
    </row>
    <row r="228" spans="1:10" ht="16.5" thickBot="1">
      <c r="A228" s="60" t="s">
        <v>680</v>
      </c>
      <c r="B228" s="65" t="s">
        <v>501</v>
      </c>
      <c r="C228" s="66" t="s">
        <v>502</v>
      </c>
      <c r="D228" s="65" t="s">
        <v>503</v>
      </c>
      <c r="E228" s="65" t="s">
        <v>504</v>
      </c>
      <c r="F228" s="65" t="s">
        <v>1</v>
      </c>
      <c r="G228" s="65" t="s">
        <v>7</v>
      </c>
      <c r="H228" s="61" t="s">
        <v>27</v>
      </c>
      <c r="I228" s="65"/>
      <c r="J228" s="65" t="s">
        <v>28</v>
      </c>
    </row>
    <row r="229" spans="1:10" ht="16.5" thickBot="1">
      <c r="A229" s="60" t="s">
        <v>680</v>
      </c>
      <c r="B229" s="65" t="s">
        <v>501</v>
      </c>
      <c r="C229" s="66" t="s">
        <v>505</v>
      </c>
      <c r="D229" s="65" t="s">
        <v>506</v>
      </c>
      <c r="E229" s="65" t="s">
        <v>504</v>
      </c>
      <c r="F229" s="65" t="s">
        <v>1</v>
      </c>
      <c r="G229" s="65" t="s">
        <v>7</v>
      </c>
      <c r="H229" s="61" t="s">
        <v>29</v>
      </c>
      <c r="I229" s="65"/>
      <c r="J229" s="65" t="s">
        <v>28</v>
      </c>
    </row>
    <row r="230" spans="1:10" ht="16.5" thickBot="1">
      <c r="A230" s="60" t="s">
        <v>680</v>
      </c>
      <c r="B230" s="65" t="s">
        <v>501</v>
      </c>
      <c r="C230" s="66" t="s">
        <v>507</v>
      </c>
      <c r="D230" s="65" t="s">
        <v>508</v>
      </c>
      <c r="E230" s="65" t="s">
        <v>500</v>
      </c>
      <c r="F230" s="65" t="s">
        <v>4</v>
      </c>
      <c r="G230" s="65" t="s">
        <v>7</v>
      </c>
      <c r="H230" s="61" t="s">
        <v>30</v>
      </c>
      <c r="I230" s="65"/>
      <c r="J230" s="65" t="s">
        <v>28</v>
      </c>
    </row>
    <row r="231" spans="1:10" ht="16.5" thickBot="1">
      <c r="A231" s="60" t="s">
        <v>680</v>
      </c>
      <c r="B231" s="65" t="s">
        <v>501</v>
      </c>
      <c r="C231" s="66" t="s">
        <v>509</v>
      </c>
      <c r="D231" s="65" t="s">
        <v>510</v>
      </c>
      <c r="E231" s="65" t="s">
        <v>500</v>
      </c>
      <c r="F231" s="65" t="s">
        <v>4</v>
      </c>
      <c r="G231" s="65" t="s">
        <v>7</v>
      </c>
      <c r="H231" s="61" t="s">
        <v>31</v>
      </c>
      <c r="I231" s="65"/>
      <c r="J231" s="65" t="s">
        <v>28</v>
      </c>
    </row>
    <row r="232" spans="1:10" ht="16.5" thickBot="1">
      <c r="A232" s="60" t="s">
        <v>680</v>
      </c>
      <c r="B232" s="65" t="s">
        <v>501</v>
      </c>
      <c r="C232" s="66" t="s">
        <v>511</v>
      </c>
      <c r="D232" s="65" t="s">
        <v>512</v>
      </c>
      <c r="E232" s="65" t="s">
        <v>500</v>
      </c>
      <c r="F232" s="65" t="s">
        <v>1</v>
      </c>
      <c r="G232" s="65" t="s">
        <v>7</v>
      </c>
      <c r="H232" s="61" t="s">
        <v>32</v>
      </c>
      <c r="I232" s="65"/>
      <c r="J232" s="65" t="s">
        <v>28</v>
      </c>
    </row>
    <row r="233" spans="1:10" ht="16.5" thickBot="1">
      <c r="A233" s="60" t="s">
        <v>680</v>
      </c>
      <c r="B233" s="65" t="s">
        <v>501</v>
      </c>
      <c r="C233" s="66" t="s">
        <v>513</v>
      </c>
      <c r="D233" s="65" t="s">
        <v>514</v>
      </c>
      <c r="E233" s="65" t="s">
        <v>504</v>
      </c>
      <c r="F233" s="65" t="s">
        <v>1</v>
      </c>
      <c r="G233" s="65" t="s">
        <v>7</v>
      </c>
      <c r="H233" s="61" t="s">
        <v>33</v>
      </c>
      <c r="I233" s="65"/>
      <c r="J233" s="65" t="s">
        <v>28</v>
      </c>
    </row>
    <row r="234" spans="1:10" ht="16.5" thickBot="1">
      <c r="A234" s="60" t="s">
        <v>680</v>
      </c>
      <c r="B234" s="65" t="s">
        <v>501</v>
      </c>
      <c r="C234" s="66" t="s">
        <v>515</v>
      </c>
      <c r="D234" s="65" t="s">
        <v>516</v>
      </c>
      <c r="E234" s="65" t="s">
        <v>500</v>
      </c>
      <c r="F234" s="65" t="s">
        <v>1</v>
      </c>
      <c r="G234" s="65" t="s">
        <v>7</v>
      </c>
      <c r="H234" s="61" t="s">
        <v>34</v>
      </c>
      <c r="I234" s="65"/>
      <c r="J234" s="65" t="s">
        <v>28</v>
      </c>
    </row>
    <row r="235" spans="1:10" ht="16.5" thickBot="1">
      <c r="A235" s="60" t="s">
        <v>680</v>
      </c>
      <c r="B235" s="65" t="s">
        <v>501</v>
      </c>
      <c r="C235" s="66" t="s">
        <v>517</v>
      </c>
      <c r="D235" s="65" t="s">
        <v>518</v>
      </c>
      <c r="E235" s="65" t="s">
        <v>504</v>
      </c>
      <c r="F235" s="65" t="s">
        <v>1</v>
      </c>
      <c r="G235" s="65" t="s">
        <v>7</v>
      </c>
      <c r="H235" s="61" t="s">
        <v>35</v>
      </c>
      <c r="I235" s="65"/>
      <c r="J235" s="65" t="s">
        <v>28</v>
      </c>
    </row>
    <row r="236" spans="1:10" ht="16.5" thickBot="1">
      <c r="A236" s="60" t="s">
        <v>680</v>
      </c>
      <c r="B236" s="65" t="s">
        <v>501</v>
      </c>
      <c r="C236" s="66" t="s">
        <v>519</v>
      </c>
      <c r="D236" s="65" t="s">
        <v>520</v>
      </c>
      <c r="E236" s="65" t="s">
        <v>504</v>
      </c>
      <c r="F236" s="65" t="s">
        <v>1</v>
      </c>
      <c r="G236" s="65" t="s">
        <v>7</v>
      </c>
      <c r="H236" s="61" t="s">
        <v>36</v>
      </c>
      <c r="I236" s="65"/>
      <c r="J236" s="65" t="s">
        <v>28</v>
      </c>
    </row>
    <row r="237" spans="1:10" ht="16.5" thickBot="1">
      <c r="A237" s="60" t="s">
        <v>680</v>
      </c>
      <c r="B237" s="65" t="s">
        <v>501</v>
      </c>
      <c r="C237" s="66" t="s">
        <v>521</v>
      </c>
      <c r="D237" s="65" t="s">
        <v>522</v>
      </c>
      <c r="E237" s="65" t="s">
        <v>504</v>
      </c>
      <c r="F237" s="65" t="s">
        <v>1</v>
      </c>
      <c r="G237" s="65" t="s">
        <v>7</v>
      </c>
      <c r="H237" s="61" t="s">
        <v>37</v>
      </c>
      <c r="I237" s="65"/>
      <c r="J237" s="65" t="s">
        <v>28</v>
      </c>
    </row>
    <row r="238" spans="1:10" ht="16.5" thickBot="1">
      <c r="A238" s="60" t="s">
        <v>680</v>
      </c>
      <c r="B238" s="65" t="s">
        <v>501</v>
      </c>
      <c r="C238" s="66" t="s">
        <v>523</v>
      </c>
      <c r="D238" s="65" t="s">
        <v>524</v>
      </c>
      <c r="E238" s="65" t="s">
        <v>500</v>
      </c>
      <c r="F238" s="65" t="s">
        <v>1</v>
      </c>
      <c r="G238" s="65" t="s">
        <v>7</v>
      </c>
      <c r="H238" s="61" t="s">
        <v>38</v>
      </c>
      <c r="I238" s="65"/>
      <c r="J238" s="65" t="s">
        <v>28</v>
      </c>
    </row>
    <row r="239" spans="1:10" ht="16.5" thickBot="1">
      <c r="A239" s="60" t="s">
        <v>680</v>
      </c>
      <c r="B239" s="65" t="s">
        <v>501</v>
      </c>
      <c r="C239" s="66" t="s">
        <v>525</v>
      </c>
      <c r="D239" s="65" t="s">
        <v>526</v>
      </c>
      <c r="E239" s="65" t="s">
        <v>500</v>
      </c>
      <c r="F239" s="65" t="s">
        <v>1</v>
      </c>
      <c r="G239" s="65" t="s">
        <v>7</v>
      </c>
      <c r="H239" s="61" t="s">
        <v>39</v>
      </c>
      <c r="I239" s="65"/>
      <c r="J239" s="65" t="s">
        <v>28</v>
      </c>
    </row>
    <row r="240" spans="1:10" ht="16.5" thickBot="1">
      <c r="A240" s="60" t="s">
        <v>680</v>
      </c>
      <c r="B240" s="65" t="s">
        <v>501</v>
      </c>
      <c r="C240" s="66" t="s">
        <v>527</v>
      </c>
      <c r="D240" s="65" t="s">
        <v>528</v>
      </c>
      <c r="E240" s="65" t="s">
        <v>500</v>
      </c>
      <c r="F240" s="65" t="s">
        <v>1</v>
      </c>
      <c r="G240" s="65" t="s">
        <v>7</v>
      </c>
      <c r="H240" s="61" t="s">
        <v>40</v>
      </c>
      <c r="I240" s="65"/>
      <c r="J240" s="65" t="s">
        <v>28</v>
      </c>
    </row>
    <row r="241" spans="1:10" ht="16.5" thickBot="1">
      <c r="A241" s="60" t="s">
        <v>680</v>
      </c>
      <c r="B241" s="65" t="s">
        <v>501</v>
      </c>
      <c r="C241" s="66" t="s">
        <v>529</v>
      </c>
      <c r="D241" s="65" t="s">
        <v>530</v>
      </c>
      <c r="E241" s="65" t="s">
        <v>504</v>
      </c>
      <c r="F241" s="65" t="s">
        <v>1</v>
      </c>
      <c r="G241" s="65" t="s">
        <v>7</v>
      </c>
      <c r="H241" s="61" t="s">
        <v>41</v>
      </c>
      <c r="I241" s="65"/>
      <c r="J241" s="65" t="s">
        <v>28</v>
      </c>
    </row>
    <row r="242" spans="1:10" ht="16.5" thickBot="1">
      <c r="A242" s="60" t="s">
        <v>680</v>
      </c>
      <c r="B242" s="65" t="s">
        <v>501</v>
      </c>
      <c r="C242" s="66" t="s">
        <v>531</v>
      </c>
      <c r="D242" s="65" t="s">
        <v>532</v>
      </c>
      <c r="E242" s="65" t="s">
        <v>500</v>
      </c>
      <c r="F242" s="65" t="s">
        <v>4</v>
      </c>
      <c r="G242" s="65" t="s">
        <v>42</v>
      </c>
      <c r="H242" s="65"/>
      <c r="I242" s="65"/>
      <c r="J242" s="65" t="s">
        <v>28</v>
      </c>
    </row>
    <row r="243" spans="1:10" ht="16.5" thickBot="1">
      <c r="A243" s="60" t="s">
        <v>680</v>
      </c>
      <c r="B243" s="65" t="s">
        <v>501</v>
      </c>
      <c r="C243" s="66" t="s">
        <v>533</v>
      </c>
      <c r="D243" s="65" t="s">
        <v>534</v>
      </c>
      <c r="E243" s="65" t="s">
        <v>504</v>
      </c>
      <c r="F243" s="65" t="s">
        <v>4</v>
      </c>
      <c r="G243" s="65" t="s">
        <v>42</v>
      </c>
      <c r="H243" s="65"/>
      <c r="I243" s="65"/>
      <c r="J243" s="65" t="s">
        <v>28</v>
      </c>
    </row>
    <row r="244" spans="1:10" ht="16.5" thickBot="1">
      <c r="A244" s="60" t="s">
        <v>680</v>
      </c>
      <c r="B244" s="65" t="s">
        <v>501</v>
      </c>
      <c r="C244" s="66" t="s">
        <v>535</v>
      </c>
      <c r="D244" s="65" t="s">
        <v>536</v>
      </c>
      <c r="E244" s="65" t="s">
        <v>500</v>
      </c>
      <c r="F244" s="65" t="s">
        <v>4</v>
      </c>
      <c r="G244" s="65" t="s">
        <v>42</v>
      </c>
      <c r="H244" s="65"/>
      <c r="I244" s="65"/>
      <c r="J244" s="65" t="s">
        <v>28</v>
      </c>
    </row>
    <row r="245" spans="1:10" ht="16.5" thickBot="1">
      <c r="A245" s="60" t="s">
        <v>680</v>
      </c>
      <c r="B245" s="65" t="s">
        <v>501</v>
      </c>
      <c r="C245" s="66" t="s">
        <v>537</v>
      </c>
      <c r="D245" s="65" t="s">
        <v>538</v>
      </c>
      <c r="E245" s="65" t="s">
        <v>500</v>
      </c>
      <c r="F245" s="65" t="s">
        <v>4</v>
      </c>
      <c r="G245" s="65" t="s">
        <v>42</v>
      </c>
      <c r="H245" s="65"/>
      <c r="I245" s="65"/>
      <c r="J245" s="65" t="s">
        <v>28</v>
      </c>
    </row>
    <row r="246" spans="1:10" ht="16.5" thickBot="1">
      <c r="A246" s="60" t="s">
        <v>680</v>
      </c>
      <c r="B246" s="65" t="s">
        <v>501</v>
      </c>
      <c r="C246" s="66" t="s">
        <v>539</v>
      </c>
      <c r="D246" s="65" t="s">
        <v>540</v>
      </c>
      <c r="E246" s="65" t="s">
        <v>500</v>
      </c>
      <c r="F246" s="65" t="s">
        <v>4</v>
      </c>
      <c r="G246" s="65" t="s">
        <v>42</v>
      </c>
      <c r="H246" s="65"/>
      <c r="I246" s="65"/>
      <c r="J246" s="65" t="s">
        <v>28</v>
      </c>
    </row>
    <row r="247" spans="1:10" ht="16.5" thickBot="1">
      <c r="A247" s="60" t="s">
        <v>680</v>
      </c>
      <c r="B247" s="65" t="s">
        <v>501</v>
      </c>
      <c r="C247" s="66" t="s">
        <v>541</v>
      </c>
      <c r="D247" s="65" t="s">
        <v>542</v>
      </c>
      <c r="E247" s="65" t="s">
        <v>500</v>
      </c>
      <c r="F247" s="65" t="s">
        <v>4</v>
      </c>
      <c r="G247" s="65" t="s">
        <v>42</v>
      </c>
      <c r="H247" s="65"/>
      <c r="I247" s="65"/>
      <c r="J247" s="65" t="s">
        <v>28</v>
      </c>
    </row>
    <row r="248" spans="1:10" ht="16.5" thickBot="1">
      <c r="A248" s="60" t="s">
        <v>680</v>
      </c>
      <c r="B248" s="65" t="s">
        <v>501</v>
      </c>
      <c r="C248" s="66" t="s">
        <v>543</v>
      </c>
      <c r="D248" s="65" t="s">
        <v>544</v>
      </c>
      <c r="E248" s="65" t="s">
        <v>500</v>
      </c>
      <c r="F248" s="65" t="s">
        <v>6</v>
      </c>
      <c r="G248" s="65" t="s">
        <v>42</v>
      </c>
      <c r="H248" s="65"/>
      <c r="I248" s="65"/>
      <c r="J248" s="65" t="s">
        <v>28</v>
      </c>
    </row>
    <row r="249" spans="1:10" ht="16.5" thickBot="1">
      <c r="A249" s="60" t="s">
        <v>680</v>
      </c>
      <c r="B249" s="65" t="s">
        <v>501</v>
      </c>
      <c r="C249" s="66" t="s">
        <v>545</v>
      </c>
      <c r="D249" s="65" t="s">
        <v>546</v>
      </c>
      <c r="E249" s="65" t="s">
        <v>500</v>
      </c>
      <c r="F249" s="65" t="s">
        <v>5</v>
      </c>
      <c r="G249" s="65" t="s">
        <v>42</v>
      </c>
      <c r="H249" s="65"/>
      <c r="I249" s="65"/>
      <c r="J249" s="65" t="s">
        <v>28</v>
      </c>
    </row>
    <row r="250" spans="1:10" ht="16.5" thickBot="1">
      <c r="A250" s="60" t="s">
        <v>680</v>
      </c>
      <c r="B250" s="65" t="s">
        <v>501</v>
      </c>
      <c r="C250" s="66" t="s">
        <v>547</v>
      </c>
      <c r="D250" s="65" t="s">
        <v>548</v>
      </c>
      <c r="E250" s="65" t="s">
        <v>500</v>
      </c>
      <c r="F250" s="65" t="s">
        <v>493</v>
      </c>
      <c r="G250" s="65" t="s">
        <v>42</v>
      </c>
      <c r="H250" s="65"/>
      <c r="I250" s="65"/>
      <c r="J250" s="65" t="s">
        <v>28</v>
      </c>
    </row>
    <row r="251" spans="1:10" ht="16.5" thickBot="1">
      <c r="A251" s="60" t="s">
        <v>680</v>
      </c>
      <c r="B251" s="65" t="s">
        <v>501</v>
      </c>
      <c r="C251" s="66" t="s">
        <v>549</v>
      </c>
      <c r="D251" s="65" t="s">
        <v>550</v>
      </c>
      <c r="E251" s="65" t="s">
        <v>504</v>
      </c>
      <c r="F251" s="65" t="s">
        <v>551</v>
      </c>
      <c r="G251" s="65" t="s">
        <v>42</v>
      </c>
      <c r="H251" s="65"/>
      <c r="I251" s="65"/>
      <c r="J251" s="65" t="s">
        <v>28</v>
      </c>
    </row>
    <row r="252" spans="1:10" ht="16.5" thickBot="1">
      <c r="A252" s="60" t="s">
        <v>680</v>
      </c>
      <c r="B252" s="65" t="s">
        <v>501</v>
      </c>
      <c r="C252" s="66" t="s">
        <v>552</v>
      </c>
      <c r="D252" s="65" t="s">
        <v>553</v>
      </c>
      <c r="E252" s="65" t="s">
        <v>500</v>
      </c>
      <c r="F252" s="65" t="s">
        <v>1</v>
      </c>
      <c r="G252" s="65" t="s">
        <v>7</v>
      </c>
      <c r="H252" s="61" t="s">
        <v>23</v>
      </c>
      <c r="I252" s="65"/>
      <c r="J252" s="65" t="s">
        <v>554</v>
      </c>
    </row>
    <row r="253" spans="1:10" ht="16.5" thickBot="1">
      <c r="A253" s="60" t="s">
        <v>680</v>
      </c>
      <c r="B253" s="65" t="s">
        <v>501</v>
      </c>
      <c r="C253" s="66" t="s">
        <v>555</v>
      </c>
      <c r="D253" s="65" t="s">
        <v>556</v>
      </c>
      <c r="E253" s="65" t="s">
        <v>504</v>
      </c>
      <c r="F253" s="65" t="s">
        <v>1</v>
      </c>
      <c r="G253" s="65" t="s">
        <v>7</v>
      </c>
      <c r="H253" s="61" t="s">
        <v>27</v>
      </c>
      <c r="I253" s="65"/>
      <c r="J253" s="65" t="s">
        <v>554</v>
      </c>
    </row>
    <row r="254" spans="1:10" ht="16.5" thickBot="1">
      <c r="A254" s="60" t="s">
        <v>680</v>
      </c>
      <c r="B254" s="65" t="s">
        <v>501</v>
      </c>
      <c r="C254" s="66" t="s">
        <v>557</v>
      </c>
      <c r="D254" s="65" t="s">
        <v>558</v>
      </c>
      <c r="E254" s="65" t="s">
        <v>504</v>
      </c>
      <c r="F254" s="65" t="s">
        <v>1</v>
      </c>
      <c r="G254" s="65" t="s">
        <v>7</v>
      </c>
      <c r="H254" s="61" t="s">
        <v>29</v>
      </c>
      <c r="I254" s="65"/>
      <c r="J254" s="65" t="s">
        <v>554</v>
      </c>
    </row>
    <row r="255" spans="1:10" ht="16.5" thickBot="1">
      <c r="A255" s="60" t="s">
        <v>680</v>
      </c>
      <c r="B255" s="65" t="s">
        <v>501</v>
      </c>
      <c r="C255" s="66" t="s">
        <v>559</v>
      </c>
      <c r="D255" s="65" t="s">
        <v>251</v>
      </c>
      <c r="E255" s="65" t="s">
        <v>500</v>
      </c>
      <c r="F255" s="65" t="s">
        <v>4</v>
      </c>
      <c r="G255" s="65" t="s">
        <v>7</v>
      </c>
      <c r="H255" s="61" t="s">
        <v>30</v>
      </c>
      <c r="I255" s="65"/>
      <c r="J255" s="65" t="s">
        <v>554</v>
      </c>
    </row>
    <row r="256" spans="1:10" ht="16.5" thickBot="1">
      <c r="A256" s="60" t="s">
        <v>680</v>
      </c>
      <c r="B256" s="65" t="s">
        <v>501</v>
      </c>
      <c r="C256" s="66" t="s">
        <v>560</v>
      </c>
      <c r="D256" s="65" t="s">
        <v>561</v>
      </c>
      <c r="E256" s="65" t="s">
        <v>500</v>
      </c>
      <c r="F256" s="65" t="s">
        <v>4</v>
      </c>
      <c r="G256" s="65" t="s">
        <v>7</v>
      </c>
      <c r="H256" s="61" t="s">
        <v>31</v>
      </c>
      <c r="I256" s="65"/>
      <c r="J256" s="65" t="s">
        <v>554</v>
      </c>
    </row>
    <row r="257" spans="1:10" ht="16.5" thickBot="1">
      <c r="A257" s="60" t="s">
        <v>680</v>
      </c>
      <c r="B257" s="65" t="s">
        <v>501</v>
      </c>
      <c r="C257" s="66" t="s">
        <v>562</v>
      </c>
      <c r="D257" s="65" t="s">
        <v>185</v>
      </c>
      <c r="E257" s="65" t="s">
        <v>500</v>
      </c>
      <c r="F257" s="65" t="s">
        <v>1</v>
      </c>
      <c r="G257" s="65" t="s">
        <v>7</v>
      </c>
      <c r="H257" s="61" t="s">
        <v>32</v>
      </c>
      <c r="I257" s="65"/>
      <c r="J257" s="65" t="s">
        <v>554</v>
      </c>
    </row>
    <row r="258" spans="1:10" ht="16.5" thickBot="1">
      <c r="A258" s="60" t="s">
        <v>680</v>
      </c>
      <c r="B258" s="65" t="s">
        <v>501</v>
      </c>
      <c r="C258" s="66" t="s">
        <v>563</v>
      </c>
      <c r="D258" s="65" t="s">
        <v>564</v>
      </c>
      <c r="E258" s="65" t="s">
        <v>504</v>
      </c>
      <c r="F258" s="65" t="s">
        <v>1</v>
      </c>
      <c r="G258" s="65" t="s">
        <v>7</v>
      </c>
      <c r="H258" s="61" t="s">
        <v>33</v>
      </c>
      <c r="I258" s="65"/>
      <c r="J258" s="65" t="s">
        <v>554</v>
      </c>
    </row>
    <row r="259" spans="1:10" ht="16.5" thickBot="1">
      <c r="A259" s="60" t="s">
        <v>680</v>
      </c>
      <c r="B259" s="65" t="s">
        <v>501</v>
      </c>
      <c r="C259" s="66" t="s">
        <v>565</v>
      </c>
      <c r="D259" s="65" t="s">
        <v>566</v>
      </c>
      <c r="E259" s="65" t="s">
        <v>500</v>
      </c>
      <c r="F259" s="65" t="s">
        <v>1</v>
      </c>
      <c r="G259" s="65" t="s">
        <v>7</v>
      </c>
      <c r="H259" s="61" t="s">
        <v>34</v>
      </c>
      <c r="I259" s="65"/>
      <c r="J259" s="65" t="s">
        <v>554</v>
      </c>
    </row>
    <row r="260" spans="1:10" ht="16.5" thickBot="1">
      <c r="A260" s="60" t="s">
        <v>680</v>
      </c>
      <c r="B260" s="65" t="s">
        <v>501</v>
      </c>
      <c r="C260" s="66" t="s">
        <v>567</v>
      </c>
      <c r="D260" s="65" t="s">
        <v>568</v>
      </c>
      <c r="E260" s="65" t="s">
        <v>504</v>
      </c>
      <c r="F260" s="65" t="s">
        <v>1</v>
      </c>
      <c r="G260" s="65" t="s">
        <v>7</v>
      </c>
      <c r="H260" s="61" t="s">
        <v>35</v>
      </c>
      <c r="I260" s="65"/>
      <c r="J260" s="65" t="s">
        <v>554</v>
      </c>
    </row>
    <row r="261" spans="1:10" ht="16.5" thickBot="1">
      <c r="A261" s="60" t="s">
        <v>680</v>
      </c>
      <c r="B261" s="65" t="s">
        <v>501</v>
      </c>
      <c r="C261" s="66" t="s">
        <v>569</v>
      </c>
      <c r="D261" s="65" t="s">
        <v>570</v>
      </c>
      <c r="E261" s="65" t="s">
        <v>504</v>
      </c>
      <c r="F261" s="65" t="s">
        <v>1</v>
      </c>
      <c r="G261" s="65" t="s">
        <v>7</v>
      </c>
      <c r="H261" s="61" t="s">
        <v>36</v>
      </c>
      <c r="I261" s="65"/>
      <c r="J261" s="65" t="s">
        <v>554</v>
      </c>
    </row>
    <row r="262" spans="1:10" ht="16.5" thickBot="1">
      <c r="A262" s="60" t="s">
        <v>680</v>
      </c>
      <c r="B262" s="65" t="s">
        <v>501</v>
      </c>
      <c r="C262" s="66" t="s">
        <v>571</v>
      </c>
      <c r="D262" s="65" t="s">
        <v>572</v>
      </c>
      <c r="E262" s="65" t="s">
        <v>504</v>
      </c>
      <c r="F262" s="65" t="s">
        <v>1</v>
      </c>
      <c r="G262" s="65" t="s">
        <v>7</v>
      </c>
      <c r="H262" s="61" t="s">
        <v>37</v>
      </c>
      <c r="I262" s="65"/>
      <c r="J262" s="65" t="s">
        <v>554</v>
      </c>
    </row>
    <row r="263" spans="1:10" ht="16.5" thickBot="1">
      <c r="A263" s="60" t="s">
        <v>680</v>
      </c>
      <c r="B263" s="65" t="s">
        <v>501</v>
      </c>
      <c r="C263" s="66" t="s">
        <v>573</v>
      </c>
      <c r="D263" s="65" t="s">
        <v>574</v>
      </c>
      <c r="E263" s="65" t="s">
        <v>500</v>
      </c>
      <c r="F263" s="65" t="s">
        <v>1</v>
      </c>
      <c r="G263" s="65" t="s">
        <v>7</v>
      </c>
      <c r="H263" s="61" t="s">
        <v>38</v>
      </c>
      <c r="I263" s="65"/>
      <c r="J263" s="65" t="s">
        <v>554</v>
      </c>
    </row>
    <row r="264" spans="1:10" ht="16.5" thickBot="1">
      <c r="A264" s="60" t="s">
        <v>680</v>
      </c>
      <c r="B264" s="65" t="s">
        <v>501</v>
      </c>
      <c r="C264" s="66" t="s">
        <v>575</v>
      </c>
      <c r="D264" s="65" t="s">
        <v>576</v>
      </c>
      <c r="E264" s="65" t="s">
        <v>500</v>
      </c>
      <c r="F264" s="65" t="s">
        <v>1</v>
      </c>
      <c r="G264" s="65" t="s">
        <v>7</v>
      </c>
      <c r="H264" s="61" t="s">
        <v>39</v>
      </c>
      <c r="I264" s="65"/>
      <c r="J264" s="65" t="s">
        <v>554</v>
      </c>
    </row>
    <row r="265" spans="1:10" ht="16.5" thickBot="1">
      <c r="A265" s="60" t="s">
        <v>680</v>
      </c>
      <c r="B265" s="65" t="s">
        <v>501</v>
      </c>
      <c r="C265" s="66" t="s">
        <v>577</v>
      </c>
      <c r="D265" s="65" t="s">
        <v>578</v>
      </c>
      <c r="E265" s="65" t="s">
        <v>500</v>
      </c>
      <c r="F265" s="65" t="s">
        <v>1</v>
      </c>
      <c r="G265" s="65" t="s">
        <v>7</v>
      </c>
      <c r="H265" s="61" t="s">
        <v>40</v>
      </c>
      <c r="I265" s="65"/>
      <c r="J265" s="65" t="s">
        <v>554</v>
      </c>
    </row>
    <row r="266" spans="1:10" ht="16.5" thickBot="1">
      <c r="A266" s="60" t="s">
        <v>680</v>
      </c>
      <c r="B266" s="65" t="s">
        <v>501</v>
      </c>
      <c r="C266" s="66" t="s">
        <v>579</v>
      </c>
      <c r="D266" s="65" t="s">
        <v>580</v>
      </c>
      <c r="E266" s="65" t="s">
        <v>504</v>
      </c>
      <c r="F266" s="65" t="s">
        <v>1</v>
      </c>
      <c r="G266" s="65" t="s">
        <v>7</v>
      </c>
      <c r="H266" s="61" t="s">
        <v>41</v>
      </c>
      <c r="I266" s="65"/>
      <c r="J266" s="65" t="s">
        <v>554</v>
      </c>
    </row>
    <row r="267" spans="1:10" ht="16.5" thickBot="1">
      <c r="A267" s="60" t="s">
        <v>680</v>
      </c>
      <c r="B267" s="65" t="s">
        <v>673</v>
      </c>
      <c r="C267" s="66" t="s">
        <v>631</v>
      </c>
      <c r="D267" s="65" t="s">
        <v>591</v>
      </c>
      <c r="E267" s="65" t="s">
        <v>672</v>
      </c>
      <c r="F267" s="65" t="s">
        <v>583</v>
      </c>
      <c r="G267" s="65" t="s">
        <v>589</v>
      </c>
      <c r="H267" s="61">
        <v>1</v>
      </c>
      <c r="I267" s="65"/>
      <c r="J267" s="65" t="s">
        <v>675</v>
      </c>
    </row>
    <row r="268" spans="1:10" ht="16.5" thickBot="1">
      <c r="A268" s="60" t="s">
        <v>680</v>
      </c>
      <c r="B268" s="65" t="s">
        <v>673</v>
      </c>
      <c r="C268" s="66" t="s">
        <v>632</v>
      </c>
      <c r="D268" s="65" t="s">
        <v>592</v>
      </c>
      <c r="E268" s="65" t="s">
        <v>672</v>
      </c>
      <c r="F268" s="65" t="s">
        <v>583</v>
      </c>
      <c r="G268" s="65" t="s">
        <v>589</v>
      </c>
      <c r="H268" s="61">
        <v>1</v>
      </c>
      <c r="I268" s="65"/>
      <c r="J268" s="65" t="s">
        <v>676</v>
      </c>
    </row>
    <row r="269" spans="1:10" ht="16.5" thickBot="1">
      <c r="A269" s="60" t="s">
        <v>680</v>
      </c>
      <c r="B269" s="65" t="s">
        <v>673</v>
      </c>
      <c r="C269" s="66" t="s">
        <v>633</v>
      </c>
      <c r="D269" s="65" t="s">
        <v>593</v>
      </c>
      <c r="E269" s="65" t="s">
        <v>671</v>
      </c>
      <c r="F269" s="65" t="s">
        <v>583</v>
      </c>
      <c r="G269" s="65" t="s">
        <v>589</v>
      </c>
      <c r="H269" s="61">
        <v>2</v>
      </c>
      <c r="I269" s="65"/>
      <c r="J269" s="65" t="s">
        <v>675</v>
      </c>
    </row>
    <row r="270" spans="1:10" ht="16.5" thickBot="1">
      <c r="A270" s="60" t="s">
        <v>680</v>
      </c>
      <c r="B270" s="65" t="s">
        <v>673</v>
      </c>
      <c r="C270" s="66" t="s">
        <v>634</v>
      </c>
      <c r="D270" s="65" t="s">
        <v>594</v>
      </c>
      <c r="E270" s="65" t="s">
        <v>671</v>
      </c>
      <c r="F270" s="65" t="s">
        <v>583</v>
      </c>
      <c r="G270" s="65" t="s">
        <v>589</v>
      </c>
      <c r="H270" s="61">
        <v>2</v>
      </c>
      <c r="I270" s="65"/>
      <c r="J270" s="65" t="s">
        <v>676</v>
      </c>
    </row>
    <row r="271" spans="1:10" ht="16.5" thickBot="1">
      <c r="A271" s="60" t="s">
        <v>680</v>
      </c>
      <c r="B271" s="65" t="s">
        <v>673</v>
      </c>
      <c r="C271" s="66" t="s">
        <v>635</v>
      </c>
      <c r="D271" s="65" t="s">
        <v>595</v>
      </c>
      <c r="E271" s="65" t="s">
        <v>671</v>
      </c>
      <c r="F271" s="65" t="s">
        <v>551</v>
      </c>
      <c r="G271" s="65" t="s">
        <v>589</v>
      </c>
      <c r="H271" s="61">
        <v>3</v>
      </c>
      <c r="I271" s="65"/>
      <c r="J271" s="65" t="s">
        <v>675</v>
      </c>
    </row>
    <row r="272" spans="1:10" ht="16.5" thickBot="1">
      <c r="A272" s="60" t="s">
        <v>680</v>
      </c>
      <c r="B272" s="65" t="s">
        <v>673</v>
      </c>
      <c r="C272" s="66" t="s">
        <v>636</v>
      </c>
      <c r="D272" s="65" t="s">
        <v>596</v>
      </c>
      <c r="E272" s="65" t="s">
        <v>671</v>
      </c>
      <c r="F272" s="65" t="s">
        <v>551</v>
      </c>
      <c r="G272" s="65" t="s">
        <v>589</v>
      </c>
      <c r="H272" s="61">
        <v>3</v>
      </c>
      <c r="I272" s="65"/>
      <c r="J272" s="65" t="s">
        <v>676</v>
      </c>
    </row>
    <row r="273" spans="1:10" ht="16.5" thickBot="1">
      <c r="A273" s="60" t="s">
        <v>680</v>
      </c>
      <c r="B273" s="65" t="s">
        <v>673</v>
      </c>
      <c r="C273" s="66" t="s">
        <v>637</v>
      </c>
      <c r="D273" s="65" t="s">
        <v>597</v>
      </c>
      <c r="E273" s="65" t="s">
        <v>672</v>
      </c>
      <c r="F273" s="65" t="s">
        <v>583</v>
      </c>
      <c r="G273" s="65" t="s">
        <v>589</v>
      </c>
      <c r="H273" s="61">
        <v>4</v>
      </c>
      <c r="I273" s="65"/>
      <c r="J273" s="65" t="s">
        <v>675</v>
      </c>
    </row>
    <row r="274" spans="1:10" ht="16.5" thickBot="1">
      <c r="A274" s="60" t="s">
        <v>680</v>
      </c>
      <c r="B274" s="65" t="s">
        <v>673</v>
      </c>
      <c r="C274" s="66" t="s">
        <v>638</v>
      </c>
      <c r="D274" s="65" t="s">
        <v>598</v>
      </c>
      <c r="E274" s="65" t="s">
        <v>672</v>
      </c>
      <c r="F274" s="65" t="s">
        <v>583</v>
      </c>
      <c r="G274" s="65" t="s">
        <v>589</v>
      </c>
      <c r="H274" s="61">
        <v>4</v>
      </c>
      <c r="I274" s="65"/>
      <c r="J274" s="65" t="s">
        <v>676</v>
      </c>
    </row>
    <row r="275" spans="1:10" ht="16.5" thickBot="1">
      <c r="A275" s="60" t="s">
        <v>680</v>
      </c>
      <c r="B275" s="65" t="s">
        <v>673</v>
      </c>
      <c r="C275" s="66" t="s">
        <v>639</v>
      </c>
      <c r="D275" s="65" t="s">
        <v>599</v>
      </c>
      <c r="E275" s="65" t="s">
        <v>671</v>
      </c>
      <c r="F275" s="65" t="s">
        <v>583</v>
      </c>
      <c r="G275" s="65" t="s">
        <v>589</v>
      </c>
      <c r="H275" s="61">
        <v>5</v>
      </c>
      <c r="I275" s="65"/>
      <c r="J275" s="65" t="s">
        <v>675</v>
      </c>
    </row>
    <row r="276" spans="1:10" ht="16.5" thickBot="1">
      <c r="A276" s="60" t="s">
        <v>680</v>
      </c>
      <c r="B276" s="65" t="s">
        <v>673</v>
      </c>
      <c r="C276" s="66" t="s">
        <v>640</v>
      </c>
      <c r="D276" s="65" t="s">
        <v>600</v>
      </c>
      <c r="E276" s="65" t="s">
        <v>671</v>
      </c>
      <c r="F276" s="65" t="s">
        <v>583</v>
      </c>
      <c r="G276" s="65" t="s">
        <v>589</v>
      </c>
      <c r="H276" s="61">
        <v>5</v>
      </c>
      <c r="I276" s="65"/>
      <c r="J276" s="65" t="s">
        <v>676</v>
      </c>
    </row>
    <row r="277" spans="1:10" ht="16.5" thickBot="1">
      <c r="A277" s="60" t="s">
        <v>680</v>
      </c>
      <c r="B277" s="65" t="s">
        <v>673</v>
      </c>
      <c r="C277" s="66" t="s">
        <v>641</v>
      </c>
      <c r="D277" s="65" t="s">
        <v>601</v>
      </c>
      <c r="E277" s="65" t="s">
        <v>671</v>
      </c>
      <c r="F277" s="65" t="s">
        <v>584</v>
      </c>
      <c r="G277" s="65" t="s">
        <v>589</v>
      </c>
      <c r="H277" s="61">
        <v>6</v>
      </c>
      <c r="I277" s="65"/>
      <c r="J277" s="65" t="s">
        <v>675</v>
      </c>
    </row>
    <row r="278" spans="1:10" ht="16.5" thickBot="1">
      <c r="A278" s="60" t="s">
        <v>680</v>
      </c>
      <c r="B278" s="65" t="s">
        <v>673</v>
      </c>
      <c r="C278" s="66" t="s">
        <v>642</v>
      </c>
      <c r="D278" s="65" t="s">
        <v>602</v>
      </c>
      <c r="E278" s="65" t="s">
        <v>671</v>
      </c>
      <c r="F278" s="65" t="s">
        <v>584</v>
      </c>
      <c r="G278" s="65" t="s">
        <v>589</v>
      </c>
      <c r="H278" s="61">
        <v>6</v>
      </c>
      <c r="I278" s="65"/>
      <c r="J278" s="65" t="s">
        <v>676</v>
      </c>
    </row>
    <row r="279" spans="1:10" ht="16.5" thickBot="1">
      <c r="A279" s="60" t="s">
        <v>680</v>
      </c>
      <c r="B279" s="65" t="s">
        <v>673</v>
      </c>
      <c r="C279" s="66" t="s">
        <v>643</v>
      </c>
      <c r="D279" s="65" t="s">
        <v>603</v>
      </c>
      <c r="E279" s="65" t="s">
        <v>671</v>
      </c>
      <c r="F279" s="65" t="s">
        <v>584</v>
      </c>
      <c r="G279" s="65" t="s">
        <v>589</v>
      </c>
      <c r="H279" s="61">
        <v>7</v>
      </c>
      <c r="I279" s="65"/>
      <c r="J279" s="65" t="s">
        <v>675</v>
      </c>
    </row>
    <row r="280" spans="1:10" ht="16.5" thickBot="1">
      <c r="A280" s="60" t="s">
        <v>680</v>
      </c>
      <c r="B280" s="65" t="s">
        <v>673</v>
      </c>
      <c r="C280" s="66" t="s">
        <v>644</v>
      </c>
      <c r="D280" s="65" t="s">
        <v>604</v>
      </c>
      <c r="E280" s="65" t="s">
        <v>671</v>
      </c>
      <c r="F280" s="65" t="s">
        <v>584</v>
      </c>
      <c r="G280" s="65" t="s">
        <v>589</v>
      </c>
      <c r="H280" s="61">
        <v>7</v>
      </c>
      <c r="I280" s="65"/>
      <c r="J280" s="65" t="s">
        <v>676</v>
      </c>
    </row>
    <row r="281" spans="1:10" ht="16.5" thickBot="1">
      <c r="A281" s="60" t="s">
        <v>680</v>
      </c>
      <c r="B281" s="65" t="s">
        <v>673</v>
      </c>
      <c r="C281" s="66" t="s">
        <v>645</v>
      </c>
      <c r="D281" s="65" t="s">
        <v>605</v>
      </c>
      <c r="E281" s="65" t="s">
        <v>671</v>
      </c>
      <c r="F281" s="65" t="s">
        <v>584</v>
      </c>
      <c r="G281" s="65" t="s">
        <v>589</v>
      </c>
      <c r="H281" s="61">
        <v>8</v>
      </c>
      <c r="I281" s="65"/>
      <c r="J281" s="65" t="s">
        <v>675</v>
      </c>
    </row>
    <row r="282" spans="1:10" ht="16.5" thickBot="1">
      <c r="A282" s="60" t="s">
        <v>680</v>
      </c>
      <c r="B282" s="65" t="s">
        <v>673</v>
      </c>
      <c r="C282" s="66" t="s">
        <v>646</v>
      </c>
      <c r="D282" s="65" t="s">
        <v>606</v>
      </c>
      <c r="E282" s="65" t="s">
        <v>671</v>
      </c>
      <c r="F282" s="65" t="s">
        <v>584</v>
      </c>
      <c r="G282" s="65" t="s">
        <v>589</v>
      </c>
      <c r="H282" s="61">
        <v>8</v>
      </c>
      <c r="I282" s="65"/>
      <c r="J282" s="65" t="s">
        <v>676</v>
      </c>
    </row>
    <row r="283" spans="1:10" ht="16.5" thickBot="1">
      <c r="A283" s="60" t="s">
        <v>680</v>
      </c>
      <c r="B283" s="65" t="s">
        <v>673</v>
      </c>
      <c r="C283" s="66" t="s">
        <v>647</v>
      </c>
      <c r="D283" s="65" t="s">
        <v>607</v>
      </c>
      <c r="E283" s="65" t="s">
        <v>672</v>
      </c>
      <c r="F283" s="65" t="s">
        <v>584</v>
      </c>
      <c r="G283" s="65" t="s">
        <v>589</v>
      </c>
      <c r="H283" s="61">
        <v>9</v>
      </c>
      <c r="I283" s="65"/>
      <c r="J283" s="65" t="s">
        <v>675</v>
      </c>
    </row>
    <row r="284" spans="1:10" ht="16.5" thickBot="1">
      <c r="A284" s="60" t="s">
        <v>680</v>
      </c>
      <c r="B284" s="65" t="s">
        <v>673</v>
      </c>
      <c r="C284" s="66" t="s">
        <v>648</v>
      </c>
      <c r="D284" s="65" t="s">
        <v>608</v>
      </c>
      <c r="E284" s="65" t="s">
        <v>672</v>
      </c>
      <c r="F284" s="65" t="s">
        <v>584</v>
      </c>
      <c r="G284" s="65" t="s">
        <v>589</v>
      </c>
      <c r="H284" s="61">
        <v>9</v>
      </c>
      <c r="I284" s="65"/>
      <c r="J284" s="65" t="s">
        <v>676</v>
      </c>
    </row>
    <row r="285" spans="1:10" ht="16.5" thickBot="1">
      <c r="A285" s="60" t="s">
        <v>680</v>
      </c>
      <c r="B285" s="65" t="s">
        <v>673</v>
      </c>
      <c r="C285" s="66" t="s">
        <v>649</v>
      </c>
      <c r="D285" s="65" t="s">
        <v>609</v>
      </c>
      <c r="E285" s="65" t="s">
        <v>672</v>
      </c>
      <c r="F285" s="65" t="s">
        <v>584</v>
      </c>
      <c r="G285" s="65" t="s">
        <v>589</v>
      </c>
      <c r="H285" s="61">
        <v>10</v>
      </c>
      <c r="I285" s="65"/>
      <c r="J285" s="65" t="s">
        <v>675</v>
      </c>
    </row>
    <row r="286" spans="1:10" ht="16.5" thickBot="1">
      <c r="A286" s="60" t="s">
        <v>680</v>
      </c>
      <c r="B286" s="65" t="s">
        <v>673</v>
      </c>
      <c r="C286" s="66" t="s">
        <v>650</v>
      </c>
      <c r="D286" s="65" t="s">
        <v>610</v>
      </c>
      <c r="E286" s="65" t="s">
        <v>672</v>
      </c>
      <c r="F286" s="65" t="s">
        <v>584</v>
      </c>
      <c r="G286" s="65" t="s">
        <v>589</v>
      </c>
      <c r="H286" s="61">
        <v>10</v>
      </c>
      <c r="I286" s="65"/>
      <c r="J286" s="65" t="s">
        <v>676</v>
      </c>
    </row>
    <row r="287" spans="1:10" ht="16.5" thickBot="1">
      <c r="A287" s="60" t="s">
        <v>680</v>
      </c>
      <c r="B287" s="65" t="s">
        <v>673</v>
      </c>
      <c r="C287" s="66" t="s">
        <v>651</v>
      </c>
      <c r="D287" s="65" t="s">
        <v>611</v>
      </c>
      <c r="E287" s="65" t="s">
        <v>672</v>
      </c>
      <c r="F287" s="65" t="s">
        <v>584</v>
      </c>
      <c r="G287" s="65" t="s">
        <v>589</v>
      </c>
      <c r="H287" s="61">
        <v>11</v>
      </c>
      <c r="I287" s="65"/>
      <c r="J287" s="65" t="s">
        <v>675</v>
      </c>
    </row>
    <row r="288" spans="1:10" ht="16.5" thickBot="1">
      <c r="A288" s="60" t="s">
        <v>680</v>
      </c>
      <c r="B288" s="65" t="s">
        <v>673</v>
      </c>
      <c r="C288" s="66" t="s">
        <v>652</v>
      </c>
      <c r="D288" s="65" t="s">
        <v>612</v>
      </c>
      <c r="E288" s="65" t="s">
        <v>672</v>
      </c>
      <c r="F288" s="65" t="s">
        <v>584</v>
      </c>
      <c r="G288" s="65" t="s">
        <v>589</v>
      </c>
      <c r="H288" s="61">
        <v>11</v>
      </c>
      <c r="I288" s="65"/>
      <c r="J288" s="65" t="s">
        <v>676</v>
      </c>
    </row>
    <row r="289" spans="1:10" ht="16.5" thickBot="1">
      <c r="A289" s="60" t="s">
        <v>680</v>
      </c>
      <c r="B289" s="65" t="s">
        <v>673</v>
      </c>
      <c r="C289" s="66" t="s">
        <v>653</v>
      </c>
      <c r="D289" s="65" t="s">
        <v>613</v>
      </c>
      <c r="E289" s="65" t="s">
        <v>672</v>
      </c>
      <c r="F289" s="65" t="s">
        <v>584</v>
      </c>
      <c r="G289" s="65" t="s">
        <v>589</v>
      </c>
      <c r="H289" s="61">
        <v>12</v>
      </c>
      <c r="I289" s="65"/>
      <c r="J289" s="65" t="s">
        <v>675</v>
      </c>
    </row>
    <row r="290" spans="1:10" ht="16.5" thickBot="1">
      <c r="A290" s="60" t="s">
        <v>680</v>
      </c>
      <c r="B290" s="65" t="s">
        <v>673</v>
      </c>
      <c r="C290" s="66" t="s">
        <v>654</v>
      </c>
      <c r="D290" s="65" t="s">
        <v>614</v>
      </c>
      <c r="E290" s="65" t="s">
        <v>672</v>
      </c>
      <c r="F290" s="65" t="s">
        <v>584</v>
      </c>
      <c r="G290" s="65" t="s">
        <v>589</v>
      </c>
      <c r="H290" s="61">
        <v>12</v>
      </c>
      <c r="I290" s="65"/>
      <c r="J290" s="65" t="s">
        <v>676</v>
      </c>
    </row>
    <row r="291" spans="1:10" ht="16.5" thickBot="1">
      <c r="A291" s="60" t="s">
        <v>680</v>
      </c>
      <c r="B291" s="65" t="s">
        <v>673</v>
      </c>
      <c r="C291" s="66" t="s">
        <v>655</v>
      </c>
      <c r="D291" s="65" t="s">
        <v>615</v>
      </c>
      <c r="E291" s="65" t="s">
        <v>671</v>
      </c>
      <c r="F291" s="65" t="s">
        <v>584</v>
      </c>
      <c r="G291" s="65" t="s">
        <v>589</v>
      </c>
      <c r="H291" s="61">
        <v>13</v>
      </c>
      <c r="I291" s="65"/>
      <c r="J291" s="65" t="s">
        <v>675</v>
      </c>
    </row>
    <row r="292" spans="1:10" ht="16.5" thickBot="1">
      <c r="A292" s="60" t="s">
        <v>680</v>
      </c>
      <c r="B292" s="65" t="s">
        <v>673</v>
      </c>
      <c r="C292" s="66" t="s">
        <v>656</v>
      </c>
      <c r="D292" s="65" t="s">
        <v>616</v>
      </c>
      <c r="E292" s="65" t="s">
        <v>671</v>
      </c>
      <c r="F292" s="65" t="s">
        <v>584</v>
      </c>
      <c r="G292" s="65" t="s">
        <v>589</v>
      </c>
      <c r="H292" s="61">
        <v>13</v>
      </c>
      <c r="I292" s="65"/>
      <c r="J292" s="65" t="s">
        <v>676</v>
      </c>
    </row>
    <row r="293" spans="1:10" ht="16.5" thickBot="1">
      <c r="A293" s="60" t="s">
        <v>680</v>
      </c>
      <c r="B293" s="65" t="s">
        <v>673</v>
      </c>
      <c r="C293" s="66" t="s">
        <v>657</v>
      </c>
      <c r="D293" s="65" t="s">
        <v>617</v>
      </c>
      <c r="E293" s="65" t="s">
        <v>672</v>
      </c>
      <c r="F293" s="65" t="s">
        <v>584</v>
      </c>
      <c r="G293" s="65" t="s">
        <v>589</v>
      </c>
      <c r="H293" s="61">
        <v>14</v>
      </c>
      <c r="I293" s="65"/>
      <c r="J293" s="65" t="s">
        <v>675</v>
      </c>
    </row>
    <row r="294" spans="1:10" ht="16.5" thickBot="1">
      <c r="A294" s="60" t="s">
        <v>680</v>
      </c>
      <c r="B294" s="65" t="s">
        <v>673</v>
      </c>
      <c r="C294" s="66" t="s">
        <v>658</v>
      </c>
      <c r="D294" s="65" t="s">
        <v>618</v>
      </c>
      <c r="E294" s="65" t="s">
        <v>672</v>
      </c>
      <c r="F294" s="65" t="s">
        <v>584</v>
      </c>
      <c r="G294" s="65" t="s">
        <v>589</v>
      </c>
      <c r="H294" s="61">
        <v>14</v>
      </c>
      <c r="I294" s="65"/>
      <c r="J294" s="65" t="s">
        <v>676</v>
      </c>
    </row>
    <row r="295" spans="1:10" ht="16.5" thickBot="1">
      <c r="A295" s="60" t="s">
        <v>680</v>
      </c>
      <c r="B295" s="65" t="s">
        <v>673</v>
      </c>
      <c r="C295" s="66" t="s">
        <v>659</v>
      </c>
      <c r="D295" s="65" t="s">
        <v>619</v>
      </c>
      <c r="E295" s="65" t="s">
        <v>671</v>
      </c>
      <c r="F295" s="65" t="s">
        <v>584</v>
      </c>
      <c r="G295" s="65" t="s">
        <v>589</v>
      </c>
      <c r="H295" s="61">
        <v>15</v>
      </c>
      <c r="I295" s="65"/>
      <c r="J295" s="65" t="s">
        <v>675</v>
      </c>
    </row>
    <row r="296" spans="1:10" ht="16.5" thickBot="1">
      <c r="A296" s="60" t="s">
        <v>680</v>
      </c>
      <c r="B296" s="65" t="s">
        <v>673</v>
      </c>
      <c r="C296" s="66" t="s">
        <v>660</v>
      </c>
      <c r="D296" s="65" t="s">
        <v>620</v>
      </c>
      <c r="E296" s="65" t="s">
        <v>671</v>
      </c>
      <c r="F296" s="65" t="s">
        <v>584</v>
      </c>
      <c r="G296" s="65" t="s">
        <v>589</v>
      </c>
      <c r="H296" s="61">
        <v>15</v>
      </c>
      <c r="I296" s="65"/>
      <c r="J296" s="65" t="s">
        <v>676</v>
      </c>
    </row>
    <row r="297" spans="1:10" ht="16.5" thickBot="1">
      <c r="A297" s="60" t="s">
        <v>680</v>
      </c>
      <c r="B297" s="65" t="s">
        <v>673</v>
      </c>
      <c r="C297" s="66" t="s">
        <v>661</v>
      </c>
      <c r="D297" s="65" t="s">
        <v>621</v>
      </c>
      <c r="E297" s="65" t="s">
        <v>672</v>
      </c>
      <c r="F297" s="65" t="s">
        <v>583</v>
      </c>
      <c r="G297" s="65" t="s">
        <v>590</v>
      </c>
      <c r="H297" s="61"/>
      <c r="I297" s="65"/>
      <c r="J297" s="65" t="s">
        <v>675</v>
      </c>
    </row>
    <row r="298" spans="1:10" ht="16.5" thickBot="1">
      <c r="A298" s="60" t="s">
        <v>680</v>
      </c>
      <c r="B298" s="65" t="s">
        <v>673</v>
      </c>
      <c r="C298" s="66" t="s">
        <v>662</v>
      </c>
      <c r="D298" s="65" t="s">
        <v>622</v>
      </c>
      <c r="E298" s="65" t="s">
        <v>671</v>
      </c>
      <c r="F298" s="65" t="s">
        <v>583</v>
      </c>
      <c r="G298" s="65" t="s">
        <v>590</v>
      </c>
      <c r="H298" s="61"/>
      <c r="I298" s="65"/>
      <c r="J298" s="65" t="s">
        <v>675</v>
      </c>
    </row>
    <row r="299" spans="1:10" ht="16.5" thickBot="1">
      <c r="A299" s="60" t="s">
        <v>680</v>
      </c>
      <c r="B299" s="65" t="s">
        <v>673</v>
      </c>
      <c r="C299" s="66" t="s">
        <v>663</v>
      </c>
      <c r="D299" s="65" t="s">
        <v>623</v>
      </c>
      <c r="E299" s="65" t="s">
        <v>672</v>
      </c>
      <c r="F299" s="65" t="s">
        <v>583</v>
      </c>
      <c r="G299" s="65" t="s">
        <v>590</v>
      </c>
      <c r="H299" s="61"/>
      <c r="I299" s="65"/>
      <c r="J299" s="65" t="s">
        <v>675</v>
      </c>
    </row>
    <row r="300" spans="1:10" ht="16.5" thickBot="1">
      <c r="A300" s="60" t="s">
        <v>680</v>
      </c>
      <c r="B300" s="65" t="s">
        <v>673</v>
      </c>
      <c r="C300" s="66" t="s">
        <v>664</v>
      </c>
      <c r="D300" s="65" t="s">
        <v>624</v>
      </c>
      <c r="E300" s="65" t="s">
        <v>671</v>
      </c>
      <c r="F300" s="65" t="s">
        <v>585</v>
      </c>
      <c r="G300" s="65" t="s">
        <v>590</v>
      </c>
      <c r="H300" s="61"/>
      <c r="I300" s="65"/>
      <c r="J300" s="65" t="s">
        <v>675</v>
      </c>
    </row>
    <row r="301" spans="1:10" ht="16.5" thickBot="1">
      <c r="A301" s="60" t="s">
        <v>680</v>
      </c>
      <c r="B301" s="65" t="s">
        <v>673</v>
      </c>
      <c r="C301" s="66" t="s">
        <v>665</v>
      </c>
      <c r="D301" s="65" t="s">
        <v>625</v>
      </c>
      <c r="E301" s="65" t="s">
        <v>671</v>
      </c>
      <c r="F301" s="65" t="s">
        <v>586</v>
      </c>
      <c r="G301" s="65" t="s">
        <v>590</v>
      </c>
      <c r="H301" s="61"/>
      <c r="I301" s="65"/>
      <c r="J301" s="65" t="s">
        <v>675</v>
      </c>
    </row>
    <row r="302" spans="1:10" ht="16.5" thickBot="1">
      <c r="A302" s="60" t="s">
        <v>680</v>
      </c>
      <c r="B302" s="65" t="s">
        <v>673</v>
      </c>
      <c r="C302" s="66" t="s">
        <v>666</v>
      </c>
      <c r="D302" s="65" t="s">
        <v>626</v>
      </c>
      <c r="E302" s="65" t="s">
        <v>672</v>
      </c>
      <c r="F302" s="65" t="s">
        <v>587</v>
      </c>
      <c r="G302" s="65" t="s">
        <v>590</v>
      </c>
      <c r="H302" s="61"/>
      <c r="I302" s="65"/>
      <c r="J302" s="65" t="s">
        <v>675</v>
      </c>
    </row>
    <row r="303" spans="1:10" ht="16.5" thickBot="1">
      <c r="A303" s="60" t="s">
        <v>680</v>
      </c>
      <c r="B303" s="65" t="s">
        <v>673</v>
      </c>
      <c r="C303" s="66" t="s">
        <v>667</v>
      </c>
      <c r="D303" s="65" t="s">
        <v>627</v>
      </c>
      <c r="E303" s="65" t="s">
        <v>671</v>
      </c>
      <c r="F303" s="65" t="s">
        <v>588</v>
      </c>
      <c r="G303" s="65" t="s">
        <v>590</v>
      </c>
      <c r="H303" s="61"/>
      <c r="I303" s="65"/>
      <c r="J303" s="65" t="s">
        <v>675</v>
      </c>
    </row>
    <row r="304" spans="1:10" ht="16.5" thickBot="1">
      <c r="A304" s="60" t="s">
        <v>680</v>
      </c>
      <c r="B304" s="65" t="s">
        <v>673</v>
      </c>
      <c r="C304" s="66" t="s">
        <v>668</v>
      </c>
      <c r="D304" s="65" t="s">
        <v>628</v>
      </c>
      <c r="E304" s="65" t="s">
        <v>672</v>
      </c>
      <c r="F304" s="65" t="s">
        <v>551</v>
      </c>
      <c r="G304" s="65" t="s">
        <v>590</v>
      </c>
      <c r="H304" s="61"/>
      <c r="I304" s="65"/>
      <c r="J304" s="65" t="s">
        <v>675</v>
      </c>
    </row>
    <row r="305" spans="1:10" ht="16.5" thickBot="1">
      <c r="A305" s="60" t="s">
        <v>680</v>
      </c>
      <c r="B305" s="65" t="s">
        <v>673</v>
      </c>
      <c r="C305" s="66" t="s">
        <v>669</v>
      </c>
      <c r="D305" s="65" t="s">
        <v>629</v>
      </c>
      <c r="E305" s="65" t="s">
        <v>671</v>
      </c>
      <c r="F305" s="65" t="s">
        <v>551</v>
      </c>
      <c r="G305" s="65" t="s">
        <v>590</v>
      </c>
      <c r="H305" s="61"/>
      <c r="I305" s="65"/>
      <c r="J305" s="65" t="s">
        <v>675</v>
      </c>
    </row>
    <row r="306" spans="1:10" ht="16.5" thickBot="1">
      <c r="A306" s="60" t="s">
        <v>680</v>
      </c>
      <c r="B306" s="65" t="s">
        <v>673</v>
      </c>
      <c r="C306" s="66" t="s">
        <v>670</v>
      </c>
      <c r="D306" s="65" t="s">
        <v>630</v>
      </c>
      <c r="E306" s="65" t="s">
        <v>672</v>
      </c>
      <c r="F306" s="65" t="s">
        <v>551</v>
      </c>
      <c r="G306" s="65" t="s">
        <v>590</v>
      </c>
      <c r="H306" s="61"/>
      <c r="I306" s="65"/>
      <c r="J306" s="65" t="s">
        <v>675</v>
      </c>
    </row>
  </sheetData>
  <mergeCells count="61">
    <mergeCell ref="G212:H212"/>
    <mergeCell ref="G206:H206"/>
    <mergeCell ref="G207:H207"/>
    <mergeCell ref="G208:H208"/>
    <mergeCell ref="G209:H209"/>
    <mergeCell ref="G210:H210"/>
    <mergeCell ref="G211:H211"/>
    <mergeCell ref="G170:H170"/>
    <mergeCell ref="G171:H171"/>
    <mergeCell ref="G172:H172"/>
    <mergeCell ref="G203:H203"/>
    <mergeCell ref="G204:H204"/>
    <mergeCell ref="G205:H205"/>
    <mergeCell ref="G164:H164"/>
    <mergeCell ref="G165:H165"/>
    <mergeCell ref="G166:H166"/>
    <mergeCell ref="G167:H167"/>
    <mergeCell ref="G168:H168"/>
    <mergeCell ref="G169:H169"/>
    <mergeCell ref="G128:H128"/>
    <mergeCell ref="G129:H129"/>
    <mergeCell ref="G130:H130"/>
    <mergeCell ref="G131:H131"/>
    <mergeCell ref="G132:H132"/>
    <mergeCell ref="G163:H163"/>
    <mergeCell ref="G92:H92"/>
    <mergeCell ref="G123:H123"/>
    <mergeCell ref="G124:H124"/>
    <mergeCell ref="G125:H125"/>
    <mergeCell ref="G126:H126"/>
    <mergeCell ref="G127:H127"/>
    <mergeCell ref="G86:H86"/>
    <mergeCell ref="G87:H87"/>
    <mergeCell ref="G88:H88"/>
    <mergeCell ref="G89:H89"/>
    <mergeCell ref="G90:H90"/>
    <mergeCell ref="G91:H91"/>
    <mergeCell ref="G50:H50"/>
    <mergeCell ref="G51:H51"/>
    <mergeCell ref="G52:H52"/>
    <mergeCell ref="G83:H83"/>
    <mergeCell ref="G84:H84"/>
    <mergeCell ref="G85:H85"/>
    <mergeCell ref="G44:H44"/>
    <mergeCell ref="G45:H45"/>
    <mergeCell ref="G46:H46"/>
    <mergeCell ref="G47:H47"/>
    <mergeCell ref="G48:H48"/>
    <mergeCell ref="G49:H49"/>
    <mergeCell ref="G23:H23"/>
    <mergeCell ref="G24:H24"/>
    <mergeCell ref="G25:H25"/>
    <mergeCell ref="G26:H26"/>
    <mergeCell ref="G27:H27"/>
    <mergeCell ref="G43:H43"/>
    <mergeCell ref="A1:K1"/>
    <mergeCell ref="G18:H18"/>
    <mergeCell ref="G19:H19"/>
    <mergeCell ref="G20:H20"/>
    <mergeCell ref="G21:H21"/>
    <mergeCell ref="G22:H2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opLeftCell="G1" workbookViewId="0">
      <selection activeCell="O16" sqref="O16"/>
    </sheetView>
  </sheetViews>
  <sheetFormatPr baseColWidth="10" defaultRowHeight="15.75"/>
  <cols>
    <col min="1" max="1" width="17.25" customWidth="1"/>
  </cols>
  <sheetData>
    <row r="1" spans="1:19">
      <c r="A1" s="38" t="s">
        <v>213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>
      <c r="A2" s="39" t="s">
        <v>2</v>
      </c>
      <c r="B2" s="46" t="s">
        <v>7</v>
      </c>
      <c r="C2" s="46"/>
      <c r="D2" s="46"/>
      <c r="E2" s="46"/>
      <c r="F2" s="46"/>
      <c r="G2" s="46"/>
      <c r="H2" s="47" t="s">
        <v>10</v>
      </c>
      <c r="I2" s="47"/>
      <c r="J2" s="47"/>
      <c r="K2" s="47"/>
      <c r="L2" s="47"/>
      <c r="M2" s="47"/>
      <c r="N2" s="39" t="s">
        <v>8</v>
      </c>
      <c r="O2" s="39"/>
      <c r="P2" s="39"/>
      <c r="Q2" s="39"/>
      <c r="R2" s="39"/>
      <c r="S2" s="39"/>
    </row>
    <row r="3" spans="1:19">
      <c r="A3" s="39"/>
      <c r="B3" s="22" t="s">
        <v>3</v>
      </c>
      <c r="C3" s="22" t="s">
        <v>9</v>
      </c>
      <c r="D3" s="22" t="s">
        <v>11</v>
      </c>
      <c r="E3" s="22" t="s">
        <v>12</v>
      </c>
      <c r="F3" s="22" t="s">
        <v>0</v>
      </c>
      <c r="G3" s="22" t="s">
        <v>13</v>
      </c>
      <c r="H3" s="22" t="s">
        <v>3</v>
      </c>
      <c r="I3" s="22" t="s">
        <v>9</v>
      </c>
      <c r="J3" s="22" t="s">
        <v>11</v>
      </c>
      <c r="K3" s="22" t="s">
        <v>12</v>
      </c>
      <c r="L3" s="22" t="s">
        <v>0</v>
      </c>
      <c r="M3" s="22" t="s">
        <v>13</v>
      </c>
      <c r="N3" s="3" t="s">
        <v>3</v>
      </c>
      <c r="O3" s="3" t="s">
        <v>9</v>
      </c>
      <c r="P3" s="3" t="s">
        <v>11</v>
      </c>
      <c r="Q3" s="3" t="s">
        <v>12</v>
      </c>
      <c r="R3" s="3" t="s">
        <v>0</v>
      </c>
      <c r="S3" s="3" t="s">
        <v>13</v>
      </c>
    </row>
    <row r="4" spans="1:19">
      <c r="A4" s="24" t="s">
        <v>4</v>
      </c>
      <c r="B4" s="27">
        <v>0</v>
      </c>
      <c r="C4" s="28">
        <f>(B4*100/F4)</f>
        <v>0</v>
      </c>
      <c r="D4" s="28">
        <v>2</v>
      </c>
      <c r="E4" s="28">
        <f>(D4*100/F4)</f>
        <v>100</v>
      </c>
      <c r="F4" s="28">
        <f>(B4+D4)</f>
        <v>2</v>
      </c>
      <c r="G4" s="29">
        <f>(F4*100/F8)</f>
        <v>13.333333333333334</v>
      </c>
      <c r="H4" s="27">
        <v>2</v>
      </c>
      <c r="I4" s="28">
        <f>(H4*100/L4)</f>
        <v>50</v>
      </c>
      <c r="J4" s="28">
        <v>2</v>
      </c>
      <c r="K4" s="28">
        <f>(J4*100/L4)</f>
        <v>50</v>
      </c>
      <c r="L4" s="28">
        <f>(H4+J4)</f>
        <v>4</v>
      </c>
      <c r="M4" s="29">
        <f>(L4*100/L8)</f>
        <v>40</v>
      </c>
      <c r="N4" s="4">
        <f>(B4+H4)</f>
        <v>2</v>
      </c>
      <c r="O4" s="2">
        <f>(N4*100/R4)</f>
        <v>33.333333333333336</v>
      </c>
      <c r="P4" s="4">
        <f>(D4+J4)</f>
        <v>4</v>
      </c>
      <c r="Q4" s="2">
        <f>(P4*100/P8)</f>
        <v>20</v>
      </c>
      <c r="R4" s="4">
        <f>(N4+P4)</f>
        <v>6</v>
      </c>
      <c r="S4" s="2">
        <f>(R4*100/R8)</f>
        <v>24</v>
      </c>
    </row>
    <row r="5" spans="1:19">
      <c r="A5" s="24" t="s">
        <v>1</v>
      </c>
      <c r="B5" s="27">
        <v>2</v>
      </c>
      <c r="C5" s="28">
        <f>(B5*100/F5)</f>
        <v>15.384615384615385</v>
      </c>
      <c r="D5" s="28">
        <v>11</v>
      </c>
      <c r="E5" s="28">
        <f t="shared" ref="E5:E8" si="0">(D5*100/F5)</f>
        <v>84.615384615384613</v>
      </c>
      <c r="F5" s="28">
        <f t="shared" ref="F5:F8" si="1">(B5+D5)</f>
        <v>13</v>
      </c>
      <c r="G5" s="29">
        <f>(F5*100/F8)</f>
        <v>86.666666666666671</v>
      </c>
      <c r="H5" s="27">
        <v>1</v>
      </c>
      <c r="I5" s="28">
        <f t="shared" ref="I5:I8" si="2">(H5*100/L5)</f>
        <v>50</v>
      </c>
      <c r="J5" s="28">
        <v>1</v>
      </c>
      <c r="K5" s="28">
        <f t="shared" ref="K5:K8" si="3">(J5*100/L5)</f>
        <v>50</v>
      </c>
      <c r="L5" s="28">
        <f t="shared" ref="L5:L8" si="4">(H5+J5)</f>
        <v>2</v>
      </c>
      <c r="M5" s="29">
        <f>(L5*100/L8)</f>
        <v>20</v>
      </c>
      <c r="N5" s="4">
        <f t="shared" ref="N5:N8" si="5">(B5+H5)</f>
        <v>3</v>
      </c>
      <c r="O5" s="2">
        <f t="shared" ref="O5:O8" si="6">(N5*100/R5)</f>
        <v>20</v>
      </c>
      <c r="P5" s="4">
        <f t="shared" ref="P5:P8" si="7">(D5+J5)</f>
        <v>12</v>
      </c>
      <c r="Q5" s="2">
        <f>(P5*100/R5)</f>
        <v>80</v>
      </c>
      <c r="R5" s="4">
        <f t="shared" ref="R5:R8" si="8">(N5+P5)</f>
        <v>15</v>
      </c>
      <c r="S5" s="2">
        <f>(R5*100/R8)</f>
        <v>60</v>
      </c>
    </row>
    <row r="6" spans="1:19">
      <c r="A6" s="24" t="s">
        <v>6</v>
      </c>
      <c r="B6" s="27">
        <v>0</v>
      </c>
      <c r="C6" s="28">
        <v>0</v>
      </c>
      <c r="D6" s="28">
        <v>0</v>
      </c>
      <c r="E6" s="28">
        <v>0</v>
      </c>
      <c r="F6" s="28">
        <f t="shared" si="1"/>
        <v>0</v>
      </c>
      <c r="G6" s="29">
        <f>(F6*100/F8)</f>
        <v>0</v>
      </c>
      <c r="H6" s="27">
        <v>0</v>
      </c>
      <c r="I6" s="28">
        <f t="shared" si="2"/>
        <v>0</v>
      </c>
      <c r="J6" s="28">
        <v>2</v>
      </c>
      <c r="K6" s="28">
        <f t="shared" si="3"/>
        <v>100</v>
      </c>
      <c r="L6" s="28">
        <f t="shared" si="4"/>
        <v>2</v>
      </c>
      <c r="M6" s="29">
        <f>(L6*100/L8)</f>
        <v>20</v>
      </c>
      <c r="N6" s="4">
        <f t="shared" si="5"/>
        <v>0</v>
      </c>
      <c r="O6" s="2">
        <f t="shared" si="6"/>
        <v>0</v>
      </c>
      <c r="P6" s="4">
        <f t="shared" si="7"/>
        <v>2</v>
      </c>
      <c r="Q6" s="2">
        <f>(P6*100/R6)</f>
        <v>100</v>
      </c>
      <c r="R6" s="4">
        <f t="shared" si="8"/>
        <v>2</v>
      </c>
      <c r="S6" s="2">
        <f>(R6*100/R8)</f>
        <v>8</v>
      </c>
    </row>
    <row r="7" spans="1:19">
      <c r="A7" s="24" t="s">
        <v>5</v>
      </c>
      <c r="B7" s="27">
        <v>0</v>
      </c>
      <c r="C7" s="28">
        <v>0</v>
      </c>
      <c r="D7" s="28">
        <v>0</v>
      </c>
      <c r="E7" s="28">
        <v>0</v>
      </c>
      <c r="F7" s="28">
        <f t="shared" si="1"/>
        <v>0</v>
      </c>
      <c r="G7" s="29">
        <f>(F7*100/F8)</f>
        <v>0</v>
      </c>
      <c r="H7" s="27">
        <v>0</v>
      </c>
      <c r="I7" s="28">
        <f t="shared" si="2"/>
        <v>0</v>
      </c>
      <c r="J7" s="28">
        <v>2</v>
      </c>
      <c r="K7" s="28">
        <f t="shared" si="3"/>
        <v>100</v>
      </c>
      <c r="L7" s="28">
        <f t="shared" si="4"/>
        <v>2</v>
      </c>
      <c r="M7" s="29">
        <f>(L7*100/L8)</f>
        <v>20</v>
      </c>
      <c r="N7" s="4">
        <f t="shared" si="5"/>
        <v>0</v>
      </c>
      <c r="O7" s="2">
        <f t="shared" si="6"/>
        <v>0</v>
      </c>
      <c r="P7" s="4">
        <f t="shared" si="7"/>
        <v>2</v>
      </c>
      <c r="Q7" s="2">
        <f>(P7*100/R7)</f>
        <v>100</v>
      </c>
      <c r="R7" s="4">
        <f t="shared" si="8"/>
        <v>2</v>
      </c>
      <c r="S7" s="2">
        <f>(R7*100/R8)</f>
        <v>8</v>
      </c>
    </row>
    <row r="8" spans="1:19">
      <c r="A8" s="24" t="s">
        <v>0</v>
      </c>
      <c r="B8" s="27">
        <f>SUM(B4:B7)</f>
        <v>2</v>
      </c>
      <c r="C8" s="28">
        <f t="shared" ref="C8" si="9">(B8*100/F8)</f>
        <v>13.333333333333334</v>
      </c>
      <c r="D8" s="28">
        <f>SUM(D4:D7)</f>
        <v>13</v>
      </c>
      <c r="E8" s="28">
        <f t="shared" si="0"/>
        <v>86.666666666666671</v>
      </c>
      <c r="F8" s="28">
        <f t="shared" si="1"/>
        <v>15</v>
      </c>
      <c r="G8" s="29">
        <f>(F8*100/F8)</f>
        <v>100</v>
      </c>
      <c r="H8" s="27">
        <f>SUM(H4:H7)</f>
        <v>3</v>
      </c>
      <c r="I8" s="28">
        <f t="shared" si="2"/>
        <v>30</v>
      </c>
      <c r="J8" s="28">
        <f>SUM(J4:J7)</f>
        <v>7</v>
      </c>
      <c r="K8" s="28">
        <f t="shared" si="3"/>
        <v>70</v>
      </c>
      <c r="L8" s="28">
        <f t="shared" si="4"/>
        <v>10</v>
      </c>
      <c r="M8" s="29">
        <f>(L8*100/L8)</f>
        <v>100</v>
      </c>
      <c r="N8" s="4">
        <f t="shared" si="5"/>
        <v>5</v>
      </c>
      <c r="O8" s="2">
        <f t="shared" si="6"/>
        <v>20</v>
      </c>
      <c r="P8" s="4">
        <f t="shared" si="7"/>
        <v>20</v>
      </c>
      <c r="Q8" s="2">
        <f>(P8*100/R8)</f>
        <v>80</v>
      </c>
      <c r="R8" s="4">
        <f t="shared" si="8"/>
        <v>25</v>
      </c>
      <c r="S8" s="2">
        <f>(R8*100/R8)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18" workbookViewId="0">
      <selection sqref="A1:I1"/>
    </sheetView>
  </sheetViews>
  <sheetFormatPr baseColWidth="10" defaultRowHeight="15.75"/>
  <cols>
    <col min="1" max="1" width="20" style="11" customWidth="1"/>
    <col min="2" max="2" width="16.75" style="11" customWidth="1"/>
    <col min="3" max="3" width="11" style="11" customWidth="1"/>
    <col min="4" max="4" width="14.75" style="11" customWidth="1"/>
    <col min="5" max="5" width="27.25" style="18" customWidth="1"/>
    <col min="6" max="6" width="19.75" style="18" customWidth="1"/>
    <col min="7" max="7" width="16.25" style="18" customWidth="1"/>
    <col min="8" max="8" width="15.75" style="18" customWidth="1"/>
    <col min="9" max="9" width="10.75" style="18"/>
  </cols>
  <sheetData>
    <row r="1" spans="1:9" ht="16.5" thickBot="1">
      <c r="A1" s="50" t="s">
        <v>212</v>
      </c>
      <c r="B1" s="51"/>
      <c r="C1" s="51"/>
      <c r="D1" s="51"/>
      <c r="E1" s="51"/>
      <c r="F1" s="51"/>
      <c r="G1" s="51"/>
      <c r="H1" s="51"/>
      <c r="I1" s="52"/>
    </row>
    <row r="2" spans="1:9" ht="16.5" thickBot="1">
      <c r="A2" s="5" t="s">
        <v>14</v>
      </c>
      <c r="B2" s="6" t="s">
        <v>15</v>
      </c>
      <c r="C2" s="7" t="s">
        <v>16</v>
      </c>
      <c r="D2" s="6" t="s">
        <v>2</v>
      </c>
      <c r="E2" s="15" t="s">
        <v>21</v>
      </c>
      <c r="F2" s="15" t="s">
        <v>17</v>
      </c>
      <c r="G2" s="15" t="s">
        <v>18</v>
      </c>
      <c r="H2" s="15" t="s">
        <v>19</v>
      </c>
      <c r="I2" s="15" t="s">
        <v>20</v>
      </c>
    </row>
    <row r="3" spans="1:9" ht="16.5" thickBot="1">
      <c r="A3" s="8" t="s">
        <v>295</v>
      </c>
      <c r="B3" s="9" t="s">
        <v>296</v>
      </c>
      <c r="C3" s="10" t="s">
        <v>22</v>
      </c>
      <c r="D3" s="9" t="s">
        <v>1</v>
      </c>
      <c r="E3" s="17" t="s">
        <v>7</v>
      </c>
      <c r="F3" s="17" t="s">
        <v>23</v>
      </c>
      <c r="G3" s="17"/>
      <c r="H3" s="17" t="s">
        <v>24</v>
      </c>
      <c r="I3" s="17" t="s">
        <v>57</v>
      </c>
    </row>
    <row r="4" spans="1:9" ht="16.5" thickBot="1">
      <c r="A4" s="8" t="s">
        <v>298</v>
      </c>
      <c r="B4" s="9" t="s">
        <v>299</v>
      </c>
      <c r="C4" s="10" t="s">
        <v>22</v>
      </c>
      <c r="D4" s="9" t="s">
        <v>1</v>
      </c>
      <c r="E4" s="17" t="s">
        <v>7</v>
      </c>
      <c r="F4" s="17" t="s">
        <v>27</v>
      </c>
      <c r="G4" s="17"/>
      <c r="H4" s="17" t="s">
        <v>28</v>
      </c>
      <c r="I4" s="17" t="s">
        <v>57</v>
      </c>
    </row>
    <row r="5" spans="1:9" ht="16.5" thickBot="1">
      <c r="A5" s="8" t="s">
        <v>302</v>
      </c>
      <c r="B5" s="9" t="s">
        <v>303</v>
      </c>
      <c r="C5" s="10" t="s">
        <v>22</v>
      </c>
      <c r="D5" s="9" t="s">
        <v>1</v>
      </c>
      <c r="E5" s="17" t="s">
        <v>7</v>
      </c>
      <c r="F5" s="17" t="s">
        <v>29</v>
      </c>
      <c r="G5" s="17"/>
      <c r="H5" s="17" t="s">
        <v>28</v>
      </c>
      <c r="I5" s="17" t="s">
        <v>57</v>
      </c>
    </row>
    <row r="6" spans="1:9" ht="16.5" thickBot="1">
      <c r="A6" s="8" t="s">
        <v>306</v>
      </c>
      <c r="B6" s="9" t="s">
        <v>307</v>
      </c>
      <c r="C6" s="10" t="s">
        <v>22</v>
      </c>
      <c r="D6" s="9" t="s">
        <v>4</v>
      </c>
      <c r="E6" s="17" t="s">
        <v>7</v>
      </c>
      <c r="F6" s="17" t="s">
        <v>30</v>
      </c>
      <c r="G6" s="17"/>
      <c r="H6" s="17" t="s">
        <v>28</v>
      </c>
      <c r="I6" s="17" t="s">
        <v>57</v>
      </c>
    </row>
    <row r="7" spans="1:9" ht="16.5" thickBot="1">
      <c r="A7" s="8" t="s">
        <v>310</v>
      </c>
      <c r="B7" s="9" t="s">
        <v>311</v>
      </c>
      <c r="C7" s="10" t="s">
        <v>22</v>
      </c>
      <c r="D7" s="9" t="s">
        <v>294</v>
      </c>
      <c r="E7" s="17" t="s">
        <v>7</v>
      </c>
      <c r="F7" s="17" t="s">
        <v>31</v>
      </c>
      <c r="G7" s="17"/>
      <c r="H7" s="17" t="s">
        <v>28</v>
      </c>
      <c r="I7" s="17" t="s">
        <v>57</v>
      </c>
    </row>
    <row r="8" spans="1:9" ht="16.5" thickBot="1">
      <c r="A8" s="8" t="s">
        <v>314</v>
      </c>
      <c r="B8" s="9" t="s">
        <v>315</v>
      </c>
      <c r="C8" s="10" t="s">
        <v>22</v>
      </c>
      <c r="D8" s="9" t="s">
        <v>1</v>
      </c>
      <c r="E8" s="17" t="s">
        <v>7</v>
      </c>
      <c r="F8" s="17" t="s">
        <v>32</v>
      </c>
      <c r="G8" s="17"/>
      <c r="H8" s="17" t="s">
        <v>28</v>
      </c>
      <c r="I8" s="17" t="s">
        <v>57</v>
      </c>
    </row>
    <row r="9" spans="1:9" ht="16.5" thickBot="1">
      <c r="A9" s="8" t="s">
        <v>318</v>
      </c>
      <c r="B9" s="9" t="s">
        <v>319</v>
      </c>
      <c r="C9" s="10" t="s">
        <v>22</v>
      </c>
      <c r="D9" s="9" t="s">
        <v>1</v>
      </c>
      <c r="E9" s="17" t="s">
        <v>7</v>
      </c>
      <c r="F9" s="17" t="s">
        <v>33</v>
      </c>
      <c r="G9" s="17"/>
      <c r="H9" s="17" t="s">
        <v>28</v>
      </c>
      <c r="I9" s="17" t="s">
        <v>57</v>
      </c>
    </row>
    <row r="10" spans="1:9" ht="16.5" thickBot="1">
      <c r="A10" s="8" t="s">
        <v>322</v>
      </c>
      <c r="B10" s="9" t="s">
        <v>323</v>
      </c>
      <c r="C10" s="10" t="s">
        <v>22</v>
      </c>
      <c r="D10" s="9" t="s">
        <v>1</v>
      </c>
      <c r="E10" s="17" t="s">
        <v>7</v>
      </c>
      <c r="F10" s="17" t="s">
        <v>34</v>
      </c>
      <c r="G10" s="17"/>
      <c r="H10" s="17" t="s">
        <v>28</v>
      </c>
      <c r="I10" s="17" t="s">
        <v>57</v>
      </c>
    </row>
    <row r="11" spans="1:9" ht="16.5" thickBot="1">
      <c r="A11" s="8" t="s">
        <v>326</v>
      </c>
      <c r="B11" s="9" t="s">
        <v>327</v>
      </c>
      <c r="C11" s="10" t="s">
        <v>22</v>
      </c>
      <c r="D11" s="9" t="s">
        <v>1</v>
      </c>
      <c r="E11" s="17" t="s">
        <v>7</v>
      </c>
      <c r="F11" s="17" t="s">
        <v>35</v>
      </c>
      <c r="G11" s="17"/>
      <c r="H11" s="17" t="s">
        <v>28</v>
      </c>
      <c r="I11" s="17" t="s">
        <v>57</v>
      </c>
    </row>
    <row r="12" spans="1:9" ht="16.5" thickBot="1">
      <c r="A12" s="8" t="s">
        <v>330</v>
      </c>
      <c r="B12" s="9" t="s">
        <v>331</v>
      </c>
      <c r="C12" s="10" t="s">
        <v>22</v>
      </c>
      <c r="D12" s="9" t="s">
        <v>1</v>
      </c>
      <c r="E12" s="17" t="s">
        <v>7</v>
      </c>
      <c r="F12" s="17" t="s">
        <v>36</v>
      </c>
      <c r="G12" s="17"/>
      <c r="H12" s="17" t="s">
        <v>28</v>
      </c>
      <c r="I12" s="17" t="s">
        <v>57</v>
      </c>
    </row>
    <row r="13" spans="1:9" ht="16.5" thickBot="1">
      <c r="A13" s="8" t="s">
        <v>334</v>
      </c>
      <c r="B13" s="9" t="s">
        <v>335</v>
      </c>
      <c r="C13" s="10" t="s">
        <v>43</v>
      </c>
      <c r="D13" s="9" t="s">
        <v>1</v>
      </c>
      <c r="E13" s="17" t="s">
        <v>7</v>
      </c>
      <c r="F13" s="17" t="s">
        <v>37</v>
      </c>
      <c r="G13" s="17"/>
      <c r="H13" s="17" t="s">
        <v>28</v>
      </c>
      <c r="I13" s="17" t="s">
        <v>57</v>
      </c>
    </row>
    <row r="14" spans="1:9" ht="16.5" thickBot="1">
      <c r="A14" s="8" t="s">
        <v>339</v>
      </c>
      <c r="B14" s="9" t="s">
        <v>340</v>
      </c>
      <c r="C14" s="10" t="s">
        <v>43</v>
      </c>
      <c r="D14" s="9" t="s">
        <v>1</v>
      </c>
      <c r="E14" s="17" t="s">
        <v>7</v>
      </c>
      <c r="F14" s="17" t="s">
        <v>38</v>
      </c>
      <c r="G14" s="17"/>
      <c r="H14" s="17" t="s">
        <v>28</v>
      </c>
      <c r="I14" s="17" t="s">
        <v>57</v>
      </c>
    </row>
    <row r="15" spans="1:9" ht="16.5" thickBot="1">
      <c r="A15" s="8" t="s">
        <v>342</v>
      </c>
      <c r="B15" s="9" t="s">
        <v>341</v>
      </c>
      <c r="C15" s="10" t="s">
        <v>22</v>
      </c>
      <c r="D15" s="9" t="s">
        <v>1</v>
      </c>
      <c r="E15" s="17" t="s">
        <v>7</v>
      </c>
      <c r="F15" s="17" t="s">
        <v>39</v>
      </c>
      <c r="G15" s="17"/>
      <c r="H15" s="17" t="s">
        <v>28</v>
      </c>
      <c r="I15" s="17" t="s">
        <v>57</v>
      </c>
    </row>
    <row r="16" spans="1:9" ht="16.5" thickBot="1">
      <c r="A16" s="8" t="s">
        <v>345</v>
      </c>
      <c r="B16" s="9" t="s">
        <v>53</v>
      </c>
      <c r="C16" s="10" t="s">
        <v>22</v>
      </c>
      <c r="D16" s="9" t="s">
        <v>1</v>
      </c>
      <c r="E16" s="17" t="s">
        <v>7</v>
      </c>
      <c r="F16" s="17" t="s">
        <v>40</v>
      </c>
      <c r="G16" s="17"/>
      <c r="H16" s="17" t="s">
        <v>28</v>
      </c>
      <c r="I16" s="17" t="s">
        <v>57</v>
      </c>
    </row>
    <row r="17" spans="1:9" ht="16.5" thickBot="1">
      <c r="A17" s="8" t="s">
        <v>348</v>
      </c>
      <c r="B17" s="9" t="s">
        <v>349</v>
      </c>
      <c r="C17" s="10" t="s">
        <v>22</v>
      </c>
      <c r="D17" s="9" t="s">
        <v>371</v>
      </c>
      <c r="E17" s="17" t="s">
        <v>7</v>
      </c>
      <c r="F17" s="17" t="s">
        <v>41</v>
      </c>
      <c r="G17" s="17"/>
      <c r="H17" s="17" t="s">
        <v>28</v>
      </c>
      <c r="I17" s="17" t="s">
        <v>57</v>
      </c>
    </row>
    <row r="18" spans="1:9" ht="16.5" thickBot="1">
      <c r="A18" s="8" t="s">
        <v>353</v>
      </c>
      <c r="B18" s="9" t="s">
        <v>354</v>
      </c>
      <c r="C18" s="10" t="s">
        <v>43</v>
      </c>
      <c r="D18" s="9" t="s">
        <v>4</v>
      </c>
      <c r="E18" s="41" t="s">
        <v>42</v>
      </c>
      <c r="F18" s="42"/>
      <c r="G18" s="17"/>
      <c r="H18" s="17" t="s">
        <v>28</v>
      </c>
      <c r="I18" s="17" t="s">
        <v>57</v>
      </c>
    </row>
    <row r="19" spans="1:9" ht="16.5" thickBot="1">
      <c r="A19" s="8" t="s">
        <v>355</v>
      </c>
      <c r="B19" s="9" t="s">
        <v>356</v>
      </c>
      <c r="C19" s="10" t="s">
        <v>43</v>
      </c>
      <c r="D19" s="9" t="s">
        <v>294</v>
      </c>
      <c r="E19" s="41" t="s">
        <v>42</v>
      </c>
      <c r="F19" s="42"/>
      <c r="G19" s="17"/>
      <c r="H19" s="17" t="s">
        <v>28</v>
      </c>
      <c r="I19" s="17" t="s">
        <v>57</v>
      </c>
    </row>
    <row r="20" spans="1:9" ht="16.5" thickBot="1">
      <c r="A20" s="8" t="s">
        <v>357</v>
      </c>
      <c r="B20" s="9" t="s">
        <v>358</v>
      </c>
      <c r="C20" s="10" t="s">
        <v>22</v>
      </c>
      <c r="D20" s="9" t="s">
        <v>294</v>
      </c>
      <c r="E20" s="41" t="s">
        <v>42</v>
      </c>
      <c r="F20" s="42"/>
      <c r="G20" s="17"/>
      <c r="H20" s="17" t="s">
        <v>28</v>
      </c>
      <c r="I20" s="17" t="s">
        <v>57</v>
      </c>
    </row>
    <row r="21" spans="1:9" ht="16.5" thickBot="1">
      <c r="A21" s="8" t="s">
        <v>359</v>
      </c>
      <c r="B21" s="9" t="s">
        <v>360</v>
      </c>
      <c r="C21" s="10" t="s">
        <v>22</v>
      </c>
      <c r="D21" s="9" t="s">
        <v>294</v>
      </c>
      <c r="E21" s="41" t="s">
        <v>42</v>
      </c>
      <c r="F21" s="42"/>
      <c r="G21" s="17"/>
      <c r="H21" s="17" t="s">
        <v>28</v>
      </c>
      <c r="I21" s="17" t="s">
        <v>57</v>
      </c>
    </row>
    <row r="22" spans="1:9" ht="16.5" thickBot="1">
      <c r="A22" s="8" t="s">
        <v>167</v>
      </c>
      <c r="B22" s="9" t="s">
        <v>168</v>
      </c>
      <c r="C22" s="10" t="s">
        <v>43</v>
      </c>
      <c r="D22" s="9" t="s">
        <v>1</v>
      </c>
      <c r="E22" s="41" t="s">
        <v>42</v>
      </c>
      <c r="F22" s="42"/>
      <c r="G22" s="17"/>
      <c r="H22" s="17" t="s">
        <v>28</v>
      </c>
      <c r="I22" s="17" t="s">
        <v>57</v>
      </c>
    </row>
    <row r="23" spans="1:9" ht="16.5" thickBot="1">
      <c r="A23" s="8" t="s">
        <v>361</v>
      </c>
      <c r="B23" s="9" t="s">
        <v>362</v>
      </c>
      <c r="C23" s="10" t="s">
        <v>22</v>
      </c>
      <c r="D23" s="9" t="s">
        <v>1</v>
      </c>
      <c r="E23" s="41" t="s">
        <v>42</v>
      </c>
      <c r="F23" s="42"/>
      <c r="G23" s="17"/>
      <c r="H23" s="17" t="s">
        <v>28</v>
      </c>
      <c r="I23" s="17" t="s">
        <v>57</v>
      </c>
    </row>
    <row r="24" spans="1:9" ht="16.5" thickBot="1">
      <c r="A24" s="8" t="s">
        <v>363</v>
      </c>
      <c r="B24" s="9" t="s">
        <v>344</v>
      </c>
      <c r="C24" s="10" t="s">
        <v>22</v>
      </c>
      <c r="D24" s="9" t="s">
        <v>6</v>
      </c>
      <c r="E24" s="41" t="s">
        <v>42</v>
      </c>
      <c r="F24" s="42"/>
      <c r="G24" s="17"/>
      <c r="H24" s="17" t="s">
        <v>28</v>
      </c>
      <c r="I24" s="17" t="s">
        <v>57</v>
      </c>
    </row>
    <row r="25" spans="1:9" ht="16.5" thickBot="1">
      <c r="A25" s="8" t="s">
        <v>364</v>
      </c>
      <c r="B25" s="9" t="s">
        <v>365</v>
      </c>
      <c r="C25" s="10" t="s">
        <v>22</v>
      </c>
      <c r="D25" s="9" t="s">
        <v>6</v>
      </c>
      <c r="E25" s="41" t="s">
        <v>42</v>
      </c>
      <c r="F25" s="42"/>
      <c r="G25" s="17"/>
      <c r="H25" s="17" t="s">
        <v>28</v>
      </c>
      <c r="I25" s="17" t="s">
        <v>57</v>
      </c>
    </row>
    <row r="26" spans="1:9" ht="16.5" thickBot="1">
      <c r="A26" s="8" t="s">
        <v>366</v>
      </c>
      <c r="B26" s="9" t="s">
        <v>367</v>
      </c>
      <c r="C26" s="10" t="s">
        <v>22</v>
      </c>
      <c r="D26" s="9" t="s">
        <v>370</v>
      </c>
      <c r="E26" s="41" t="s">
        <v>42</v>
      </c>
      <c r="F26" s="42"/>
      <c r="G26" s="17"/>
      <c r="H26" s="17" t="s">
        <v>28</v>
      </c>
      <c r="I26" s="17" t="s">
        <v>57</v>
      </c>
    </row>
    <row r="27" spans="1:9" ht="16.5" thickBot="1">
      <c r="A27" s="8" t="s">
        <v>368</v>
      </c>
      <c r="B27" s="9" t="s">
        <v>369</v>
      </c>
      <c r="C27" s="10" t="s">
        <v>22</v>
      </c>
      <c r="D27" s="9" t="s">
        <v>370</v>
      </c>
      <c r="E27" s="41" t="s">
        <v>42</v>
      </c>
      <c r="F27" s="42"/>
      <c r="G27" s="17"/>
      <c r="H27" s="17" t="s">
        <v>28</v>
      </c>
      <c r="I27" s="17" t="s">
        <v>57</v>
      </c>
    </row>
    <row r="28" spans="1:9" ht="16.5" thickBot="1">
      <c r="A28" s="8" t="s">
        <v>297</v>
      </c>
      <c r="B28" s="9" t="s">
        <v>352</v>
      </c>
      <c r="C28" s="10" t="s">
        <v>22</v>
      </c>
      <c r="D28" s="9" t="s">
        <v>1</v>
      </c>
      <c r="E28" s="17" t="s">
        <v>7</v>
      </c>
      <c r="F28" s="17" t="s">
        <v>23</v>
      </c>
      <c r="G28" s="17"/>
      <c r="H28" s="17" t="s">
        <v>26</v>
      </c>
      <c r="I28" s="17" t="s">
        <v>57</v>
      </c>
    </row>
    <row r="29" spans="1:9" ht="16.5" thickBot="1">
      <c r="A29" s="8" t="s">
        <v>300</v>
      </c>
      <c r="B29" s="9" t="s">
        <v>301</v>
      </c>
      <c r="C29" s="10" t="s">
        <v>22</v>
      </c>
      <c r="D29" s="9" t="s">
        <v>1</v>
      </c>
      <c r="E29" s="17" t="s">
        <v>7</v>
      </c>
      <c r="F29" s="17" t="s">
        <v>27</v>
      </c>
      <c r="G29" s="17"/>
      <c r="H29" s="17" t="s">
        <v>26</v>
      </c>
      <c r="I29" s="17" t="s">
        <v>57</v>
      </c>
    </row>
    <row r="30" spans="1:9" ht="16.5" thickBot="1">
      <c r="A30" s="8" t="s">
        <v>304</v>
      </c>
      <c r="B30" s="9" t="s">
        <v>305</v>
      </c>
      <c r="C30" s="10" t="s">
        <v>43</v>
      </c>
      <c r="D30" s="9" t="s">
        <v>1</v>
      </c>
      <c r="E30" s="17" t="s">
        <v>7</v>
      </c>
      <c r="F30" s="17" t="s">
        <v>29</v>
      </c>
      <c r="G30" s="17"/>
      <c r="H30" s="17" t="s">
        <v>26</v>
      </c>
      <c r="I30" s="17" t="s">
        <v>57</v>
      </c>
    </row>
    <row r="31" spans="1:9" ht="16.5" thickBot="1">
      <c r="A31" s="8" t="s">
        <v>308</v>
      </c>
      <c r="B31" s="9" t="s">
        <v>309</v>
      </c>
      <c r="C31" s="10" t="s">
        <v>22</v>
      </c>
      <c r="D31" s="9" t="s">
        <v>4</v>
      </c>
      <c r="E31" s="17" t="s">
        <v>7</v>
      </c>
      <c r="F31" s="17" t="s">
        <v>30</v>
      </c>
      <c r="G31" s="17"/>
      <c r="H31" s="17" t="s">
        <v>26</v>
      </c>
      <c r="I31" s="17" t="s">
        <v>57</v>
      </c>
    </row>
    <row r="32" spans="1:9" ht="16.5" thickBot="1">
      <c r="A32" s="8" t="s">
        <v>312</v>
      </c>
      <c r="B32" s="9" t="s">
        <v>313</v>
      </c>
      <c r="C32" s="10" t="s">
        <v>43</v>
      </c>
      <c r="D32" s="9" t="s">
        <v>294</v>
      </c>
      <c r="E32" s="17" t="s">
        <v>7</v>
      </c>
      <c r="F32" s="17" t="s">
        <v>31</v>
      </c>
      <c r="G32" s="17"/>
      <c r="H32" s="17" t="s">
        <v>26</v>
      </c>
      <c r="I32" s="17" t="s">
        <v>57</v>
      </c>
    </row>
    <row r="33" spans="1:9" ht="16.5" thickBot="1">
      <c r="A33" s="8" t="s">
        <v>316</v>
      </c>
      <c r="B33" s="9" t="s">
        <v>317</v>
      </c>
      <c r="C33" s="10" t="s">
        <v>43</v>
      </c>
      <c r="D33" s="9" t="s">
        <v>1</v>
      </c>
      <c r="E33" s="17" t="s">
        <v>7</v>
      </c>
      <c r="F33" s="17" t="s">
        <v>32</v>
      </c>
      <c r="G33" s="17"/>
      <c r="H33" s="17" t="s">
        <v>26</v>
      </c>
      <c r="I33" s="17" t="s">
        <v>57</v>
      </c>
    </row>
    <row r="34" spans="1:9" ht="16.5" thickBot="1">
      <c r="A34" s="8" t="s">
        <v>320</v>
      </c>
      <c r="B34" s="9" t="s">
        <v>321</v>
      </c>
      <c r="C34" s="10" t="s">
        <v>22</v>
      </c>
      <c r="D34" s="9" t="s">
        <v>1</v>
      </c>
      <c r="E34" s="17" t="s">
        <v>7</v>
      </c>
      <c r="F34" s="17" t="s">
        <v>33</v>
      </c>
      <c r="G34" s="17"/>
      <c r="H34" s="17" t="s">
        <v>26</v>
      </c>
      <c r="I34" s="17" t="s">
        <v>57</v>
      </c>
    </row>
    <row r="35" spans="1:9" ht="16.5" thickBot="1">
      <c r="A35" s="8" t="s">
        <v>324</v>
      </c>
      <c r="B35" s="9" t="s">
        <v>325</v>
      </c>
      <c r="C35" s="10" t="s">
        <v>22</v>
      </c>
      <c r="D35" s="9" t="s">
        <v>1</v>
      </c>
      <c r="E35" s="17" t="s">
        <v>7</v>
      </c>
      <c r="F35" s="17" t="s">
        <v>34</v>
      </c>
      <c r="G35" s="17"/>
      <c r="H35" s="17" t="s">
        <v>26</v>
      </c>
      <c r="I35" s="17" t="s">
        <v>57</v>
      </c>
    </row>
    <row r="36" spans="1:9" ht="16.5" thickBot="1">
      <c r="A36" s="8" t="s">
        <v>328</v>
      </c>
      <c r="B36" s="9" t="s">
        <v>329</v>
      </c>
      <c r="C36" s="10" t="s">
        <v>22</v>
      </c>
      <c r="D36" s="9" t="s">
        <v>1</v>
      </c>
      <c r="E36" s="17" t="s">
        <v>7</v>
      </c>
      <c r="F36" s="17" t="s">
        <v>35</v>
      </c>
      <c r="G36" s="17"/>
      <c r="H36" s="17" t="s">
        <v>26</v>
      </c>
      <c r="I36" s="17" t="s">
        <v>57</v>
      </c>
    </row>
    <row r="37" spans="1:9" ht="16.5" thickBot="1">
      <c r="A37" s="8" t="s">
        <v>332</v>
      </c>
      <c r="B37" s="9" t="s">
        <v>333</v>
      </c>
      <c r="C37" s="10" t="s">
        <v>43</v>
      </c>
      <c r="D37" s="9" t="s">
        <v>1</v>
      </c>
      <c r="E37" s="17" t="s">
        <v>7</v>
      </c>
      <c r="F37" s="17" t="s">
        <v>36</v>
      </c>
      <c r="G37" s="17"/>
      <c r="H37" s="17" t="s">
        <v>26</v>
      </c>
      <c r="I37" s="17" t="s">
        <v>57</v>
      </c>
    </row>
    <row r="38" spans="1:9" ht="16.5" thickBot="1">
      <c r="A38" s="8" t="s">
        <v>336</v>
      </c>
      <c r="B38" s="9" t="s">
        <v>337</v>
      </c>
      <c r="C38" s="10" t="s">
        <v>22</v>
      </c>
      <c r="D38" s="9" t="s">
        <v>1</v>
      </c>
      <c r="E38" s="17" t="s">
        <v>7</v>
      </c>
      <c r="F38" s="17" t="s">
        <v>37</v>
      </c>
      <c r="G38" s="17"/>
      <c r="H38" s="17" t="s">
        <v>26</v>
      </c>
      <c r="I38" s="17" t="s">
        <v>57</v>
      </c>
    </row>
    <row r="39" spans="1:9" ht="16.5" thickBot="1">
      <c r="A39" s="8" t="s">
        <v>338</v>
      </c>
      <c r="B39" s="9" t="s">
        <v>249</v>
      </c>
      <c r="C39" s="10" t="s">
        <v>22</v>
      </c>
      <c r="D39" s="9" t="s">
        <v>1</v>
      </c>
      <c r="E39" s="17" t="s">
        <v>7</v>
      </c>
      <c r="F39" s="17" t="s">
        <v>38</v>
      </c>
      <c r="G39" s="17"/>
      <c r="H39" s="17" t="s">
        <v>26</v>
      </c>
      <c r="I39" s="17" t="s">
        <v>57</v>
      </c>
    </row>
    <row r="40" spans="1:9" ht="16.5" thickBot="1">
      <c r="A40" s="8" t="s">
        <v>343</v>
      </c>
      <c r="B40" s="9" t="s">
        <v>344</v>
      </c>
      <c r="C40" s="10" t="s">
        <v>22</v>
      </c>
      <c r="D40" s="9" t="s">
        <v>1</v>
      </c>
      <c r="E40" s="17" t="s">
        <v>7</v>
      </c>
      <c r="F40" s="17" t="s">
        <v>39</v>
      </c>
      <c r="G40" s="17"/>
      <c r="H40" s="17" t="s">
        <v>26</v>
      </c>
      <c r="I40" s="17" t="s">
        <v>57</v>
      </c>
    </row>
    <row r="41" spans="1:9" ht="16.5" thickBot="1">
      <c r="A41" s="8" t="s">
        <v>346</v>
      </c>
      <c r="B41" s="9" t="s">
        <v>347</v>
      </c>
      <c r="C41" s="10" t="s">
        <v>22</v>
      </c>
      <c r="D41" s="9" t="s">
        <v>1</v>
      </c>
      <c r="E41" s="17" t="s">
        <v>7</v>
      </c>
      <c r="F41" s="17" t="s">
        <v>40</v>
      </c>
      <c r="G41" s="17"/>
      <c r="H41" s="17" t="s">
        <v>26</v>
      </c>
      <c r="I41" s="17" t="s">
        <v>57</v>
      </c>
    </row>
    <row r="42" spans="1:9" ht="16.5" thickBot="1">
      <c r="A42" s="8" t="s">
        <v>350</v>
      </c>
      <c r="B42" s="9" t="s">
        <v>351</v>
      </c>
      <c r="C42" s="10" t="s">
        <v>43</v>
      </c>
      <c r="D42" s="9" t="s">
        <v>371</v>
      </c>
      <c r="E42" s="17" t="s">
        <v>7</v>
      </c>
      <c r="F42" s="17" t="s">
        <v>41</v>
      </c>
      <c r="G42" s="17"/>
      <c r="H42" s="17" t="s">
        <v>26</v>
      </c>
      <c r="I42" s="17" t="s">
        <v>57</v>
      </c>
    </row>
  </sheetData>
  <mergeCells count="11">
    <mergeCell ref="E22:F22"/>
    <mergeCell ref="A1:I1"/>
    <mergeCell ref="E18:F18"/>
    <mergeCell ref="E19:F19"/>
    <mergeCell ref="E20:F20"/>
    <mergeCell ref="E21:F21"/>
    <mergeCell ref="E23:F23"/>
    <mergeCell ref="E24:F24"/>
    <mergeCell ref="E25:F25"/>
    <mergeCell ref="E26:F26"/>
    <mergeCell ref="E27:F2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E14" sqref="E14"/>
    </sheetView>
  </sheetViews>
  <sheetFormatPr baseColWidth="10" defaultRowHeight="15.75"/>
  <cols>
    <col min="1" max="1" width="17.25" customWidth="1"/>
  </cols>
  <sheetData>
    <row r="1" spans="1:19">
      <c r="A1" s="38" t="s">
        <v>489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>
      <c r="A2" s="39" t="s">
        <v>2</v>
      </c>
      <c r="B2" s="46" t="s">
        <v>7</v>
      </c>
      <c r="C2" s="46"/>
      <c r="D2" s="46"/>
      <c r="E2" s="46"/>
      <c r="F2" s="46"/>
      <c r="G2" s="46"/>
      <c r="H2" s="47" t="s">
        <v>10</v>
      </c>
      <c r="I2" s="47"/>
      <c r="J2" s="47"/>
      <c r="K2" s="47"/>
      <c r="L2" s="47"/>
      <c r="M2" s="47"/>
      <c r="N2" s="53" t="s">
        <v>8</v>
      </c>
      <c r="O2" s="53"/>
      <c r="P2" s="53"/>
      <c r="Q2" s="53"/>
      <c r="R2" s="53"/>
      <c r="S2" s="53"/>
    </row>
    <row r="3" spans="1:19">
      <c r="A3" s="39"/>
      <c r="B3" s="22" t="s">
        <v>3</v>
      </c>
      <c r="C3" s="22" t="s">
        <v>9</v>
      </c>
      <c r="D3" s="22" t="s">
        <v>11</v>
      </c>
      <c r="E3" s="22" t="s">
        <v>12</v>
      </c>
      <c r="F3" s="22" t="s">
        <v>0</v>
      </c>
      <c r="G3" s="22" t="s">
        <v>13</v>
      </c>
      <c r="H3" s="22" t="s">
        <v>3</v>
      </c>
      <c r="I3" s="22" t="s">
        <v>9</v>
      </c>
      <c r="J3" s="22" t="s">
        <v>11</v>
      </c>
      <c r="K3" s="22" t="s">
        <v>12</v>
      </c>
      <c r="L3" s="22" t="s">
        <v>0</v>
      </c>
      <c r="M3" s="22" t="s">
        <v>13</v>
      </c>
      <c r="N3" s="30" t="s">
        <v>3</v>
      </c>
      <c r="O3" s="30" t="s">
        <v>9</v>
      </c>
      <c r="P3" s="30" t="s">
        <v>11</v>
      </c>
      <c r="Q3" s="30" t="s">
        <v>12</v>
      </c>
      <c r="R3" s="30" t="s">
        <v>0</v>
      </c>
      <c r="S3" s="30" t="s">
        <v>13</v>
      </c>
    </row>
    <row r="4" spans="1:19">
      <c r="A4" s="24" t="s">
        <v>4</v>
      </c>
      <c r="B4" s="27">
        <v>2</v>
      </c>
      <c r="C4" s="28">
        <f>(B4*100/F4)</f>
        <v>66.666666666666671</v>
      </c>
      <c r="D4" s="28">
        <v>1</v>
      </c>
      <c r="E4" s="28">
        <f>(D4*100/F4)</f>
        <v>33.333333333333336</v>
      </c>
      <c r="F4" s="28">
        <f>(B4+D4)</f>
        <v>3</v>
      </c>
      <c r="G4" s="29">
        <f>(F4*100/F8)</f>
        <v>20</v>
      </c>
      <c r="H4" s="27">
        <v>1</v>
      </c>
      <c r="I4" s="28">
        <f>(H4*100/L4)</f>
        <v>25</v>
      </c>
      <c r="J4" s="28">
        <v>3</v>
      </c>
      <c r="K4" s="28">
        <f>(J4*100/L4)</f>
        <v>75</v>
      </c>
      <c r="L4" s="28">
        <f>(H4+J4)</f>
        <v>4</v>
      </c>
      <c r="M4" s="29">
        <f>(L4*100/L8)</f>
        <v>40</v>
      </c>
      <c r="N4" s="32">
        <f>(B4+H4)</f>
        <v>3</v>
      </c>
      <c r="O4" s="33">
        <f>(N4*100/R4)</f>
        <v>42.857142857142854</v>
      </c>
      <c r="P4" s="32">
        <f>(D4+J4)</f>
        <v>4</v>
      </c>
      <c r="Q4" s="33">
        <f>(P4*100/R4)</f>
        <v>57.142857142857146</v>
      </c>
      <c r="R4" s="32">
        <f>(N4+P4)</f>
        <v>7</v>
      </c>
      <c r="S4" s="33">
        <f>(R4*100/R8)</f>
        <v>28</v>
      </c>
    </row>
    <row r="5" spans="1:19">
      <c r="A5" s="24" t="s">
        <v>1</v>
      </c>
      <c r="B5" s="27">
        <v>3</v>
      </c>
      <c r="C5" s="28">
        <f t="shared" ref="C5:C8" si="0">(B5*100/F5)</f>
        <v>25</v>
      </c>
      <c r="D5" s="28">
        <v>9</v>
      </c>
      <c r="E5" s="28">
        <f t="shared" ref="E5:E8" si="1">(D5*100/F5)</f>
        <v>75</v>
      </c>
      <c r="F5" s="28">
        <f t="shared" ref="F5:F8" si="2">(B5+D5)</f>
        <v>12</v>
      </c>
      <c r="G5" s="29">
        <f>(F5*100/F8)</f>
        <v>80</v>
      </c>
      <c r="H5" s="27">
        <v>0</v>
      </c>
      <c r="I5" s="28">
        <f>(H5*100/L5)</f>
        <v>0</v>
      </c>
      <c r="J5" s="28">
        <v>3</v>
      </c>
      <c r="K5" s="28">
        <f t="shared" ref="K5:K8" si="3">(J5*100/L5)</f>
        <v>100</v>
      </c>
      <c r="L5" s="28">
        <f t="shared" ref="L5:L8" si="4">(H5+J5)</f>
        <v>3</v>
      </c>
      <c r="M5" s="29">
        <f>(L5*100/L8)</f>
        <v>30</v>
      </c>
      <c r="N5" s="32">
        <f t="shared" ref="N5:N8" si="5">(B5+H5)</f>
        <v>3</v>
      </c>
      <c r="O5" s="33">
        <f t="shared" ref="O5:O8" si="6">(N5*100/R5)</f>
        <v>20</v>
      </c>
      <c r="P5" s="32">
        <f t="shared" ref="P5:P8" si="7">(D5+J5)</f>
        <v>12</v>
      </c>
      <c r="Q5" s="33">
        <f t="shared" ref="Q5:Q8" si="8">(P5*100/R5)</f>
        <v>80</v>
      </c>
      <c r="R5" s="32">
        <f t="shared" ref="R5:R8" si="9">(N5+P5)</f>
        <v>15</v>
      </c>
      <c r="S5" s="33">
        <f>(R5*100/R8)</f>
        <v>60</v>
      </c>
    </row>
    <row r="6" spans="1:19">
      <c r="A6" s="24" t="s">
        <v>6</v>
      </c>
      <c r="B6" s="27">
        <v>0</v>
      </c>
      <c r="C6" s="28">
        <v>0</v>
      </c>
      <c r="D6" s="28">
        <v>0</v>
      </c>
      <c r="E6" s="28">
        <v>0</v>
      </c>
      <c r="F6" s="28">
        <f t="shared" si="2"/>
        <v>0</v>
      </c>
      <c r="G6" s="29">
        <v>0</v>
      </c>
      <c r="H6" s="27">
        <v>0</v>
      </c>
      <c r="I6" s="28">
        <f t="shared" ref="I6:I8" si="10">(H6*100/L6)</f>
        <v>0</v>
      </c>
      <c r="J6" s="28">
        <v>2</v>
      </c>
      <c r="K6" s="28">
        <f t="shared" si="3"/>
        <v>100</v>
      </c>
      <c r="L6" s="28">
        <f t="shared" si="4"/>
        <v>2</v>
      </c>
      <c r="M6" s="29">
        <f>(L6*100/L8)</f>
        <v>20</v>
      </c>
      <c r="N6" s="32">
        <f t="shared" si="5"/>
        <v>0</v>
      </c>
      <c r="O6" s="33">
        <f t="shared" si="6"/>
        <v>0</v>
      </c>
      <c r="P6" s="32">
        <f t="shared" si="7"/>
        <v>2</v>
      </c>
      <c r="Q6" s="33">
        <f t="shared" si="8"/>
        <v>100</v>
      </c>
      <c r="R6" s="32">
        <f t="shared" si="9"/>
        <v>2</v>
      </c>
      <c r="S6" s="33">
        <f>(R6*100/R8)</f>
        <v>8</v>
      </c>
    </row>
    <row r="7" spans="1:19">
      <c r="A7" s="24" t="s">
        <v>5</v>
      </c>
      <c r="B7" s="27">
        <v>0</v>
      </c>
      <c r="C7" s="28">
        <v>0</v>
      </c>
      <c r="D7" s="28">
        <v>0</v>
      </c>
      <c r="E7" s="28">
        <v>0</v>
      </c>
      <c r="F7" s="28">
        <f t="shared" si="2"/>
        <v>0</v>
      </c>
      <c r="G7" s="29">
        <v>0</v>
      </c>
      <c r="H7" s="27">
        <v>0</v>
      </c>
      <c r="I7" s="28">
        <f t="shared" si="10"/>
        <v>0</v>
      </c>
      <c r="J7" s="28">
        <v>1</v>
      </c>
      <c r="K7" s="28">
        <f t="shared" si="3"/>
        <v>100</v>
      </c>
      <c r="L7" s="28">
        <f t="shared" si="4"/>
        <v>1</v>
      </c>
      <c r="M7" s="29">
        <f>(L7*100/L8)</f>
        <v>10</v>
      </c>
      <c r="N7" s="32">
        <f t="shared" si="5"/>
        <v>0</v>
      </c>
      <c r="O7" s="33">
        <f t="shared" si="6"/>
        <v>0</v>
      </c>
      <c r="P7" s="32">
        <f t="shared" si="7"/>
        <v>1</v>
      </c>
      <c r="Q7" s="33">
        <f t="shared" si="8"/>
        <v>100</v>
      </c>
      <c r="R7" s="32">
        <f t="shared" si="9"/>
        <v>1</v>
      </c>
      <c r="S7" s="33">
        <f>(R7*100/R8)</f>
        <v>4</v>
      </c>
    </row>
    <row r="8" spans="1:19">
      <c r="A8" s="24" t="s">
        <v>0</v>
      </c>
      <c r="B8" s="27">
        <f>SUM(B4:B7)</f>
        <v>5</v>
      </c>
      <c r="C8" s="28">
        <f t="shared" si="0"/>
        <v>33.333333333333336</v>
      </c>
      <c r="D8" s="28">
        <f>SUM(D4:D7)</f>
        <v>10</v>
      </c>
      <c r="E8" s="28">
        <f t="shared" si="1"/>
        <v>66.666666666666671</v>
      </c>
      <c r="F8" s="28">
        <f t="shared" si="2"/>
        <v>15</v>
      </c>
      <c r="G8" s="29">
        <f>SUM(G4:G7)</f>
        <v>100</v>
      </c>
      <c r="H8" s="27">
        <f>SUM(H4:H7)</f>
        <v>1</v>
      </c>
      <c r="I8" s="28">
        <f t="shared" si="10"/>
        <v>10</v>
      </c>
      <c r="J8" s="28">
        <f>SUM(J4:J7)</f>
        <v>9</v>
      </c>
      <c r="K8" s="28">
        <f t="shared" si="3"/>
        <v>90</v>
      </c>
      <c r="L8" s="28">
        <f t="shared" si="4"/>
        <v>10</v>
      </c>
      <c r="M8" s="29">
        <f>(L8*100/L8)</f>
        <v>100</v>
      </c>
      <c r="N8" s="32">
        <f t="shared" si="5"/>
        <v>6</v>
      </c>
      <c r="O8" s="33">
        <f t="shared" si="6"/>
        <v>24</v>
      </c>
      <c r="P8" s="32">
        <f t="shared" si="7"/>
        <v>19</v>
      </c>
      <c r="Q8" s="33">
        <f t="shared" si="8"/>
        <v>76</v>
      </c>
      <c r="R8" s="32">
        <f t="shared" si="9"/>
        <v>25</v>
      </c>
      <c r="S8" s="33">
        <f>(R8*100/R8)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E30" sqref="E30"/>
    </sheetView>
  </sheetViews>
  <sheetFormatPr baseColWidth="10" defaultRowHeight="15.75"/>
  <cols>
    <col min="1" max="1" width="20" style="18" customWidth="1"/>
    <col min="2" max="2" width="16.75" style="18" customWidth="1"/>
    <col min="3" max="3" width="11" style="18" customWidth="1"/>
    <col min="4" max="4" width="14.75" style="18" customWidth="1"/>
    <col min="5" max="5" width="27.25" style="18" customWidth="1"/>
    <col min="6" max="6" width="19.75" style="18" customWidth="1"/>
    <col min="7" max="7" width="16.25" style="18" customWidth="1"/>
    <col min="8" max="8" width="15.75" style="18" customWidth="1"/>
    <col min="9" max="9" width="10.75" style="18"/>
  </cols>
  <sheetData>
    <row r="1" spans="1:9" ht="16.5" thickBot="1">
      <c r="A1" s="43" t="s">
        <v>214</v>
      </c>
      <c r="B1" s="44"/>
      <c r="C1" s="44"/>
      <c r="D1" s="44"/>
      <c r="E1" s="44"/>
      <c r="F1" s="44"/>
      <c r="G1" s="44"/>
      <c r="H1" s="44"/>
      <c r="I1" s="45"/>
    </row>
    <row r="2" spans="1:9" ht="16.5" thickBot="1">
      <c r="A2" s="14" t="s">
        <v>14</v>
      </c>
      <c r="B2" s="15" t="s">
        <v>15</v>
      </c>
      <c r="C2" s="15" t="s">
        <v>16</v>
      </c>
      <c r="D2" s="15" t="s">
        <v>2</v>
      </c>
      <c r="E2" s="15" t="s">
        <v>21</v>
      </c>
      <c r="F2" s="15" t="s">
        <v>17</v>
      </c>
      <c r="G2" s="15" t="s">
        <v>18</v>
      </c>
      <c r="H2" s="15" t="s">
        <v>19</v>
      </c>
      <c r="I2" s="15" t="s">
        <v>20</v>
      </c>
    </row>
    <row r="3" spans="1:9" ht="16.5" thickBot="1">
      <c r="A3" s="16" t="s">
        <v>389</v>
      </c>
      <c r="B3" s="17" t="s">
        <v>390</v>
      </c>
      <c r="C3" s="17" t="s">
        <v>22</v>
      </c>
      <c r="D3" s="17" t="s">
        <v>1</v>
      </c>
      <c r="E3" s="17" t="s">
        <v>7</v>
      </c>
      <c r="F3" s="17" t="s">
        <v>23</v>
      </c>
      <c r="G3" s="17"/>
      <c r="H3" s="17" t="s">
        <v>24</v>
      </c>
      <c r="I3" s="17" t="s">
        <v>215</v>
      </c>
    </row>
    <row r="4" spans="1:9" ht="16.5" thickBot="1">
      <c r="A4" s="16" t="s">
        <v>412</v>
      </c>
      <c r="B4" s="17" t="s">
        <v>413</v>
      </c>
      <c r="C4" s="17" t="s">
        <v>43</v>
      </c>
      <c r="D4" s="17" t="s">
        <v>4</v>
      </c>
      <c r="E4" s="17" t="s">
        <v>7</v>
      </c>
      <c r="F4" s="17" t="s">
        <v>27</v>
      </c>
      <c r="G4" s="17"/>
      <c r="H4" s="17" t="s">
        <v>28</v>
      </c>
      <c r="I4" s="17" t="s">
        <v>215</v>
      </c>
    </row>
    <row r="5" spans="1:9" ht="16.5" thickBot="1">
      <c r="A5" s="16" t="s">
        <v>391</v>
      </c>
      <c r="B5" s="17" t="s">
        <v>392</v>
      </c>
      <c r="C5" s="17" t="s">
        <v>43</v>
      </c>
      <c r="D5" s="17" t="s">
        <v>1</v>
      </c>
      <c r="E5" s="17" t="s">
        <v>7</v>
      </c>
      <c r="F5" s="17" t="s">
        <v>29</v>
      </c>
      <c r="G5" s="17"/>
      <c r="H5" s="17" t="s">
        <v>28</v>
      </c>
      <c r="I5" s="17" t="s">
        <v>215</v>
      </c>
    </row>
    <row r="6" spans="1:9" ht="16.5" thickBot="1">
      <c r="A6" s="16" t="s">
        <v>393</v>
      </c>
      <c r="B6" s="17" t="s">
        <v>394</v>
      </c>
      <c r="C6" s="17" t="s">
        <v>22</v>
      </c>
      <c r="D6" s="17" t="s">
        <v>4</v>
      </c>
      <c r="E6" s="17" t="s">
        <v>7</v>
      </c>
      <c r="F6" s="17" t="s">
        <v>30</v>
      </c>
      <c r="G6" s="17"/>
      <c r="H6" s="17" t="s">
        <v>28</v>
      </c>
      <c r="I6" s="17" t="s">
        <v>215</v>
      </c>
    </row>
    <row r="7" spans="1:9" ht="16.5" thickBot="1">
      <c r="A7" s="16" t="s">
        <v>395</v>
      </c>
      <c r="B7" s="17" t="s">
        <v>396</v>
      </c>
      <c r="C7" s="17" t="s">
        <v>43</v>
      </c>
      <c r="D7" s="17" t="s">
        <v>294</v>
      </c>
      <c r="E7" s="17" t="s">
        <v>7</v>
      </c>
      <c r="F7" s="17" t="s">
        <v>31</v>
      </c>
      <c r="G7" s="17"/>
      <c r="H7" s="17" t="s">
        <v>28</v>
      </c>
      <c r="I7" s="17" t="s">
        <v>215</v>
      </c>
    </row>
    <row r="8" spans="1:9" ht="16.5" thickBot="1">
      <c r="A8" s="16" t="s">
        <v>398</v>
      </c>
      <c r="B8" s="17" t="s">
        <v>397</v>
      </c>
      <c r="C8" s="17" t="s">
        <v>22</v>
      </c>
      <c r="D8" s="17" t="s">
        <v>1</v>
      </c>
      <c r="E8" s="17" t="s">
        <v>7</v>
      </c>
      <c r="F8" s="17" t="s">
        <v>32</v>
      </c>
      <c r="G8" s="17"/>
      <c r="H8" s="17" t="s">
        <v>28</v>
      </c>
      <c r="I8" s="17" t="s">
        <v>215</v>
      </c>
    </row>
    <row r="9" spans="1:9" ht="16.5" thickBot="1">
      <c r="A9" s="16" t="s">
        <v>399</v>
      </c>
      <c r="B9" s="17" t="s">
        <v>400</v>
      </c>
      <c r="C9" s="17" t="s">
        <v>22</v>
      </c>
      <c r="D9" s="17" t="s">
        <v>1</v>
      </c>
      <c r="E9" s="17" t="s">
        <v>7</v>
      </c>
      <c r="F9" s="17" t="s">
        <v>33</v>
      </c>
      <c r="G9" s="17"/>
      <c r="H9" s="17" t="s">
        <v>28</v>
      </c>
      <c r="I9" s="17" t="s">
        <v>215</v>
      </c>
    </row>
    <row r="10" spans="1:9" ht="16.5" thickBot="1">
      <c r="A10" s="16" t="s">
        <v>228</v>
      </c>
      <c r="B10" s="17" t="s">
        <v>401</v>
      </c>
      <c r="C10" s="17" t="s">
        <v>22</v>
      </c>
      <c r="D10" s="17" t="s">
        <v>1</v>
      </c>
      <c r="E10" s="17" t="s">
        <v>7</v>
      </c>
      <c r="F10" s="17" t="s">
        <v>34</v>
      </c>
      <c r="G10" s="17"/>
      <c r="H10" s="17" t="s">
        <v>28</v>
      </c>
      <c r="I10" s="17" t="s">
        <v>215</v>
      </c>
    </row>
    <row r="11" spans="1:9" ht="16.5" thickBot="1">
      <c r="A11" s="16" t="s">
        <v>402</v>
      </c>
      <c r="B11" s="17" t="s">
        <v>403</v>
      </c>
      <c r="C11" s="17" t="s">
        <v>22</v>
      </c>
      <c r="D11" s="17" t="s">
        <v>1</v>
      </c>
      <c r="E11" s="17" t="s">
        <v>7</v>
      </c>
      <c r="F11" s="17" t="s">
        <v>35</v>
      </c>
      <c r="G11" s="17"/>
      <c r="H11" s="17" t="s">
        <v>28</v>
      </c>
      <c r="I11" s="17" t="s">
        <v>215</v>
      </c>
    </row>
    <row r="12" spans="1:9" ht="16.5" thickBot="1">
      <c r="A12" s="16" t="s">
        <v>150</v>
      </c>
      <c r="B12" s="17" t="s">
        <v>151</v>
      </c>
      <c r="C12" s="17" t="s">
        <v>43</v>
      </c>
      <c r="D12" s="17" t="s">
        <v>1</v>
      </c>
      <c r="E12" s="17" t="s">
        <v>7</v>
      </c>
      <c r="F12" s="17" t="s">
        <v>36</v>
      </c>
      <c r="G12" s="17"/>
      <c r="H12" s="17" t="s">
        <v>28</v>
      </c>
      <c r="I12" s="17" t="s">
        <v>215</v>
      </c>
    </row>
    <row r="13" spans="1:9" ht="16.5" thickBot="1">
      <c r="A13" s="16" t="s">
        <v>404</v>
      </c>
      <c r="B13" s="17" t="s">
        <v>405</v>
      </c>
      <c r="C13" s="17" t="s">
        <v>22</v>
      </c>
      <c r="D13" s="17" t="s">
        <v>1</v>
      </c>
      <c r="E13" s="17" t="s">
        <v>7</v>
      </c>
      <c r="F13" s="17" t="s">
        <v>37</v>
      </c>
      <c r="G13" s="17"/>
      <c r="H13" s="17" t="s">
        <v>28</v>
      </c>
      <c r="I13" s="17" t="s">
        <v>215</v>
      </c>
    </row>
    <row r="14" spans="1:9" ht="16.5" thickBot="1">
      <c r="A14" s="16" t="s">
        <v>406</v>
      </c>
      <c r="B14" s="17" t="s">
        <v>407</v>
      </c>
      <c r="C14" s="17" t="s">
        <v>22</v>
      </c>
      <c r="D14" s="17" t="s">
        <v>1</v>
      </c>
      <c r="E14" s="17" t="s">
        <v>7</v>
      </c>
      <c r="F14" s="17" t="s">
        <v>38</v>
      </c>
      <c r="G14" s="17"/>
      <c r="H14" s="17" t="s">
        <v>28</v>
      </c>
      <c r="I14" s="17" t="s">
        <v>215</v>
      </c>
    </row>
    <row r="15" spans="1:9" ht="16.5" thickBot="1">
      <c r="A15" s="16" t="s">
        <v>408</v>
      </c>
      <c r="B15" s="17" t="s">
        <v>56</v>
      </c>
      <c r="C15" s="17" t="s">
        <v>22</v>
      </c>
      <c r="D15" s="17" t="s">
        <v>1</v>
      </c>
      <c r="E15" s="17" t="s">
        <v>7</v>
      </c>
      <c r="F15" s="17" t="s">
        <v>39</v>
      </c>
      <c r="G15" s="17"/>
      <c r="H15" s="17" t="s">
        <v>28</v>
      </c>
      <c r="I15" s="17" t="s">
        <v>215</v>
      </c>
    </row>
    <row r="16" spans="1:9" ht="16.5" thickBot="1">
      <c r="A16" s="16" t="s">
        <v>409</v>
      </c>
      <c r="B16" s="17" t="s">
        <v>410</v>
      </c>
      <c r="C16" s="17" t="s">
        <v>22</v>
      </c>
      <c r="D16" s="17" t="s">
        <v>1</v>
      </c>
      <c r="E16" s="17" t="s">
        <v>7</v>
      </c>
      <c r="F16" s="17" t="s">
        <v>40</v>
      </c>
      <c r="G16" s="17"/>
      <c r="H16" s="17" t="s">
        <v>28</v>
      </c>
      <c r="I16" s="17" t="s">
        <v>215</v>
      </c>
    </row>
    <row r="17" spans="1:9" ht="16.5" thickBot="1">
      <c r="A17" s="16" t="s">
        <v>244</v>
      </c>
      <c r="B17" s="17" t="s">
        <v>245</v>
      </c>
      <c r="C17" s="17" t="s">
        <v>43</v>
      </c>
      <c r="D17" s="17" t="s">
        <v>1</v>
      </c>
      <c r="E17" s="17" t="s">
        <v>7</v>
      </c>
      <c r="F17" s="17" t="s">
        <v>41</v>
      </c>
      <c r="G17" s="17"/>
      <c r="H17" s="17" t="s">
        <v>28</v>
      </c>
      <c r="I17" s="17" t="s">
        <v>215</v>
      </c>
    </row>
    <row r="18" spans="1:9" ht="16.5" thickBot="1">
      <c r="A18" s="16" t="s">
        <v>372</v>
      </c>
      <c r="B18" s="17" t="s">
        <v>373</v>
      </c>
      <c r="C18" s="17" t="s">
        <v>43</v>
      </c>
      <c r="D18" s="17" t="s">
        <v>4</v>
      </c>
      <c r="E18" s="41" t="s">
        <v>42</v>
      </c>
      <c r="F18" s="42"/>
      <c r="G18" s="17"/>
      <c r="H18" s="17" t="s">
        <v>28</v>
      </c>
      <c r="I18" s="17" t="s">
        <v>215</v>
      </c>
    </row>
    <row r="19" spans="1:9" ht="16.5" thickBot="1">
      <c r="A19" s="16" t="s">
        <v>374</v>
      </c>
      <c r="B19" s="17" t="s">
        <v>375</v>
      </c>
      <c r="C19" s="17" t="s">
        <v>22</v>
      </c>
      <c r="D19" s="17" t="s">
        <v>4</v>
      </c>
      <c r="E19" s="41" t="s">
        <v>42</v>
      </c>
      <c r="F19" s="42"/>
      <c r="G19" s="17"/>
      <c r="H19" s="17" t="s">
        <v>28</v>
      </c>
      <c r="I19" s="17" t="s">
        <v>215</v>
      </c>
    </row>
    <row r="20" spans="1:9" ht="16.5" thickBot="1">
      <c r="A20" s="16" t="s">
        <v>376</v>
      </c>
      <c r="B20" s="17" t="s">
        <v>58</v>
      </c>
      <c r="C20" s="17" t="s">
        <v>22</v>
      </c>
      <c r="D20" s="17" t="s">
        <v>4</v>
      </c>
      <c r="E20" s="41" t="s">
        <v>42</v>
      </c>
      <c r="F20" s="42"/>
      <c r="G20" s="17"/>
      <c r="H20" s="17" t="s">
        <v>28</v>
      </c>
      <c r="I20" s="17" t="s">
        <v>215</v>
      </c>
    </row>
    <row r="21" spans="1:9" ht="16.5" thickBot="1">
      <c r="A21" s="16" t="s">
        <v>355</v>
      </c>
      <c r="B21" s="17" t="s">
        <v>377</v>
      </c>
      <c r="C21" s="17" t="s">
        <v>22</v>
      </c>
      <c r="D21" s="17" t="s">
        <v>4</v>
      </c>
      <c r="E21" s="41" t="s">
        <v>42</v>
      </c>
      <c r="F21" s="42"/>
      <c r="G21" s="17"/>
      <c r="H21" s="17" t="s">
        <v>28</v>
      </c>
      <c r="I21" s="17" t="s">
        <v>215</v>
      </c>
    </row>
    <row r="22" spans="1:9" ht="16.5" thickBot="1">
      <c r="A22" s="16" t="s">
        <v>378</v>
      </c>
      <c r="B22" s="17" t="s">
        <v>131</v>
      </c>
      <c r="C22" s="17" t="s">
        <v>22</v>
      </c>
      <c r="D22" s="17" t="s">
        <v>1</v>
      </c>
      <c r="E22" s="41" t="s">
        <v>42</v>
      </c>
      <c r="F22" s="42"/>
      <c r="G22" s="17"/>
      <c r="H22" s="17" t="s">
        <v>28</v>
      </c>
      <c r="I22" s="17" t="s">
        <v>215</v>
      </c>
    </row>
    <row r="23" spans="1:9" ht="16.5" thickBot="1">
      <c r="A23" s="16" t="s">
        <v>379</v>
      </c>
      <c r="B23" s="17" t="s">
        <v>380</v>
      </c>
      <c r="C23" s="17" t="s">
        <v>22</v>
      </c>
      <c r="D23" s="17" t="s">
        <v>1</v>
      </c>
      <c r="E23" s="41" t="s">
        <v>42</v>
      </c>
      <c r="F23" s="42"/>
      <c r="G23" s="17"/>
      <c r="H23" s="17" t="s">
        <v>28</v>
      </c>
      <c r="I23" s="17" t="s">
        <v>215</v>
      </c>
    </row>
    <row r="24" spans="1:9" ht="16.5" thickBot="1">
      <c r="A24" s="16" t="s">
        <v>381</v>
      </c>
      <c r="B24" s="17" t="s">
        <v>382</v>
      </c>
      <c r="C24" s="17" t="s">
        <v>22</v>
      </c>
      <c r="D24" s="17" t="s">
        <v>1</v>
      </c>
      <c r="E24" s="41" t="s">
        <v>42</v>
      </c>
      <c r="F24" s="42"/>
      <c r="G24" s="17"/>
      <c r="H24" s="17" t="s">
        <v>28</v>
      </c>
      <c r="I24" s="17" t="s">
        <v>215</v>
      </c>
    </row>
    <row r="25" spans="1:9" ht="16.5" thickBot="1">
      <c r="A25" s="16" t="s">
        <v>383</v>
      </c>
      <c r="B25" s="17" t="s">
        <v>384</v>
      </c>
      <c r="C25" s="17" t="s">
        <v>22</v>
      </c>
      <c r="D25" s="17" t="s">
        <v>6</v>
      </c>
      <c r="E25" s="41" t="s">
        <v>42</v>
      </c>
      <c r="F25" s="42"/>
      <c r="G25" s="17"/>
      <c r="H25" s="17" t="s">
        <v>28</v>
      </c>
      <c r="I25" s="17" t="s">
        <v>215</v>
      </c>
    </row>
    <row r="26" spans="1:9" ht="16.5" thickBot="1">
      <c r="A26" s="16" t="s">
        <v>385</v>
      </c>
      <c r="B26" s="17" t="s">
        <v>386</v>
      </c>
      <c r="C26" s="17" t="s">
        <v>22</v>
      </c>
      <c r="D26" s="17" t="s">
        <v>6</v>
      </c>
      <c r="E26" s="41" t="s">
        <v>42</v>
      </c>
      <c r="F26" s="42"/>
      <c r="G26" s="17"/>
      <c r="H26" s="17" t="s">
        <v>28</v>
      </c>
      <c r="I26" s="17" t="s">
        <v>215</v>
      </c>
    </row>
    <row r="27" spans="1:9" ht="16.5" thickBot="1">
      <c r="A27" s="16" t="s">
        <v>387</v>
      </c>
      <c r="B27" s="17" t="s">
        <v>388</v>
      </c>
      <c r="C27" s="17" t="s">
        <v>22</v>
      </c>
      <c r="D27" s="17" t="s">
        <v>5</v>
      </c>
      <c r="E27" s="41" t="s">
        <v>42</v>
      </c>
      <c r="F27" s="42"/>
      <c r="G27" s="17"/>
      <c r="H27" s="17" t="s">
        <v>28</v>
      </c>
      <c r="I27" s="17" t="s">
        <v>215</v>
      </c>
    </row>
    <row r="28" spans="1:9" ht="16.5" thickBot="1">
      <c r="A28" s="16" t="s">
        <v>414</v>
      </c>
      <c r="B28" s="17" t="s">
        <v>415</v>
      </c>
      <c r="C28" s="17" t="s">
        <v>22</v>
      </c>
      <c r="D28" s="17" t="s">
        <v>1</v>
      </c>
      <c r="E28" s="17" t="s">
        <v>7</v>
      </c>
      <c r="F28" s="17" t="s">
        <v>23</v>
      </c>
      <c r="G28" s="17"/>
      <c r="H28" s="17" t="s">
        <v>26</v>
      </c>
      <c r="I28" s="17" t="s">
        <v>215</v>
      </c>
    </row>
    <row r="29" spans="1:9" ht="16.5" thickBot="1">
      <c r="A29" s="16"/>
      <c r="B29" s="17"/>
      <c r="C29" s="17"/>
      <c r="D29" s="17" t="s">
        <v>4</v>
      </c>
      <c r="E29" s="17" t="s">
        <v>7</v>
      </c>
      <c r="F29" s="17" t="s">
        <v>27</v>
      </c>
      <c r="G29" s="17"/>
      <c r="H29" s="17" t="s">
        <v>26</v>
      </c>
      <c r="I29" s="17" t="s">
        <v>215</v>
      </c>
    </row>
    <row r="30" spans="1:9" ht="16.5" thickBot="1">
      <c r="A30" s="16" t="s">
        <v>416</v>
      </c>
      <c r="B30" s="17" t="s">
        <v>417</v>
      </c>
      <c r="C30" s="17" t="s">
        <v>43</v>
      </c>
      <c r="D30" s="17" t="s">
        <v>1</v>
      </c>
      <c r="E30" s="17" t="s">
        <v>7</v>
      </c>
      <c r="F30" s="17" t="s">
        <v>29</v>
      </c>
      <c r="G30" s="17"/>
      <c r="H30" s="17" t="s">
        <v>26</v>
      </c>
      <c r="I30" s="17" t="s">
        <v>215</v>
      </c>
    </row>
    <row r="31" spans="1:9" ht="16.5" thickBot="1">
      <c r="A31" s="16" t="s">
        <v>418</v>
      </c>
      <c r="B31" s="17" t="s">
        <v>419</v>
      </c>
      <c r="C31" s="17" t="s">
        <v>22</v>
      </c>
      <c r="D31" s="17" t="s">
        <v>4</v>
      </c>
      <c r="E31" s="17" t="s">
        <v>7</v>
      </c>
      <c r="F31" s="17" t="s">
        <v>30</v>
      </c>
      <c r="G31" s="17"/>
      <c r="H31" s="17" t="s">
        <v>26</v>
      </c>
      <c r="I31" s="17" t="s">
        <v>215</v>
      </c>
    </row>
    <row r="32" spans="1:9" ht="16.5" thickBot="1">
      <c r="A32" s="16" t="s">
        <v>420</v>
      </c>
      <c r="B32" s="17" t="s">
        <v>421</v>
      </c>
      <c r="C32" s="17" t="s">
        <v>43</v>
      </c>
      <c r="D32" s="17" t="s">
        <v>294</v>
      </c>
      <c r="E32" s="17" t="s">
        <v>7</v>
      </c>
      <c r="F32" s="17" t="s">
        <v>31</v>
      </c>
      <c r="G32" s="17"/>
      <c r="H32" s="17" t="s">
        <v>26</v>
      </c>
      <c r="I32" s="17" t="s">
        <v>215</v>
      </c>
    </row>
    <row r="33" spans="1:9" ht="16.5" thickBot="1">
      <c r="A33" s="16" t="s">
        <v>422</v>
      </c>
      <c r="B33" s="17" t="s">
        <v>423</v>
      </c>
      <c r="C33" s="17" t="s">
        <v>43</v>
      </c>
      <c r="D33" s="17" t="s">
        <v>1</v>
      </c>
      <c r="E33" s="17" t="s">
        <v>7</v>
      </c>
      <c r="F33" s="17" t="s">
        <v>32</v>
      </c>
      <c r="G33" s="17"/>
      <c r="H33" s="17" t="s">
        <v>26</v>
      </c>
      <c r="I33" s="17" t="s">
        <v>215</v>
      </c>
    </row>
    <row r="34" spans="1:9" ht="16.5" thickBot="1">
      <c r="A34" s="16" t="s">
        <v>424</v>
      </c>
      <c r="B34" s="17" t="s">
        <v>283</v>
      </c>
      <c r="C34" s="17" t="s">
        <v>22</v>
      </c>
      <c r="D34" s="17" t="s">
        <v>1</v>
      </c>
      <c r="E34" s="17" t="s">
        <v>7</v>
      </c>
      <c r="F34" s="17" t="s">
        <v>33</v>
      </c>
      <c r="G34" s="17"/>
      <c r="H34" s="17" t="s">
        <v>26</v>
      </c>
      <c r="I34" s="17" t="s">
        <v>215</v>
      </c>
    </row>
    <row r="35" spans="1:9" ht="16.5" thickBot="1">
      <c r="A35" s="16" t="s">
        <v>425</v>
      </c>
      <c r="B35" s="17" t="s">
        <v>426</v>
      </c>
      <c r="C35" s="17" t="s">
        <v>22</v>
      </c>
      <c r="D35" s="17" t="s">
        <v>1</v>
      </c>
      <c r="E35" s="17" t="s">
        <v>7</v>
      </c>
      <c r="F35" s="17" t="s">
        <v>34</v>
      </c>
      <c r="G35" s="17"/>
      <c r="H35" s="17" t="s">
        <v>26</v>
      </c>
      <c r="I35" s="17" t="s">
        <v>215</v>
      </c>
    </row>
    <row r="36" spans="1:9" ht="16.5" thickBot="1">
      <c r="A36" s="16" t="s">
        <v>427</v>
      </c>
      <c r="B36" s="17" t="s">
        <v>428</v>
      </c>
      <c r="C36" s="17" t="s">
        <v>22</v>
      </c>
      <c r="D36" s="17" t="s">
        <v>1</v>
      </c>
      <c r="E36" s="17" t="s">
        <v>7</v>
      </c>
      <c r="F36" s="17" t="s">
        <v>35</v>
      </c>
      <c r="G36" s="17"/>
      <c r="H36" s="17" t="s">
        <v>26</v>
      </c>
      <c r="I36" s="17" t="s">
        <v>215</v>
      </c>
    </row>
    <row r="37" spans="1:9" ht="16.5" thickBot="1">
      <c r="A37" s="16" t="s">
        <v>429</v>
      </c>
      <c r="B37" s="17" t="s">
        <v>430</v>
      </c>
      <c r="C37" s="17" t="s">
        <v>43</v>
      </c>
      <c r="D37" s="17" t="s">
        <v>1</v>
      </c>
      <c r="E37" s="17" t="s">
        <v>7</v>
      </c>
      <c r="F37" s="17" t="s">
        <v>36</v>
      </c>
      <c r="G37" s="17"/>
      <c r="H37" s="17" t="s">
        <v>26</v>
      </c>
      <c r="I37" s="17" t="s">
        <v>215</v>
      </c>
    </row>
    <row r="38" spans="1:9" ht="16.5" thickBot="1">
      <c r="A38" s="16" t="s">
        <v>431</v>
      </c>
      <c r="B38" s="17" t="s">
        <v>432</v>
      </c>
      <c r="C38" s="17" t="s">
        <v>22</v>
      </c>
      <c r="D38" s="17" t="s">
        <v>1</v>
      </c>
      <c r="E38" s="17" t="s">
        <v>7</v>
      </c>
      <c r="F38" s="17" t="s">
        <v>37</v>
      </c>
      <c r="G38" s="17"/>
      <c r="H38" s="17" t="s">
        <v>26</v>
      </c>
      <c r="I38" s="17" t="s">
        <v>215</v>
      </c>
    </row>
    <row r="39" spans="1:9" ht="16.5" thickBot="1">
      <c r="A39" s="16" t="s">
        <v>433</v>
      </c>
      <c r="B39" s="17" t="s">
        <v>434</v>
      </c>
      <c r="C39" s="17" t="s">
        <v>43</v>
      </c>
      <c r="D39" s="17" t="s">
        <v>1</v>
      </c>
      <c r="E39" s="17" t="s">
        <v>7</v>
      </c>
      <c r="F39" s="17" t="s">
        <v>38</v>
      </c>
      <c r="G39" s="17"/>
      <c r="H39" s="17" t="s">
        <v>26</v>
      </c>
      <c r="I39" s="17" t="s">
        <v>215</v>
      </c>
    </row>
    <row r="40" spans="1:9" ht="16.5" thickBot="1">
      <c r="A40" s="16" t="s">
        <v>435</v>
      </c>
      <c r="B40" s="17" t="s">
        <v>285</v>
      </c>
      <c r="C40" s="17" t="s">
        <v>22</v>
      </c>
      <c r="D40" s="17" t="s">
        <v>1</v>
      </c>
      <c r="E40" s="17" t="s">
        <v>7</v>
      </c>
      <c r="F40" s="17" t="s">
        <v>39</v>
      </c>
      <c r="G40" s="17"/>
      <c r="H40" s="17" t="s">
        <v>26</v>
      </c>
      <c r="I40" s="17" t="s">
        <v>215</v>
      </c>
    </row>
    <row r="41" spans="1:9" ht="16.5" thickBot="1">
      <c r="A41" s="16" t="s">
        <v>411</v>
      </c>
      <c r="B41" s="17" t="s">
        <v>436</v>
      </c>
      <c r="C41" s="17" t="s">
        <v>43</v>
      </c>
      <c r="D41" s="17" t="s">
        <v>1</v>
      </c>
      <c r="E41" s="17" t="s">
        <v>7</v>
      </c>
      <c r="F41" s="17" t="s">
        <v>40</v>
      </c>
      <c r="G41" s="17"/>
      <c r="H41" s="17" t="s">
        <v>26</v>
      </c>
      <c r="I41" s="17" t="s">
        <v>215</v>
      </c>
    </row>
    <row r="42" spans="1:9" ht="16.5" thickBot="1">
      <c r="A42" s="16" t="s">
        <v>437</v>
      </c>
      <c r="B42" s="17" t="s">
        <v>438</v>
      </c>
      <c r="C42" s="17" t="s">
        <v>43</v>
      </c>
      <c r="D42" s="17" t="s">
        <v>1</v>
      </c>
      <c r="E42" s="17" t="s">
        <v>7</v>
      </c>
      <c r="F42" s="17" t="s">
        <v>41</v>
      </c>
      <c r="G42" s="17"/>
      <c r="H42" s="17" t="s">
        <v>26</v>
      </c>
      <c r="I42" s="17" t="s">
        <v>215</v>
      </c>
    </row>
  </sheetData>
  <mergeCells count="11">
    <mergeCell ref="E22:F22"/>
    <mergeCell ref="A1:I1"/>
    <mergeCell ref="E18:F18"/>
    <mergeCell ref="E19:F19"/>
    <mergeCell ref="E20:F20"/>
    <mergeCell ref="E21:F21"/>
    <mergeCell ref="E23:F23"/>
    <mergeCell ref="E24:F24"/>
    <mergeCell ref="E25:F25"/>
    <mergeCell ref="E26:F26"/>
    <mergeCell ref="E27:F2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D20" sqref="D20"/>
    </sheetView>
  </sheetViews>
  <sheetFormatPr baseColWidth="10" defaultRowHeight="15.75"/>
  <sheetData>
    <row r="1" spans="1:19">
      <c r="A1" s="39" t="s">
        <v>490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>
      <c r="A2" s="39" t="s">
        <v>2</v>
      </c>
      <c r="B2" s="39" t="s">
        <v>7</v>
      </c>
      <c r="C2" s="39"/>
      <c r="D2" s="39"/>
      <c r="E2" s="39"/>
      <c r="F2" s="39"/>
      <c r="G2" s="39"/>
      <c r="H2" s="40" t="s">
        <v>10</v>
      </c>
      <c r="I2" s="40"/>
      <c r="J2" s="40"/>
      <c r="K2" s="40"/>
      <c r="L2" s="40"/>
      <c r="M2" s="40"/>
      <c r="N2" s="39" t="s">
        <v>8</v>
      </c>
      <c r="O2" s="39"/>
      <c r="P2" s="39"/>
      <c r="Q2" s="39"/>
      <c r="R2" s="39"/>
      <c r="S2" s="39"/>
    </row>
    <row r="3" spans="1:19">
      <c r="A3" s="39"/>
      <c r="B3" s="3" t="s">
        <v>3</v>
      </c>
      <c r="C3" s="3" t="s">
        <v>9</v>
      </c>
      <c r="D3" s="3" t="s">
        <v>11</v>
      </c>
      <c r="E3" s="3" t="s">
        <v>12</v>
      </c>
      <c r="F3" s="3" t="s">
        <v>0</v>
      </c>
      <c r="G3" s="3" t="s">
        <v>13</v>
      </c>
      <c r="H3" s="3" t="s">
        <v>3</v>
      </c>
      <c r="I3" s="3" t="s">
        <v>9</v>
      </c>
      <c r="J3" s="3" t="s">
        <v>11</v>
      </c>
      <c r="K3" s="3" t="s">
        <v>12</v>
      </c>
      <c r="L3" s="3" t="s">
        <v>0</v>
      </c>
      <c r="M3" s="3" t="s">
        <v>13</v>
      </c>
      <c r="N3" s="3" t="s">
        <v>3</v>
      </c>
      <c r="O3" s="3" t="s">
        <v>9</v>
      </c>
      <c r="P3" s="3" t="s">
        <v>11</v>
      </c>
      <c r="Q3" s="3" t="s">
        <v>12</v>
      </c>
      <c r="R3" s="3" t="s">
        <v>0</v>
      </c>
      <c r="S3" s="3" t="s">
        <v>13</v>
      </c>
    </row>
    <row r="4" spans="1:19">
      <c r="A4" s="13" t="s">
        <v>4</v>
      </c>
      <c r="B4" s="1">
        <v>0</v>
      </c>
      <c r="C4" s="4">
        <f>SUM(B4*100)/F4</f>
        <v>0</v>
      </c>
      <c r="D4" s="4">
        <f>SUM(F4-B4)</f>
        <v>2</v>
      </c>
      <c r="E4" s="4">
        <f>SUM(D4*100)/F4</f>
        <v>100</v>
      </c>
      <c r="F4" s="1">
        <v>2</v>
      </c>
      <c r="G4" s="2">
        <f>SUM(F4*100)/F$12</f>
        <v>13.333333333333334</v>
      </c>
      <c r="H4" s="1">
        <v>1</v>
      </c>
      <c r="I4" s="2">
        <f>SUM(H4*100)/L4</f>
        <v>16.666666666666668</v>
      </c>
      <c r="J4" s="4">
        <f>SUM(L4-H4)</f>
        <v>5</v>
      </c>
      <c r="K4" s="2">
        <f>SUM(J4*100)/L4</f>
        <v>83.333333333333329</v>
      </c>
      <c r="L4" s="1">
        <v>6</v>
      </c>
      <c r="M4" s="4">
        <f>SUM(L4*100)/L$12</f>
        <v>60</v>
      </c>
      <c r="N4" s="4">
        <f t="shared" ref="N4:N12" si="0">SUM(B4+H4)</f>
        <v>1</v>
      </c>
      <c r="O4" s="2">
        <f>SUM(N4*100)/R4</f>
        <v>12.5</v>
      </c>
      <c r="P4" s="4">
        <f t="shared" ref="P4:P12" si="1">SUM(D4+J4)</f>
        <v>7</v>
      </c>
      <c r="Q4" s="2">
        <f>SUM(P4*100)/R4</f>
        <v>87.5</v>
      </c>
      <c r="R4" s="4">
        <f>SUM(N4+P4)</f>
        <v>8</v>
      </c>
      <c r="S4" s="4">
        <f>SUM(R4*100)/R$12</f>
        <v>32</v>
      </c>
    </row>
    <row r="5" spans="1:19">
      <c r="A5" s="13" t="s">
        <v>1</v>
      </c>
      <c r="B5" s="1">
        <v>7</v>
      </c>
      <c r="C5" s="2">
        <f t="shared" ref="C5:C12" si="2">SUM(B5*100)/F5</f>
        <v>53.846153846153847</v>
      </c>
      <c r="D5" s="4">
        <f t="shared" ref="D5:D12" si="3">SUM(F5-B5)</f>
        <v>6</v>
      </c>
      <c r="E5" s="2">
        <f t="shared" ref="E5:E12" si="4">SUM(D5*100)/F5</f>
        <v>46.153846153846153</v>
      </c>
      <c r="F5" s="1">
        <v>13</v>
      </c>
      <c r="G5" s="2">
        <f t="shared" ref="G5:G12" si="5">SUM(F5*100)/F$12</f>
        <v>86.666666666666671</v>
      </c>
      <c r="H5" s="1">
        <v>0</v>
      </c>
      <c r="I5" s="4">
        <v>0</v>
      </c>
      <c r="J5" s="4">
        <f t="shared" ref="J5:J12" si="6">SUM(L5-H5)</f>
        <v>0</v>
      </c>
      <c r="K5" s="4">
        <v>0</v>
      </c>
      <c r="L5" s="1">
        <v>0</v>
      </c>
      <c r="M5" s="4">
        <f t="shared" ref="M5:M12" si="7">SUM(L5*100)/L$12</f>
        <v>0</v>
      </c>
      <c r="N5" s="4">
        <f t="shared" si="0"/>
        <v>7</v>
      </c>
      <c r="O5" s="2">
        <f t="shared" ref="O5:O12" si="8">SUM(N5*100)/R5</f>
        <v>53.846153846153847</v>
      </c>
      <c r="P5" s="4">
        <f t="shared" si="1"/>
        <v>6</v>
      </c>
      <c r="Q5" s="2">
        <f t="shared" ref="Q5:Q12" si="9">SUM(P5*100)/R5</f>
        <v>46.153846153846153</v>
      </c>
      <c r="R5" s="4">
        <f t="shared" ref="R5:R12" si="10">SUM(N5+P5)</f>
        <v>13</v>
      </c>
      <c r="S5" s="4">
        <f t="shared" ref="S5:S12" si="11">SUM(R5*100)/R$12</f>
        <v>52</v>
      </c>
    </row>
    <row r="6" spans="1:19">
      <c r="A6" s="13" t="s">
        <v>6</v>
      </c>
      <c r="B6" s="1">
        <v>0</v>
      </c>
      <c r="C6" s="4">
        <v>0</v>
      </c>
      <c r="D6" s="4">
        <f t="shared" si="3"/>
        <v>0</v>
      </c>
      <c r="E6" s="4">
        <v>0</v>
      </c>
      <c r="F6" s="1">
        <v>0</v>
      </c>
      <c r="G6" s="4">
        <f t="shared" si="5"/>
        <v>0</v>
      </c>
      <c r="H6" s="1">
        <v>0</v>
      </c>
      <c r="I6" s="4">
        <f t="shared" ref="I6:I12" si="12">SUM(H6*100)/L6</f>
        <v>0</v>
      </c>
      <c r="J6" s="4">
        <f t="shared" si="6"/>
        <v>1</v>
      </c>
      <c r="K6" s="4">
        <f t="shared" ref="K6:K12" si="13">SUM(J6*100)/L6</f>
        <v>100</v>
      </c>
      <c r="L6" s="1">
        <v>1</v>
      </c>
      <c r="M6" s="4">
        <f t="shared" si="7"/>
        <v>10</v>
      </c>
      <c r="N6" s="4">
        <f t="shared" si="0"/>
        <v>0</v>
      </c>
      <c r="O6" s="4">
        <f t="shared" si="8"/>
        <v>0</v>
      </c>
      <c r="P6" s="4">
        <f t="shared" si="1"/>
        <v>1</v>
      </c>
      <c r="Q6" s="4">
        <f t="shared" si="9"/>
        <v>100</v>
      </c>
      <c r="R6" s="4">
        <f t="shared" si="10"/>
        <v>1</v>
      </c>
      <c r="S6" s="4">
        <f t="shared" si="11"/>
        <v>4</v>
      </c>
    </row>
    <row r="7" spans="1:19">
      <c r="A7" s="13" t="s">
        <v>5</v>
      </c>
      <c r="B7" s="1">
        <v>0</v>
      </c>
      <c r="C7" s="4">
        <v>0</v>
      </c>
      <c r="D7" s="4">
        <f t="shared" si="3"/>
        <v>0</v>
      </c>
      <c r="E7" s="4">
        <v>0</v>
      </c>
      <c r="F7" s="1">
        <v>0</v>
      </c>
      <c r="G7" s="4">
        <f t="shared" si="5"/>
        <v>0</v>
      </c>
      <c r="H7" s="1">
        <v>0</v>
      </c>
      <c r="I7" s="4">
        <f t="shared" si="12"/>
        <v>0</v>
      </c>
      <c r="J7" s="4">
        <f t="shared" si="6"/>
        <v>1</v>
      </c>
      <c r="K7" s="4">
        <f t="shared" si="13"/>
        <v>100</v>
      </c>
      <c r="L7" s="1">
        <v>1</v>
      </c>
      <c r="M7" s="4">
        <f t="shared" si="7"/>
        <v>10</v>
      </c>
      <c r="N7" s="4">
        <f t="shared" si="0"/>
        <v>0</v>
      </c>
      <c r="O7" s="4">
        <f t="shared" si="8"/>
        <v>0</v>
      </c>
      <c r="P7" s="4">
        <f t="shared" si="1"/>
        <v>1</v>
      </c>
      <c r="Q7" s="4">
        <f t="shared" si="9"/>
        <v>100</v>
      </c>
      <c r="R7" s="4">
        <f t="shared" si="10"/>
        <v>1</v>
      </c>
      <c r="S7" s="4">
        <f t="shared" si="11"/>
        <v>4</v>
      </c>
    </row>
    <row r="8" spans="1:19">
      <c r="A8" s="13" t="s">
        <v>491</v>
      </c>
      <c r="B8" s="1">
        <v>0</v>
      </c>
      <c r="C8" s="4">
        <v>0</v>
      </c>
      <c r="D8" s="4">
        <f t="shared" si="3"/>
        <v>0</v>
      </c>
      <c r="E8" s="4">
        <v>0</v>
      </c>
      <c r="F8" s="1">
        <v>0</v>
      </c>
      <c r="G8" s="4">
        <f t="shared" si="5"/>
        <v>0</v>
      </c>
      <c r="H8" s="1">
        <v>0</v>
      </c>
      <c r="I8" s="4">
        <v>0</v>
      </c>
      <c r="J8" s="4">
        <f t="shared" si="6"/>
        <v>0</v>
      </c>
      <c r="K8" s="4">
        <v>0</v>
      </c>
      <c r="L8" s="1">
        <v>0</v>
      </c>
      <c r="M8" s="4">
        <f t="shared" si="7"/>
        <v>0</v>
      </c>
      <c r="N8" s="4">
        <f t="shared" si="0"/>
        <v>0</v>
      </c>
      <c r="O8" s="4">
        <v>0</v>
      </c>
      <c r="P8" s="4">
        <f t="shared" si="1"/>
        <v>0</v>
      </c>
      <c r="Q8" s="4">
        <v>0</v>
      </c>
      <c r="R8" s="4">
        <f t="shared" si="10"/>
        <v>0</v>
      </c>
      <c r="S8" s="4">
        <f t="shared" si="11"/>
        <v>0</v>
      </c>
    </row>
    <row r="9" spans="1:19">
      <c r="A9" s="13" t="s">
        <v>492</v>
      </c>
      <c r="B9" s="1">
        <v>0</v>
      </c>
      <c r="C9" s="4">
        <v>0</v>
      </c>
      <c r="D9" s="4">
        <f t="shared" si="3"/>
        <v>0</v>
      </c>
      <c r="E9" s="4">
        <v>0</v>
      </c>
      <c r="F9" s="1">
        <v>0</v>
      </c>
      <c r="G9" s="4">
        <f t="shared" si="5"/>
        <v>0</v>
      </c>
      <c r="H9" s="1">
        <v>0</v>
      </c>
      <c r="I9" s="4">
        <v>0</v>
      </c>
      <c r="J9" s="4">
        <f t="shared" si="6"/>
        <v>0</v>
      </c>
      <c r="K9" s="4">
        <v>0</v>
      </c>
      <c r="L9" s="1">
        <v>0</v>
      </c>
      <c r="M9" s="4">
        <f t="shared" si="7"/>
        <v>0</v>
      </c>
      <c r="N9" s="4">
        <f t="shared" si="0"/>
        <v>0</v>
      </c>
      <c r="O9" s="4">
        <v>0</v>
      </c>
      <c r="P9" s="4">
        <f t="shared" si="1"/>
        <v>0</v>
      </c>
      <c r="Q9" s="4">
        <v>0</v>
      </c>
      <c r="R9" s="4">
        <f t="shared" si="10"/>
        <v>0</v>
      </c>
      <c r="S9" s="4">
        <f t="shared" si="11"/>
        <v>0</v>
      </c>
    </row>
    <row r="10" spans="1:19">
      <c r="A10" s="13" t="s">
        <v>493</v>
      </c>
      <c r="B10" s="1">
        <v>0</v>
      </c>
      <c r="C10" s="4">
        <v>0</v>
      </c>
      <c r="D10" s="4">
        <f t="shared" si="3"/>
        <v>0</v>
      </c>
      <c r="E10" s="4">
        <v>0</v>
      </c>
      <c r="F10" s="1">
        <v>0</v>
      </c>
      <c r="G10" s="4">
        <f t="shared" si="5"/>
        <v>0</v>
      </c>
      <c r="H10" s="1">
        <v>0</v>
      </c>
      <c r="I10" s="4">
        <f t="shared" si="12"/>
        <v>0</v>
      </c>
      <c r="J10" s="4">
        <f t="shared" si="6"/>
        <v>1</v>
      </c>
      <c r="K10" s="4">
        <f t="shared" si="13"/>
        <v>100</v>
      </c>
      <c r="L10" s="1">
        <v>1</v>
      </c>
      <c r="M10" s="4">
        <f t="shared" si="7"/>
        <v>10</v>
      </c>
      <c r="N10" s="4">
        <f t="shared" si="0"/>
        <v>0</v>
      </c>
      <c r="O10" s="4">
        <f t="shared" si="8"/>
        <v>0</v>
      </c>
      <c r="P10" s="4">
        <f t="shared" si="1"/>
        <v>1</v>
      </c>
      <c r="Q10" s="4">
        <f t="shared" si="9"/>
        <v>100</v>
      </c>
      <c r="R10" s="4">
        <f t="shared" si="10"/>
        <v>1</v>
      </c>
      <c r="S10" s="4">
        <f t="shared" si="11"/>
        <v>4</v>
      </c>
    </row>
    <row r="11" spans="1:19">
      <c r="A11" s="13" t="s">
        <v>494</v>
      </c>
      <c r="B11" s="1">
        <v>0</v>
      </c>
      <c r="C11" s="4">
        <v>0</v>
      </c>
      <c r="D11" s="4">
        <f t="shared" si="3"/>
        <v>0</v>
      </c>
      <c r="E11" s="4">
        <v>0</v>
      </c>
      <c r="F11" s="1">
        <v>0</v>
      </c>
      <c r="G11" s="4">
        <f t="shared" si="5"/>
        <v>0</v>
      </c>
      <c r="H11" s="1">
        <v>1</v>
      </c>
      <c r="I11" s="4">
        <f t="shared" si="12"/>
        <v>100</v>
      </c>
      <c r="J11" s="4">
        <f t="shared" si="6"/>
        <v>0</v>
      </c>
      <c r="K11" s="4">
        <f t="shared" si="13"/>
        <v>0</v>
      </c>
      <c r="L11" s="1">
        <v>1</v>
      </c>
      <c r="M11" s="4">
        <f t="shared" si="7"/>
        <v>10</v>
      </c>
      <c r="N11" s="4">
        <f t="shared" si="0"/>
        <v>1</v>
      </c>
      <c r="O11" s="4">
        <f t="shared" si="8"/>
        <v>100</v>
      </c>
      <c r="P11" s="4">
        <f t="shared" si="1"/>
        <v>0</v>
      </c>
      <c r="Q11" s="4">
        <f t="shared" si="9"/>
        <v>0</v>
      </c>
      <c r="R11" s="4">
        <f t="shared" si="10"/>
        <v>1</v>
      </c>
      <c r="S11" s="4">
        <f t="shared" si="11"/>
        <v>4</v>
      </c>
    </row>
    <row r="12" spans="1:19">
      <c r="A12" s="13" t="s">
        <v>0</v>
      </c>
      <c r="B12" s="1">
        <f>SUM(B4:B11)</f>
        <v>7</v>
      </c>
      <c r="C12" s="2">
        <f t="shared" si="2"/>
        <v>46.666666666666664</v>
      </c>
      <c r="D12" s="4">
        <f t="shared" si="3"/>
        <v>8</v>
      </c>
      <c r="E12" s="2">
        <f t="shared" si="4"/>
        <v>53.333333333333336</v>
      </c>
      <c r="F12" s="1">
        <f>SUM(F4:F11)</f>
        <v>15</v>
      </c>
      <c r="G12" s="4">
        <f t="shared" si="5"/>
        <v>100</v>
      </c>
      <c r="H12" s="1">
        <f>SUM(H4:H11)</f>
        <v>2</v>
      </c>
      <c r="I12" s="4">
        <f t="shared" si="12"/>
        <v>20</v>
      </c>
      <c r="J12" s="4">
        <f t="shared" si="6"/>
        <v>8</v>
      </c>
      <c r="K12" s="4">
        <f t="shared" si="13"/>
        <v>80</v>
      </c>
      <c r="L12" s="1">
        <f>SUM(L4:L11)</f>
        <v>10</v>
      </c>
      <c r="M12" s="4">
        <f t="shared" si="7"/>
        <v>100</v>
      </c>
      <c r="N12" s="4">
        <f t="shared" si="0"/>
        <v>9</v>
      </c>
      <c r="O12" s="4">
        <f t="shared" si="8"/>
        <v>36</v>
      </c>
      <c r="P12" s="4">
        <f t="shared" si="1"/>
        <v>16</v>
      </c>
      <c r="Q12" s="4">
        <f t="shared" si="9"/>
        <v>64</v>
      </c>
      <c r="R12" s="4">
        <f t="shared" si="10"/>
        <v>25</v>
      </c>
      <c r="S12" s="4">
        <f t="shared" si="11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zoomScale="70" zoomScaleNormal="70" workbookViewId="0">
      <selection sqref="A1:I1"/>
    </sheetView>
  </sheetViews>
  <sheetFormatPr baseColWidth="10" defaultRowHeight="15.75"/>
  <cols>
    <col min="1" max="4" width="20.75" style="11" customWidth="1"/>
    <col min="5" max="5" width="23.75" style="11" customWidth="1"/>
    <col min="6" max="9" width="20.75" style="11" customWidth="1"/>
  </cols>
  <sheetData>
    <row r="1" spans="1:9" ht="16.5" thickBot="1">
      <c r="A1" s="54" t="s">
        <v>495</v>
      </c>
      <c r="B1" s="55"/>
      <c r="C1" s="55"/>
      <c r="D1" s="55"/>
      <c r="E1" s="55"/>
      <c r="F1" s="55"/>
      <c r="G1" s="55"/>
      <c r="H1" s="55"/>
      <c r="I1" s="56"/>
    </row>
    <row r="2" spans="1:9" s="36" customFormat="1" ht="16.5" thickBot="1">
      <c r="A2" s="34" t="s">
        <v>14</v>
      </c>
      <c r="B2" s="35" t="s">
        <v>15</v>
      </c>
      <c r="C2" s="35" t="s">
        <v>16</v>
      </c>
      <c r="D2" s="35" t="s">
        <v>2</v>
      </c>
      <c r="E2" s="35" t="s">
        <v>21</v>
      </c>
      <c r="F2" s="35" t="s">
        <v>496</v>
      </c>
      <c r="G2" s="35" t="s">
        <v>18</v>
      </c>
      <c r="H2" s="35" t="s">
        <v>19</v>
      </c>
      <c r="I2" s="35" t="s">
        <v>497</v>
      </c>
    </row>
    <row r="3" spans="1:9" ht="16.5" thickBot="1">
      <c r="A3" s="8" t="s">
        <v>498</v>
      </c>
      <c r="B3" s="9" t="s">
        <v>499</v>
      </c>
      <c r="C3" s="9" t="s">
        <v>500</v>
      </c>
      <c r="D3" s="9" t="s">
        <v>1</v>
      </c>
      <c r="E3" s="9" t="s">
        <v>7</v>
      </c>
      <c r="F3" s="17" t="s">
        <v>23</v>
      </c>
      <c r="G3" s="9"/>
      <c r="H3" s="9" t="s">
        <v>28</v>
      </c>
      <c r="I3" s="9" t="s">
        <v>501</v>
      </c>
    </row>
    <row r="4" spans="1:9" ht="16.5" thickBot="1">
      <c r="A4" s="8" t="s">
        <v>502</v>
      </c>
      <c r="B4" s="9" t="s">
        <v>503</v>
      </c>
      <c r="C4" s="9" t="s">
        <v>504</v>
      </c>
      <c r="D4" s="9" t="s">
        <v>1</v>
      </c>
      <c r="E4" s="9" t="s">
        <v>7</v>
      </c>
      <c r="F4" s="17" t="s">
        <v>27</v>
      </c>
      <c r="G4" s="9"/>
      <c r="H4" s="9" t="s">
        <v>28</v>
      </c>
      <c r="I4" s="9" t="s">
        <v>501</v>
      </c>
    </row>
    <row r="5" spans="1:9" ht="16.5" thickBot="1">
      <c r="A5" s="8" t="s">
        <v>505</v>
      </c>
      <c r="B5" s="9" t="s">
        <v>506</v>
      </c>
      <c r="C5" s="9" t="s">
        <v>504</v>
      </c>
      <c r="D5" s="9" t="s">
        <v>1</v>
      </c>
      <c r="E5" s="9" t="s">
        <v>7</v>
      </c>
      <c r="F5" s="17" t="s">
        <v>29</v>
      </c>
      <c r="G5" s="9"/>
      <c r="H5" s="9" t="s">
        <v>28</v>
      </c>
      <c r="I5" s="9" t="s">
        <v>501</v>
      </c>
    </row>
    <row r="6" spans="1:9" ht="16.5" thickBot="1">
      <c r="A6" s="8" t="s">
        <v>507</v>
      </c>
      <c r="B6" s="9" t="s">
        <v>508</v>
      </c>
      <c r="C6" s="9" t="s">
        <v>500</v>
      </c>
      <c r="D6" s="9" t="s">
        <v>4</v>
      </c>
      <c r="E6" s="9" t="s">
        <v>7</v>
      </c>
      <c r="F6" s="17" t="s">
        <v>30</v>
      </c>
      <c r="G6" s="9"/>
      <c r="H6" s="9" t="s">
        <v>28</v>
      </c>
      <c r="I6" s="9" t="s">
        <v>501</v>
      </c>
    </row>
    <row r="7" spans="1:9" ht="16.5" thickBot="1">
      <c r="A7" s="8" t="s">
        <v>509</v>
      </c>
      <c r="B7" s="9" t="s">
        <v>510</v>
      </c>
      <c r="C7" s="9" t="s">
        <v>500</v>
      </c>
      <c r="D7" s="9" t="s">
        <v>4</v>
      </c>
      <c r="E7" s="9" t="s">
        <v>7</v>
      </c>
      <c r="F7" s="17" t="s">
        <v>31</v>
      </c>
      <c r="G7" s="9"/>
      <c r="H7" s="9" t="s">
        <v>28</v>
      </c>
      <c r="I7" s="9" t="s">
        <v>501</v>
      </c>
    </row>
    <row r="8" spans="1:9" ht="16.5" thickBot="1">
      <c r="A8" s="8" t="s">
        <v>511</v>
      </c>
      <c r="B8" s="9" t="s">
        <v>512</v>
      </c>
      <c r="C8" s="9" t="s">
        <v>500</v>
      </c>
      <c r="D8" s="9" t="s">
        <v>1</v>
      </c>
      <c r="E8" s="9" t="s">
        <v>7</v>
      </c>
      <c r="F8" s="17" t="s">
        <v>32</v>
      </c>
      <c r="G8" s="9"/>
      <c r="H8" s="9" t="s">
        <v>28</v>
      </c>
      <c r="I8" s="9" t="s">
        <v>501</v>
      </c>
    </row>
    <row r="9" spans="1:9" ht="16.5" thickBot="1">
      <c r="A9" s="8" t="s">
        <v>513</v>
      </c>
      <c r="B9" s="9" t="s">
        <v>514</v>
      </c>
      <c r="C9" s="9" t="s">
        <v>504</v>
      </c>
      <c r="D9" s="9" t="s">
        <v>1</v>
      </c>
      <c r="E9" s="9" t="s">
        <v>7</v>
      </c>
      <c r="F9" s="17" t="s">
        <v>33</v>
      </c>
      <c r="G9" s="9"/>
      <c r="H9" s="9" t="s">
        <v>28</v>
      </c>
      <c r="I9" s="9" t="s">
        <v>501</v>
      </c>
    </row>
    <row r="10" spans="1:9" ht="16.5" thickBot="1">
      <c r="A10" s="8" t="s">
        <v>515</v>
      </c>
      <c r="B10" s="9" t="s">
        <v>516</v>
      </c>
      <c r="C10" s="9" t="s">
        <v>500</v>
      </c>
      <c r="D10" s="9" t="s">
        <v>1</v>
      </c>
      <c r="E10" s="9" t="s">
        <v>7</v>
      </c>
      <c r="F10" s="17" t="s">
        <v>34</v>
      </c>
      <c r="G10" s="9"/>
      <c r="H10" s="9" t="s">
        <v>28</v>
      </c>
      <c r="I10" s="9" t="s">
        <v>501</v>
      </c>
    </row>
    <row r="11" spans="1:9" ht="16.5" thickBot="1">
      <c r="A11" s="8" t="s">
        <v>517</v>
      </c>
      <c r="B11" s="9" t="s">
        <v>518</v>
      </c>
      <c r="C11" s="9" t="s">
        <v>504</v>
      </c>
      <c r="D11" s="9" t="s">
        <v>1</v>
      </c>
      <c r="E11" s="9" t="s">
        <v>7</v>
      </c>
      <c r="F11" s="17" t="s">
        <v>35</v>
      </c>
      <c r="G11" s="9"/>
      <c r="H11" s="9" t="s">
        <v>28</v>
      </c>
      <c r="I11" s="9" t="s">
        <v>501</v>
      </c>
    </row>
    <row r="12" spans="1:9" ht="16.5" thickBot="1">
      <c r="A12" s="8" t="s">
        <v>519</v>
      </c>
      <c r="B12" s="9" t="s">
        <v>520</v>
      </c>
      <c r="C12" s="9" t="s">
        <v>504</v>
      </c>
      <c r="D12" s="9" t="s">
        <v>1</v>
      </c>
      <c r="E12" s="9" t="s">
        <v>7</v>
      </c>
      <c r="F12" s="17" t="s">
        <v>36</v>
      </c>
      <c r="G12" s="9"/>
      <c r="H12" s="9" t="s">
        <v>28</v>
      </c>
      <c r="I12" s="9" t="s">
        <v>501</v>
      </c>
    </row>
    <row r="13" spans="1:9" ht="16.5" thickBot="1">
      <c r="A13" s="8" t="s">
        <v>521</v>
      </c>
      <c r="B13" s="9" t="s">
        <v>522</v>
      </c>
      <c r="C13" s="9" t="s">
        <v>504</v>
      </c>
      <c r="D13" s="9" t="s">
        <v>1</v>
      </c>
      <c r="E13" s="9" t="s">
        <v>7</v>
      </c>
      <c r="F13" s="17" t="s">
        <v>37</v>
      </c>
      <c r="G13" s="9"/>
      <c r="H13" s="9" t="s">
        <v>28</v>
      </c>
      <c r="I13" s="9" t="s">
        <v>501</v>
      </c>
    </row>
    <row r="14" spans="1:9" ht="16.5" thickBot="1">
      <c r="A14" s="8" t="s">
        <v>523</v>
      </c>
      <c r="B14" s="9" t="s">
        <v>524</v>
      </c>
      <c r="C14" s="9" t="s">
        <v>500</v>
      </c>
      <c r="D14" s="9" t="s">
        <v>1</v>
      </c>
      <c r="E14" s="9" t="s">
        <v>7</v>
      </c>
      <c r="F14" s="17" t="s">
        <v>38</v>
      </c>
      <c r="G14" s="9"/>
      <c r="H14" s="9" t="s">
        <v>28</v>
      </c>
      <c r="I14" s="9" t="s">
        <v>501</v>
      </c>
    </row>
    <row r="15" spans="1:9" ht="16.5" thickBot="1">
      <c r="A15" s="8" t="s">
        <v>525</v>
      </c>
      <c r="B15" s="9" t="s">
        <v>526</v>
      </c>
      <c r="C15" s="9" t="s">
        <v>500</v>
      </c>
      <c r="D15" s="9" t="s">
        <v>1</v>
      </c>
      <c r="E15" s="9" t="s">
        <v>7</v>
      </c>
      <c r="F15" s="17" t="s">
        <v>39</v>
      </c>
      <c r="G15" s="9"/>
      <c r="H15" s="9" t="s">
        <v>28</v>
      </c>
      <c r="I15" s="9" t="s">
        <v>501</v>
      </c>
    </row>
    <row r="16" spans="1:9" ht="16.5" thickBot="1">
      <c r="A16" s="8" t="s">
        <v>527</v>
      </c>
      <c r="B16" s="9" t="s">
        <v>528</v>
      </c>
      <c r="C16" s="9" t="s">
        <v>500</v>
      </c>
      <c r="D16" s="9" t="s">
        <v>1</v>
      </c>
      <c r="E16" s="9" t="s">
        <v>7</v>
      </c>
      <c r="F16" s="17" t="s">
        <v>40</v>
      </c>
      <c r="G16" s="9"/>
      <c r="H16" s="9" t="s">
        <v>28</v>
      </c>
      <c r="I16" s="9" t="s">
        <v>501</v>
      </c>
    </row>
    <row r="17" spans="1:9" ht="16.5" thickBot="1">
      <c r="A17" s="8" t="s">
        <v>529</v>
      </c>
      <c r="B17" s="9" t="s">
        <v>530</v>
      </c>
      <c r="C17" s="9" t="s">
        <v>504</v>
      </c>
      <c r="D17" s="9" t="s">
        <v>1</v>
      </c>
      <c r="E17" s="9" t="s">
        <v>7</v>
      </c>
      <c r="F17" s="17" t="s">
        <v>41</v>
      </c>
      <c r="G17" s="9"/>
      <c r="H17" s="9" t="s">
        <v>28</v>
      </c>
      <c r="I17" s="9" t="s">
        <v>501</v>
      </c>
    </row>
    <row r="18" spans="1:9" ht="16.5" thickBot="1">
      <c r="A18" s="8" t="s">
        <v>531</v>
      </c>
      <c r="B18" s="9" t="s">
        <v>532</v>
      </c>
      <c r="C18" s="9" t="s">
        <v>500</v>
      </c>
      <c r="D18" s="9" t="s">
        <v>4</v>
      </c>
      <c r="E18" s="9" t="s">
        <v>42</v>
      </c>
      <c r="F18" s="9"/>
      <c r="G18" s="9"/>
      <c r="H18" s="9" t="s">
        <v>28</v>
      </c>
      <c r="I18" s="9" t="s">
        <v>501</v>
      </c>
    </row>
    <row r="19" spans="1:9" ht="16.5" thickBot="1">
      <c r="A19" s="8" t="s">
        <v>533</v>
      </c>
      <c r="B19" s="9" t="s">
        <v>534</v>
      </c>
      <c r="C19" s="9" t="s">
        <v>504</v>
      </c>
      <c r="D19" s="9" t="s">
        <v>4</v>
      </c>
      <c r="E19" s="9" t="s">
        <v>42</v>
      </c>
      <c r="F19" s="9"/>
      <c r="G19" s="9"/>
      <c r="H19" s="9" t="s">
        <v>28</v>
      </c>
      <c r="I19" s="9" t="s">
        <v>501</v>
      </c>
    </row>
    <row r="20" spans="1:9" ht="16.5" thickBot="1">
      <c r="A20" s="8" t="s">
        <v>535</v>
      </c>
      <c r="B20" s="9" t="s">
        <v>536</v>
      </c>
      <c r="C20" s="9" t="s">
        <v>500</v>
      </c>
      <c r="D20" s="9" t="s">
        <v>4</v>
      </c>
      <c r="E20" s="9" t="s">
        <v>42</v>
      </c>
      <c r="F20" s="9"/>
      <c r="G20" s="9"/>
      <c r="H20" s="9" t="s">
        <v>28</v>
      </c>
      <c r="I20" s="9" t="s">
        <v>501</v>
      </c>
    </row>
    <row r="21" spans="1:9" ht="16.5" thickBot="1">
      <c r="A21" s="8" t="s">
        <v>537</v>
      </c>
      <c r="B21" s="9" t="s">
        <v>538</v>
      </c>
      <c r="C21" s="9" t="s">
        <v>500</v>
      </c>
      <c r="D21" s="9" t="s">
        <v>4</v>
      </c>
      <c r="E21" s="9" t="s">
        <v>42</v>
      </c>
      <c r="F21" s="9"/>
      <c r="G21" s="9"/>
      <c r="H21" s="9" t="s">
        <v>28</v>
      </c>
      <c r="I21" s="9" t="s">
        <v>501</v>
      </c>
    </row>
    <row r="22" spans="1:9" ht="16.5" thickBot="1">
      <c r="A22" s="8" t="s">
        <v>539</v>
      </c>
      <c r="B22" s="9" t="s">
        <v>540</v>
      </c>
      <c r="C22" s="9" t="s">
        <v>500</v>
      </c>
      <c r="D22" s="9" t="s">
        <v>4</v>
      </c>
      <c r="E22" s="9" t="s">
        <v>42</v>
      </c>
      <c r="F22" s="9"/>
      <c r="G22" s="9"/>
      <c r="H22" s="9" t="s">
        <v>28</v>
      </c>
      <c r="I22" s="9" t="s">
        <v>501</v>
      </c>
    </row>
    <row r="23" spans="1:9" ht="16.5" thickBot="1">
      <c r="A23" s="8" t="s">
        <v>541</v>
      </c>
      <c r="B23" s="9" t="s">
        <v>542</v>
      </c>
      <c r="C23" s="9" t="s">
        <v>500</v>
      </c>
      <c r="D23" s="9" t="s">
        <v>4</v>
      </c>
      <c r="E23" s="9" t="s">
        <v>42</v>
      </c>
      <c r="F23" s="9"/>
      <c r="G23" s="9"/>
      <c r="H23" s="9" t="s">
        <v>28</v>
      </c>
      <c r="I23" s="9" t="s">
        <v>501</v>
      </c>
    </row>
    <row r="24" spans="1:9" ht="16.5" thickBot="1">
      <c r="A24" s="8" t="s">
        <v>543</v>
      </c>
      <c r="B24" s="9" t="s">
        <v>544</v>
      </c>
      <c r="C24" s="9" t="s">
        <v>500</v>
      </c>
      <c r="D24" s="9" t="s">
        <v>6</v>
      </c>
      <c r="E24" s="9" t="s">
        <v>42</v>
      </c>
      <c r="F24" s="9"/>
      <c r="G24" s="9"/>
      <c r="H24" s="9" t="s">
        <v>28</v>
      </c>
      <c r="I24" s="9" t="s">
        <v>501</v>
      </c>
    </row>
    <row r="25" spans="1:9" ht="16.5" thickBot="1">
      <c r="A25" s="8" t="s">
        <v>545</v>
      </c>
      <c r="B25" s="9" t="s">
        <v>546</v>
      </c>
      <c r="C25" s="9" t="s">
        <v>500</v>
      </c>
      <c r="D25" s="9" t="s">
        <v>5</v>
      </c>
      <c r="E25" s="9" t="s">
        <v>42</v>
      </c>
      <c r="F25" s="9"/>
      <c r="G25" s="9"/>
      <c r="H25" s="9" t="s">
        <v>28</v>
      </c>
      <c r="I25" s="9" t="s">
        <v>501</v>
      </c>
    </row>
    <row r="26" spans="1:9" ht="16.5" thickBot="1">
      <c r="A26" s="8" t="s">
        <v>547</v>
      </c>
      <c r="B26" s="9" t="s">
        <v>548</v>
      </c>
      <c r="C26" s="9" t="s">
        <v>500</v>
      </c>
      <c r="D26" s="9" t="s">
        <v>493</v>
      </c>
      <c r="E26" s="9" t="s">
        <v>42</v>
      </c>
      <c r="F26" s="9"/>
      <c r="G26" s="9"/>
      <c r="H26" s="9" t="s">
        <v>28</v>
      </c>
      <c r="I26" s="9" t="s">
        <v>501</v>
      </c>
    </row>
    <row r="27" spans="1:9" ht="16.5" thickBot="1">
      <c r="A27" s="8" t="s">
        <v>549</v>
      </c>
      <c r="B27" s="9" t="s">
        <v>550</v>
      </c>
      <c r="C27" s="9" t="s">
        <v>504</v>
      </c>
      <c r="D27" s="9" t="s">
        <v>551</v>
      </c>
      <c r="E27" s="9" t="s">
        <v>42</v>
      </c>
      <c r="F27" s="9"/>
      <c r="G27" s="9"/>
      <c r="H27" s="9" t="s">
        <v>28</v>
      </c>
      <c r="I27" s="9" t="s">
        <v>501</v>
      </c>
    </row>
    <row r="28" spans="1:9" ht="16.5" thickBot="1">
      <c r="A28" s="8" t="s">
        <v>552</v>
      </c>
      <c r="B28" s="9" t="s">
        <v>553</v>
      </c>
      <c r="C28" s="9" t="s">
        <v>500</v>
      </c>
      <c r="D28" s="9" t="s">
        <v>1</v>
      </c>
      <c r="E28" s="9" t="s">
        <v>7</v>
      </c>
      <c r="F28" s="17" t="s">
        <v>23</v>
      </c>
      <c r="G28" s="9"/>
      <c r="H28" s="9" t="s">
        <v>554</v>
      </c>
      <c r="I28" s="9" t="s">
        <v>501</v>
      </c>
    </row>
    <row r="29" spans="1:9" ht="16.5" thickBot="1">
      <c r="A29" s="8" t="s">
        <v>555</v>
      </c>
      <c r="B29" s="9" t="s">
        <v>556</v>
      </c>
      <c r="C29" s="9" t="s">
        <v>504</v>
      </c>
      <c r="D29" s="9" t="s">
        <v>1</v>
      </c>
      <c r="E29" s="9" t="s">
        <v>7</v>
      </c>
      <c r="F29" s="17" t="s">
        <v>27</v>
      </c>
      <c r="G29" s="9"/>
      <c r="H29" s="9" t="s">
        <v>554</v>
      </c>
      <c r="I29" s="9" t="s">
        <v>501</v>
      </c>
    </row>
    <row r="30" spans="1:9" ht="16.5" thickBot="1">
      <c r="A30" s="8" t="s">
        <v>557</v>
      </c>
      <c r="B30" s="9" t="s">
        <v>558</v>
      </c>
      <c r="C30" s="9" t="s">
        <v>504</v>
      </c>
      <c r="D30" s="9" t="s">
        <v>1</v>
      </c>
      <c r="E30" s="9" t="s">
        <v>7</v>
      </c>
      <c r="F30" s="17" t="s">
        <v>29</v>
      </c>
      <c r="G30" s="9"/>
      <c r="H30" s="9" t="s">
        <v>554</v>
      </c>
      <c r="I30" s="9" t="s">
        <v>501</v>
      </c>
    </row>
    <row r="31" spans="1:9" ht="16.5" thickBot="1">
      <c r="A31" s="8" t="s">
        <v>559</v>
      </c>
      <c r="B31" s="9" t="s">
        <v>251</v>
      </c>
      <c r="C31" s="9" t="s">
        <v>500</v>
      </c>
      <c r="D31" s="9" t="s">
        <v>4</v>
      </c>
      <c r="E31" s="9" t="s">
        <v>7</v>
      </c>
      <c r="F31" s="17" t="s">
        <v>30</v>
      </c>
      <c r="G31" s="9"/>
      <c r="H31" s="9" t="s">
        <v>554</v>
      </c>
      <c r="I31" s="9" t="s">
        <v>501</v>
      </c>
    </row>
    <row r="32" spans="1:9" ht="16.5" thickBot="1">
      <c r="A32" s="8" t="s">
        <v>560</v>
      </c>
      <c r="B32" s="9" t="s">
        <v>561</v>
      </c>
      <c r="C32" s="9" t="s">
        <v>500</v>
      </c>
      <c r="D32" s="9" t="s">
        <v>4</v>
      </c>
      <c r="E32" s="9" t="s">
        <v>7</v>
      </c>
      <c r="F32" s="17" t="s">
        <v>31</v>
      </c>
      <c r="G32" s="9"/>
      <c r="H32" s="9" t="s">
        <v>554</v>
      </c>
      <c r="I32" s="9" t="s">
        <v>501</v>
      </c>
    </row>
    <row r="33" spans="1:9" ht="16.5" thickBot="1">
      <c r="A33" s="8" t="s">
        <v>562</v>
      </c>
      <c r="B33" s="9" t="s">
        <v>185</v>
      </c>
      <c r="C33" s="9" t="s">
        <v>500</v>
      </c>
      <c r="D33" s="9" t="s">
        <v>1</v>
      </c>
      <c r="E33" s="9" t="s">
        <v>7</v>
      </c>
      <c r="F33" s="17" t="s">
        <v>32</v>
      </c>
      <c r="G33" s="9"/>
      <c r="H33" s="9" t="s">
        <v>554</v>
      </c>
      <c r="I33" s="9" t="s">
        <v>501</v>
      </c>
    </row>
    <row r="34" spans="1:9" ht="16.5" thickBot="1">
      <c r="A34" s="8" t="s">
        <v>563</v>
      </c>
      <c r="B34" s="9" t="s">
        <v>564</v>
      </c>
      <c r="C34" s="9" t="s">
        <v>504</v>
      </c>
      <c r="D34" s="9" t="s">
        <v>1</v>
      </c>
      <c r="E34" s="9" t="s">
        <v>7</v>
      </c>
      <c r="F34" s="17" t="s">
        <v>33</v>
      </c>
      <c r="G34" s="9"/>
      <c r="H34" s="9" t="s">
        <v>554</v>
      </c>
      <c r="I34" s="9" t="s">
        <v>501</v>
      </c>
    </row>
    <row r="35" spans="1:9" ht="16.5" thickBot="1">
      <c r="A35" s="8" t="s">
        <v>565</v>
      </c>
      <c r="B35" s="9" t="s">
        <v>566</v>
      </c>
      <c r="C35" s="9" t="s">
        <v>500</v>
      </c>
      <c r="D35" s="9" t="s">
        <v>1</v>
      </c>
      <c r="E35" s="9" t="s">
        <v>7</v>
      </c>
      <c r="F35" s="17" t="s">
        <v>34</v>
      </c>
      <c r="G35" s="9"/>
      <c r="H35" s="9" t="s">
        <v>554</v>
      </c>
      <c r="I35" s="9" t="s">
        <v>501</v>
      </c>
    </row>
    <row r="36" spans="1:9" ht="16.5" thickBot="1">
      <c r="A36" s="8" t="s">
        <v>567</v>
      </c>
      <c r="B36" s="9" t="s">
        <v>568</v>
      </c>
      <c r="C36" s="9" t="s">
        <v>504</v>
      </c>
      <c r="D36" s="9" t="s">
        <v>1</v>
      </c>
      <c r="E36" s="9" t="s">
        <v>7</v>
      </c>
      <c r="F36" s="17" t="s">
        <v>35</v>
      </c>
      <c r="G36" s="9"/>
      <c r="H36" s="9" t="s">
        <v>554</v>
      </c>
      <c r="I36" s="9" t="s">
        <v>501</v>
      </c>
    </row>
    <row r="37" spans="1:9" ht="16.5" thickBot="1">
      <c r="A37" s="8" t="s">
        <v>569</v>
      </c>
      <c r="B37" s="9" t="s">
        <v>570</v>
      </c>
      <c r="C37" s="9" t="s">
        <v>504</v>
      </c>
      <c r="D37" s="9" t="s">
        <v>1</v>
      </c>
      <c r="E37" s="9" t="s">
        <v>7</v>
      </c>
      <c r="F37" s="17" t="s">
        <v>36</v>
      </c>
      <c r="G37" s="9"/>
      <c r="H37" s="9" t="s">
        <v>554</v>
      </c>
      <c r="I37" s="9" t="s">
        <v>501</v>
      </c>
    </row>
    <row r="38" spans="1:9" ht="16.5" thickBot="1">
      <c r="A38" s="8" t="s">
        <v>571</v>
      </c>
      <c r="B38" s="9" t="s">
        <v>572</v>
      </c>
      <c r="C38" s="9" t="s">
        <v>504</v>
      </c>
      <c r="D38" s="9" t="s">
        <v>1</v>
      </c>
      <c r="E38" s="9" t="s">
        <v>7</v>
      </c>
      <c r="F38" s="17" t="s">
        <v>37</v>
      </c>
      <c r="G38" s="9"/>
      <c r="H38" s="9" t="s">
        <v>554</v>
      </c>
      <c r="I38" s="9" t="s">
        <v>501</v>
      </c>
    </row>
    <row r="39" spans="1:9" ht="16.5" thickBot="1">
      <c r="A39" s="8" t="s">
        <v>573</v>
      </c>
      <c r="B39" s="9" t="s">
        <v>574</v>
      </c>
      <c r="C39" s="9" t="s">
        <v>500</v>
      </c>
      <c r="D39" s="9" t="s">
        <v>1</v>
      </c>
      <c r="E39" s="9" t="s">
        <v>7</v>
      </c>
      <c r="F39" s="17" t="s">
        <v>38</v>
      </c>
      <c r="G39" s="9"/>
      <c r="H39" s="9" t="s">
        <v>554</v>
      </c>
      <c r="I39" s="9" t="s">
        <v>501</v>
      </c>
    </row>
    <row r="40" spans="1:9" ht="16.5" thickBot="1">
      <c r="A40" s="8" t="s">
        <v>575</v>
      </c>
      <c r="B40" s="9" t="s">
        <v>576</v>
      </c>
      <c r="C40" s="9" t="s">
        <v>500</v>
      </c>
      <c r="D40" s="9" t="s">
        <v>1</v>
      </c>
      <c r="E40" s="9" t="s">
        <v>7</v>
      </c>
      <c r="F40" s="17" t="s">
        <v>39</v>
      </c>
      <c r="G40" s="9"/>
      <c r="H40" s="9" t="s">
        <v>554</v>
      </c>
      <c r="I40" s="9" t="s">
        <v>501</v>
      </c>
    </row>
    <row r="41" spans="1:9" ht="16.5" thickBot="1">
      <c r="A41" s="8" t="s">
        <v>577</v>
      </c>
      <c r="B41" s="9" t="s">
        <v>578</v>
      </c>
      <c r="C41" s="9" t="s">
        <v>500</v>
      </c>
      <c r="D41" s="9" t="s">
        <v>1</v>
      </c>
      <c r="E41" s="9" t="s">
        <v>7</v>
      </c>
      <c r="F41" s="17" t="s">
        <v>40</v>
      </c>
      <c r="G41" s="9"/>
      <c r="H41" s="9" t="s">
        <v>554</v>
      </c>
      <c r="I41" s="9" t="s">
        <v>501</v>
      </c>
    </row>
    <row r="42" spans="1:9" ht="16.5" thickBot="1">
      <c r="A42" s="8" t="s">
        <v>579</v>
      </c>
      <c r="B42" s="9" t="s">
        <v>580</v>
      </c>
      <c r="C42" s="9" t="s">
        <v>504</v>
      </c>
      <c r="D42" s="9" t="s">
        <v>1</v>
      </c>
      <c r="E42" s="9" t="s">
        <v>7</v>
      </c>
      <c r="F42" s="17" t="s">
        <v>41</v>
      </c>
      <c r="G42" s="9"/>
      <c r="H42" s="9" t="s">
        <v>554</v>
      </c>
      <c r="I42" s="9" t="s">
        <v>501</v>
      </c>
    </row>
  </sheetData>
  <mergeCells count="1">
    <mergeCell ref="A1:I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zoomScale="70" zoomScaleNormal="70" workbookViewId="0">
      <selection activeCell="L8" sqref="L8"/>
    </sheetView>
  </sheetViews>
  <sheetFormatPr baseColWidth="10" defaultRowHeight="15.75"/>
  <sheetData>
    <row r="1" spans="1:19">
      <c r="A1" s="39" t="s">
        <v>677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>
      <c r="A2" s="39" t="s">
        <v>2</v>
      </c>
      <c r="B2" s="39" t="s">
        <v>7</v>
      </c>
      <c r="C2" s="39"/>
      <c r="D2" s="39"/>
      <c r="E2" s="39"/>
      <c r="F2" s="39"/>
      <c r="G2" s="39"/>
      <c r="H2" s="40" t="s">
        <v>10</v>
      </c>
      <c r="I2" s="40"/>
      <c r="J2" s="40"/>
      <c r="K2" s="40"/>
      <c r="L2" s="40"/>
      <c r="M2" s="40"/>
      <c r="N2" s="39" t="s">
        <v>8</v>
      </c>
      <c r="O2" s="39"/>
      <c r="P2" s="39"/>
      <c r="Q2" s="39"/>
      <c r="R2" s="39"/>
      <c r="S2" s="39"/>
    </row>
    <row r="3" spans="1:19">
      <c r="A3" s="39"/>
      <c r="B3" s="3" t="s">
        <v>3</v>
      </c>
      <c r="C3" s="3" t="s">
        <v>9</v>
      </c>
      <c r="D3" s="3" t="s">
        <v>11</v>
      </c>
      <c r="E3" s="3" t="s">
        <v>12</v>
      </c>
      <c r="F3" s="3" t="s">
        <v>0</v>
      </c>
      <c r="G3" s="3" t="s">
        <v>13</v>
      </c>
      <c r="H3" s="3" t="s">
        <v>3</v>
      </c>
      <c r="I3" s="3" t="s">
        <v>9</v>
      </c>
      <c r="J3" s="3" t="s">
        <v>11</v>
      </c>
      <c r="K3" s="3" t="s">
        <v>12</v>
      </c>
      <c r="L3" s="3" t="s">
        <v>0</v>
      </c>
      <c r="M3" s="3" t="s">
        <v>13</v>
      </c>
      <c r="N3" s="3" t="s">
        <v>3</v>
      </c>
      <c r="O3" s="3" t="s">
        <v>9</v>
      </c>
      <c r="P3" s="3" t="s">
        <v>11</v>
      </c>
      <c r="Q3" s="3" t="s">
        <v>12</v>
      </c>
      <c r="R3" s="3" t="s">
        <v>0</v>
      </c>
      <c r="S3" s="3" t="s">
        <v>13</v>
      </c>
    </row>
    <row r="4" spans="1:19">
      <c r="A4" s="37" t="s">
        <v>4</v>
      </c>
      <c r="B4" s="1">
        <v>2</v>
      </c>
      <c r="C4" s="4">
        <f>SUM(B4*100)/F4</f>
        <v>50</v>
      </c>
      <c r="D4" s="4">
        <f>SUM(F4-B4)</f>
        <v>2</v>
      </c>
      <c r="E4" s="4">
        <f>SUM(D4*100)/F4</f>
        <v>50</v>
      </c>
      <c r="F4" s="1">
        <v>4</v>
      </c>
      <c r="G4" s="2">
        <f>SUM(F4*100)/F$12</f>
        <v>26.666666666666668</v>
      </c>
      <c r="H4" s="1">
        <v>2</v>
      </c>
      <c r="I4" s="2">
        <f>SUM(H4*100)/L4</f>
        <v>66.666666666666671</v>
      </c>
      <c r="J4" s="4">
        <f>SUM(L4-H4)</f>
        <v>1</v>
      </c>
      <c r="K4" s="2">
        <f>SUM(J4*100)/L4</f>
        <v>33.333333333333336</v>
      </c>
      <c r="L4" s="1">
        <v>3</v>
      </c>
      <c r="M4" s="4">
        <f>SUM(L4*100)/L$12</f>
        <v>30</v>
      </c>
      <c r="N4" s="4">
        <f t="shared" ref="N4:N12" si="0">SUM(B4+H4)</f>
        <v>4</v>
      </c>
      <c r="O4" s="2">
        <f>SUM(N4*100)/R4</f>
        <v>57.142857142857146</v>
      </c>
      <c r="P4" s="4">
        <f t="shared" ref="P4:P12" si="1">SUM(D4+J4)</f>
        <v>3</v>
      </c>
      <c r="Q4" s="2">
        <f>SUM(P4*100)/R4</f>
        <v>42.857142857142854</v>
      </c>
      <c r="R4" s="4">
        <f>SUM(N4+P4)</f>
        <v>7</v>
      </c>
      <c r="S4" s="4">
        <f>SUM(R4*100)/R$12</f>
        <v>28</v>
      </c>
    </row>
    <row r="5" spans="1:19">
      <c r="A5" s="37" t="s">
        <v>1</v>
      </c>
      <c r="B5" s="1">
        <v>5</v>
      </c>
      <c r="C5" s="2">
        <f t="shared" ref="C5:C12" si="2">SUM(B5*100)/F5</f>
        <v>50</v>
      </c>
      <c r="D5" s="4">
        <f t="shared" ref="D5:D12" si="3">SUM(F5-B5)</f>
        <v>5</v>
      </c>
      <c r="E5" s="2">
        <f t="shared" ref="E5:E12" si="4">SUM(D5*100)/F5</f>
        <v>50</v>
      </c>
      <c r="F5" s="1">
        <v>10</v>
      </c>
      <c r="G5" s="2">
        <f t="shared" ref="G5:G12" si="5">SUM(F5*100)/F$12</f>
        <v>66.666666666666671</v>
      </c>
      <c r="H5" s="1">
        <v>0</v>
      </c>
      <c r="I5" s="4">
        <v>0</v>
      </c>
      <c r="J5" s="4">
        <f t="shared" ref="J5:J12" si="6">SUM(L5-H5)</f>
        <v>0</v>
      </c>
      <c r="K5" s="4">
        <v>0</v>
      </c>
      <c r="L5" s="1">
        <v>0</v>
      </c>
      <c r="M5" s="4">
        <f t="shared" ref="M5:M12" si="7">SUM(L5*100)/L$12</f>
        <v>0</v>
      </c>
      <c r="N5" s="4">
        <f t="shared" si="0"/>
        <v>5</v>
      </c>
      <c r="O5" s="2">
        <f t="shared" ref="O5:O12" si="8">SUM(N5*100)/R5</f>
        <v>50</v>
      </c>
      <c r="P5" s="4">
        <f t="shared" si="1"/>
        <v>5</v>
      </c>
      <c r="Q5" s="2">
        <f t="shared" ref="Q5:Q12" si="9">SUM(P5*100)/R5</f>
        <v>50</v>
      </c>
      <c r="R5" s="4">
        <f t="shared" ref="R5:R12" si="10">SUM(N5+P5)</f>
        <v>10</v>
      </c>
      <c r="S5" s="4">
        <f t="shared" ref="S5:S12" si="11">SUM(R5*100)/R$12</f>
        <v>40</v>
      </c>
    </row>
    <row r="6" spans="1:19">
      <c r="A6" s="37" t="s">
        <v>6</v>
      </c>
      <c r="B6" s="1">
        <v>0</v>
      </c>
      <c r="C6" s="4">
        <v>0</v>
      </c>
      <c r="D6" s="4">
        <f t="shared" si="3"/>
        <v>0</v>
      </c>
      <c r="E6" s="4">
        <v>0</v>
      </c>
      <c r="F6" s="1">
        <v>0</v>
      </c>
      <c r="G6" s="4">
        <f t="shared" si="5"/>
        <v>0</v>
      </c>
      <c r="H6" s="1">
        <v>0</v>
      </c>
      <c r="I6" s="4">
        <f t="shared" ref="I6:I12" si="12">SUM(H6*100)/L6</f>
        <v>0</v>
      </c>
      <c r="J6" s="4">
        <f t="shared" si="6"/>
        <v>1</v>
      </c>
      <c r="K6" s="4">
        <f t="shared" ref="K6:K12" si="13">SUM(J6*100)/L6</f>
        <v>100</v>
      </c>
      <c r="L6" s="1">
        <v>1</v>
      </c>
      <c r="M6" s="4">
        <f t="shared" si="7"/>
        <v>10</v>
      </c>
      <c r="N6" s="4">
        <f t="shared" si="0"/>
        <v>0</v>
      </c>
      <c r="O6" s="4">
        <f t="shared" si="8"/>
        <v>0</v>
      </c>
      <c r="P6" s="4">
        <f t="shared" si="1"/>
        <v>1</v>
      </c>
      <c r="Q6" s="4">
        <f t="shared" si="9"/>
        <v>100</v>
      </c>
      <c r="R6" s="4">
        <f t="shared" si="10"/>
        <v>1</v>
      </c>
      <c r="S6" s="4">
        <f t="shared" si="11"/>
        <v>4</v>
      </c>
    </row>
    <row r="7" spans="1:19">
      <c r="A7" s="37" t="s">
        <v>5</v>
      </c>
      <c r="B7" s="1">
        <v>0</v>
      </c>
      <c r="C7" s="4">
        <v>0</v>
      </c>
      <c r="D7" s="4">
        <f t="shared" si="3"/>
        <v>0</v>
      </c>
      <c r="E7" s="4">
        <v>0</v>
      </c>
      <c r="F7" s="1">
        <v>0</v>
      </c>
      <c r="G7" s="4">
        <f t="shared" si="5"/>
        <v>0</v>
      </c>
      <c r="H7" s="1">
        <v>0</v>
      </c>
      <c r="I7" s="4">
        <f t="shared" si="12"/>
        <v>0</v>
      </c>
      <c r="J7" s="4">
        <f t="shared" si="6"/>
        <v>1</v>
      </c>
      <c r="K7" s="4">
        <f t="shared" si="13"/>
        <v>100</v>
      </c>
      <c r="L7" s="1">
        <v>1</v>
      </c>
      <c r="M7" s="4">
        <f t="shared" si="7"/>
        <v>10</v>
      </c>
      <c r="N7" s="4">
        <f t="shared" si="0"/>
        <v>0</v>
      </c>
      <c r="O7" s="4">
        <f t="shared" si="8"/>
        <v>0</v>
      </c>
      <c r="P7" s="4">
        <f t="shared" si="1"/>
        <v>1</v>
      </c>
      <c r="Q7" s="4">
        <f t="shared" si="9"/>
        <v>100</v>
      </c>
      <c r="R7" s="4">
        <f t="shared" si="10"/>
        <v>1</v>
      </c>
      <c r="S7" s="4">
        <f t="shared" si="11"/>
        <v>4</v>
      </c>
    </row>
    <row r="8" spans="1:19">
      <c r="A8" s="37" t="s">
        <v>491</v>
      </c>
      <c r="B8" s="1">
        <v>0</v>
      </c>
      <c r="C8" s="4">
        <v>0</v>
      </c>
      <c r="D8" s="4">
        <f t="shared" si="3"/>
        <v>0</v>
      </c>
      <c r="E8" s="4">
        <v>0</v>
      </c>
      <c r="F8" s="1">
        <v>0</v>
      </c>
      <c r="G8" s="4">
        <f t="shared" si="5"/>
        <v>0</v>
      </c>
      <c r="H8" s="1">
        <v>0</v>
      </c>
      <c r="I8" s="4">
        <v>0</v>
      </c>
      <c r="J8" s="4">
        <f t="shared" si="6"/>
        <v>0</v>
      </c>
      <c r="K8" s="4">
        <v>0</v>
      </c>
      <c r="L8" s="1">
        <v>0</v>
      </c>
      <c r="M8" s="4">
        <f t="shared" si="7"/>
        <v>0</v>
      </c>
      <c r="N8" s="4">
        <f t="shared" si="0"/>
        <v>0</v>
      </c>
      <c r="O8" s="4">
        <v>0</v>
      </c>
      <c r="P8" s="4">
        <f t="shared" si="1"/>
        <v>0</v>
      </c>
      <c r="Q8" s="4">
        <v>0</v>
      </c>
      <c r="R8" s="4">
        <f t="shared" si="10"/>
        <v>0</v>
      </c>
      <c r="S8" s="4">
        <f t="shared" si="11"/>
        <v>0</v>
      </c>
    </row>
    <row r="9" spans="1:19">
      <c r="A9" s="37" t="s">
        <v>492</v>
      </c>
      <c r="B9" s="1">
        <v>0</v>
      </c>
      <c r="C9" s="4">
        <v>0</v>
      </c>
      <c r="D9" s="4">
        <f t="shared" si="3"/>
        <v>0</v>
      </c>
      <c r="E9" s="4">
        <v>0</v>
      </c>
      <c r="F9" s="1">
        <v>0</v>
      </c>
      <c r="G9" s="4">
        <f t="shared" si="5"/>
        <v>0</v>
      </c>
      <c r="H9" s="1">
        <v>1</v>
      </c>
      <c r="I9" s="4">
        <v>0</v>
      </c>
      <c r="J9" s="4">
        <f t="shared" si="6"/>
        <v>0</v>
      </c>
      <c r="K9" s="4">
        <v>0</v>
      </c>
      <c r="L9" s="1">
        <v>1</v>
      </c>
      <c r="M9" s="4">
        <f t="shared" si="7"/>
        <v>10</v>
      </c>
      <c r="N9" s="4">
        <f t="shared" si="0"/>
        <v>1</v>
      </c>
      <c r="O9" s="4">
        <v>0</v>
      </c>
      <c r="P9" s="4">
        <f t="shared" si="1"/>
        <v>0</v>
      </c>
      <c r="Q9" s="4">
        <v>0</v>
      </c>
      <c r="R9" s="4">
        <f t="shared" si="10"/>
        <v>1</v>
      </c>
      <c r="S9" s="4">
        <f t="shared" si="11"/>
        <v>4</v>
      </c>
    </row>
    <row r="10" spans="1:19">
      <c r="A10" s="37" t="s">
        <v>493</v>
      </c>
      <c r="B10" s="1">
        <v>0</v>
      </c>
      <c r="C10" s="4">
        <v>0</v>
      </c>
      <c r="D10" s="4">
        <f t="shared" si="3"/>
        <v>0</v>
      </c>
      <c r="E10" s="4">
        <v>0</v>
      </c>
      <c r="F10" s="1">
        <v>0</v>
      </c>
      <c r="G10" s="4">
        <f t="shared" si="5"/>
        <v>0</v>
      </c>
      <c r="H10" s="1">
        <v>0</v>
      </c>
      <c r="I10" s="4">
        <f t="shared" si="12"/>
        <v>0</v>
      </c>
      <c r="J10" s="4">
        <f t="shared" si="6"/>
        <v>1</v>
      </c>
      <c r="K10" s="4">
        <f t="shared" si="13"/>
        <v>100</v>
      </c>
      <c r="L10" s="1">
        <v>1</v>
      </c>
      <c r="M10" s="4">
        <f t="shared" si="7"/>
        <v>10</v>
      </c>
      <c r="N10" s="4">
        <f t="shared" si="0"/>
        <v>0</v>
      </c>
      <c r="O10" s="4">
        <f t="shared" si="8"/>
        <v>0</v>
      </c>
      <c r="P10" s="4">
        <f t="shared" si="1"/>
        <v>1</v>
      </c>
      <c r="Q10" s="4">
        <f t="shared" si="9"/>
        <v>100</v>
      </c>
      <c r="R10" s="4">
        <f t="shared" si="10"/>
        <v>1</v>
      </c>
      <c r="S10" s="4">
        <f t="shared" si="11"/>
        <v>4</v>
      </c>
    </row>
    <row r="11" spans="1:19">
      <c r="A11" s="37" t="s">
        <v>494</v>
      </c>
      <c r="B11" s="1">
        <v>0</v>
      </c>
      <c r="C11" s="4">
        <v>0</v>
      </c>
      <c r="D11" s="4">
        <f t="shared" si="3"/>
        <v>1</v>
      </c>
      <c r="E11" s="4">
        <v>0</v>
      </c>
      <c r="F11" s="1">
        <v>1</v>
      </c>
      <c r="G11" s="4">
        <f t="shared" si="5"/>
        <v>6.666666666666667</v>
      </c>
      <c r="H11" s="1">
        <v>2</v>
      </c>
      <c r="I11" s="4">
        <f t="shared" si="12"/>
        <v>66.666666666666671</v>
      </c>
      <c r="J11" s="4">
        <f t="shared" si="6"/>
        <v>1</v>
      </c>
      <c r="K11" s="4">
        <f t="shared" si="13"/>
        <v>33.333333333333336</v>
      </c>
      <c r="L11" s="1">
        <v>3</v>
      </c>
      <c r="M11" s="4">
        <f t="shared" si="7"/>
        <v>30</v>
      </c>
      <c r="N11" s="4">
        <f t="shared" si="0"/>
        <v>2</v>
      </c>
      <c r="O11" s="4">
        <f t="shared" si="8"/>
        <v>50</v>
      </c>
      <c r="P11" s="4">
        <f t="shared" si="1"/>
        <v>2</v>
      </c>
      <c r="Q11" s="4">
        <f t="shared" si="9"/>
        <v>50</v>
      </c>
      <c r="R11" s="4">
        <f t="shared" si="10"/>
        <v>4</v>
      </c>
      <c r="S11" s="4">
        <f t="shared" si="11"/>
        <v>16</v>
      </c>
    </row>
    <row r="12" spans="1:19">
      <c r="A12" s="37" t="s">
        <v>0</v>
      </c>
      <c r="B12" s="1">
        <f>SUM(B4:B11)</f>
        <v>7</v>
      </c>
      <c r="C12" s="2">
        <f t="shared" si="2"/>
        <v>46.666666666666664</v>
      </c>
      <c r="D12" s="4">
        <f t="shared" si="3"/>
        <v>8</v>
      </c>
      <c r="E12" s="2">
        <f t="shared" si="4"/>
        <v>53.333333333333336</v>
      </c>
      <c r="F12" s="1">
        <f>SUM(F4:F11)</f>
        <v>15</v>
      </c>
      <c r="G12" s="4">
        <f t="shared" si="5"/>
        <v>100</v>
      </c>
      <c r="H12" s="1">
        <f>SUM(H4:H11)</f>
        <v>5</v>
      </c>
      <c r="I12" s="4">
        <f t="shared" si="12"/>
        <v>50</v>
      </c>
      <c r="J12" s="4">
        <f t="shared" si="6"/>
        <v>5</v>
      </c>
      <c r="K12" s="4">
        <f t="shared" si="13"/>
        <v>50</v>
      </c>
      <c r="L12" s="1">
        <f>SUM(L4:L11)</f>
        <v>10</v>
      </c>
      <c r="M12" s="4">
        <f t="shared" si="7"/>
        <v>100</v>
      </c>
      <c r="N12" s="4">
        <f t="shared" si="0"/>
        <v>12</v>
      </c>
      <c r="O12" s="4">
        <f t="shared" si="8"/>
        <v>48</v>
      </c>
      <c r="P12" s="4">
        <f t="shared" si="1"/>
        <v>13</v>
      </c>
      <c r="Q12" s="4">
        <f t="shared" si="9"/>
        <v>52</v>
      </c>
      <c r="R12" s="4">
        <f t="shared" si="10"/>
        <v>25</v>
      </c>
      <c r="S12" s="4">
        <f t="shared" si="11"/>
        <v>100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12" zoomScale="70" zoomScaleNormal="70" workbookViewId="0">
      <selection activeCell="G33" sqref="G33"/>
    </sheetView>
  </sheetViews>
  <sheetFormatPr baseColWidth="10" defaultRowHeight="15.75"/>
  <cols>
    <col min="1" max="4" width="20.75" style="11" customWidth="1"/>
    <col min="5" max="5" width="23.75" style="11" customWidth="1"/>
    <col min="6" max="9" width="20.75" style="11" customWidth="1"/>
  </cols>
  <sheetData>
    <row r="1" spans="1:9" ht="16.5" thickBot="1">
      <c r="A1" s="54" t="s">
        <v>674</v>
      </c>
      <c r="B1" s="55"/>
      <c r="C1" s="55"/>
      <c r="D1" s="55"/>
      <c r="E1" s="55"/>
      <c r="F1" s="55"/>
      <c r="G1" s="55"/>
      <c r="H1" s="55"/>
      <c r="I1" s="56"/>
    </row>
    <row r="2" spans="1:9" s="36" customFormat="1" ht="16.5" thickBot="1">
      <c r="A2" s="34" t="s">
        <v>14</v>
      </c>
      <c r="B2" s="35" t="s">
        <v>15</v>
      </c>
      <c r="C2" s="35" t="s">
        <v>16</v>
      </c>
      <c r="D2" s="35" t="s">
        <v>2</v>
      </c>
      <c r="E2" s="35" t="s">
        <v>21</v>
      </c>
      <c r="F2" s="35" t="s">
        <v>496</v>
      </c>
      <c r="G2" s="35" t="s">
        <v>18</v>
      </c>
      <c r="H2" s="35" t="s">
        <v>19</v>
      </c>
      <c r="I2" s="35" t="s">
        <v>497</v>
      </c>
    </row>
    <row r="3" spans="1:9" ht="16.5" thickBot="1">
      <c r="A3" s="8" t="s">
        <v>631</v>
      </c>
      <c r="B3" s="9" t="s">
        <v>591</v>
      </c>
      <c r="C3" s="9" t="s">
        <v>672</v>
      </c>
      <c r="D3" s="9" t="s">
        <v>583</v>
      </c>
      <c r="E3" s="9" t="s">
        <v>589</v>
      </c>
      <c r="F3" s="17">
        <v>1</v>
      </c>
      <c r="G3" s="9"/>
      <c r="H3" s="9" t="s">
        <v>675</v>
      </c>
      <c r="I3" s="9" t="s">
        <v>673</v>
      </c>
    </row>
    <row r="4" spans="1:9" ht="16.5" thickBot="1">
      <c r="A4" s="8" t="s">
        <v>632</v>
      </c>
      <c r="B4" s="9" t="s">
        <v>592</v>
      </c>
      <c r="C4" s="9" t="s">
        <v>672</v>
      </c>
      <c r="D4" s="9" t="s">
        <v>583</v>
      </c>
      <c r="E4" s="9" t="s">
        <v>589</v>
      </c>
      <c r="F4" s="17">
        <v>1</v>
      </c>
      <c r="G4" s="9"/>
      <c r="H4" s="9" t="s">
        <v>676</v>
      </c>
      <c r="I4" s="9" t="s">
        <v>673</v>
      </c>
    </row>
    <row r="5" spans="1:9" ht="16.5" thickBot="1">
      <c r="A5" s="8" t="s">
        <v>633</v>
      </c>
      <c r="B5" s="9" t="s">
        <v>593</v>
      </c>
      <c r="C5" s="9" t="s">
        <v>671</v>
      </c>
      <c r="D5" s="9" t="s">
        <v>583</v>
      </c>
      <c r="E5" s="9" t="s">
        <v>589</v>
      </c>
      <c r="F5" s="17">
        <v>2</v>
      </c>
      <c r="G5" s="9"/>
      <c r="H5" s="9" t="s">
        <v>675</v>
      </c>
      <c r="I5" s="9" t="s">
        <v>673</v>
      </c>
    </row>
    <row r="6" spans="1:9" ht="16.5" thickBot="1">
      <c r="A6" s="8" t="s">
        <v>634</v>
      </c>
      <c r="B6" s="9" t="s">
        <v>594</v>
      </c>
      <c r="C6" s="9" t="s">
        <v>671</v>
      </c>
      <c r="D6" s="9" t="s">
        <v>583</v>
      </c>
      <c r="E6" s="9" t="s">
        <v>589</v>
      </c>
      <c r="F6" s="17">
        <v>2</v>
      </c>
      <c r="G6" s="9"/>
      <c r="H6" s="9" t="s">
        <v>676</v>
      </c>
      <c r="I6" s="9" t="s">
        <v>673</v>
      </c>
    </row>
    <row r="7" spans="1:9" ht="16.5" thickBot="1">
      <c r="A7" s="8" t="s">
        <v>635</v>
      </c>
      <c r="B7" s="9" t="s">
        <v>595</v>
      </c>
      <c r="C7" s="9" t="s">
        <v>671</v>
      </c>
      <c r="D7" s="9" t="s">
        <v>551</v>
      </c>
      <c r="E7" s="9" t="s">
        <v>589</v>
      </c>
      <c r="F7" s="17">
        <v>3</v>
      </c>
      <c r="G7" s="9"/>
      <c r="H7" s="9" t="s">
        <v>675</v>
      </c>
      <c r="I7" s="9" t="s">
        <v>673</v>
      </c>
    </row>
    <row r="8" spans="1:9" ht="16.5" thickBot="1">
      <c r="A8" s="8" t="s">
        <v>636</v>
      </c>
      <c r="B8" s="9" t="s">
        <v>596</v>
      </c>
      <c r="C8" s="9" t="s">
        <v>671</v>
      </c>
      <c r="D8" s="9" t="s">
        <v>551</v>
      </c>
      <c r="E8" s="9" t="s">
        <v>589</v>
      </c>
      <c r="F8" s="17">
        <v>3</v>
      </c>
      <c r="G8" s="9"/>
      <c r="H8" s="9" t="s">
        <v>676</v>
      </c>
      <c r="I8" s="9" t="s">
        <v>673</v>
      </c>
    </row>
    <row r="9" spans="1:9" ht="16.5" thickBot="1">
      <c r="A9" s="8" t="s">
        <v>637</v>
      </c>
      <c r="B9" s="9" t="s">
        <v>597</v>
      </c>
      <c r="C9" s="9" t="s">
        <v>672</v>
      </c>
      <c r="D9" s="9" t="s">
        <v>583</v>
      </c>
      <c r="E9" s="9" t="s">
        <v>589</v>
      </c>
      <c r="F9" s="17">
        <v>4</v>
      </c>
      <c r="G9" s="9"/>
      <c r="H9" s="9" t="s">
        <v>675</v>
      </c>
      <c r="I9" s="9" t="s">
        <v>673</v>
      </c>
    </row>
    <row r="10" spans="1:9" ht="16.5" thickBot="1">
      <c r="A10" s="8" t="s">
        <v>638</v>
      </c>
      <c r="B10" s="9" t="s">
        <v>598</v>
      </c>
      <c r="C10" s="9" t="s">
        <v>672</v>
      </c>
      <c r="D10" s="9" t="s">
        <v>583</v>
      </c>
      <c r="E10" s="9" t="s">
        <v>589</v>
      </c>
      <c r="F10" s="17">
        <v>4</v>
      </c>
      <c r="G10" s="9"/>
      <c r="H10" s="9" t="s">
        <v>676</v>
      </c>
      <c r="I10" s="9" t="s">
        <v>673</v>
      </c>
    </row>
    <row r="11" spans="1:9" ht="16.5" thickBot="1">
      <c r="A11" s="8" t="s">
        <v>639</v>
      </c>
      <c r="B11" s="9" t="s">
        <v>599</v>
      </c>
      <c r="C11" s="9" t="s">
        <v>671</v>
      </c>
      <c r="D11" s="9" t="s">
        <v>583</v>
      </c>
      <c r="E11" s="9" t="s">
        <v>589</v>
      </c>
      <c r="F11" s="17">
        <v>5</v>
      </c>
      <c r="G11" s="9"/>
      <c r="H11" s="9" t="s">
        <v>675</v>
      </c>
      <c r="I11" s="9" t="s">
        <v>673</v>
      </c>
    </row>
    <row r="12" spans="1:9" ht="16.5" thickBot="1">
      <c r="A12" s="8" t="s">
        <v>640</v>
      </c>
      <c r="B12" s="9" t="s">
        <v>600</v>
      </c>
      <c r="C12" s="9" t="s">
        <v>671</v>
      </c>
      <c r="D12" s="9" t="s">
        <v>583</v>
      </c>
      <c r="E12" s="9" t="s">
        <v>589</v>
      </c>
      <c r="F12" s="17">
        <v>5</v>
      </c>
      <c r="G12" s="9"/>
      <c r="H12" s="9" t="s">
        <v>676</v>
      </c>
      <c r="I12" s="9" t="s">
        <v>673</v>
      </c>
    </row>
    <row r="13" spans="1:9" ht="16.5" thickBot="1">
      <c r="A13" s="8" t="s">
        <v>641</v>
      </c>
      <c r="B13" s="9" t="s">
        <v>601</v>
      </c>
      <c r="C13" s="9" t="s">
        <v>671</v>
      </c>
      <c r="D13" s="9" t="s">
        <v>584</v>
      </c>
      <c r="E13" s="9" t="s">
        <v>589</v>
      </c>
      <c r="F13" s="17">
        <v>6</v>
      </c>
      <c r="G13" s="9"/>
      <c r="H13" s="9" t="s">
        <v>675</v>
      </c>
      <c r="I13" s="9" t="s">
        <v>673</v>
      </c>
    </row>
    <row r="14" spans="1:9" ht="16.5" thickBot="1">
      <c r="A14" s="8" t="s">
        <v>642</v>
      </c>
      <c r="B14" s="9" t="s">
        <v>602</v>
      </c>
      <c r="C14" s="9" t="s">
        <v>671</v>
      </c>
      <c r="D14" s="9" t="s">
        <v>584</v>
      </c>
      <c r="E14" s="9" t="s">
        <v>589</v>
      </c>
      <c r="F14" s="17">
        <v>6</v>
      </c>
      <c r="G14" s="9"/>
      <c r="H14" s="9" t="s">
        <v>676</v>
      </c>
      <c r="I14" s="9" t="s">
        <v>673</v>
      </c>
    </row>
    <row r="15" spans="1:9" ht="16.5" thickBot="1">
      <c r="A15" s="8" t="s">
        <v>643</v>
      </c>
      <c r="B15" s="9" t="s">
        <v>603</v>
      </c>
      <c r="C15" s="9" t="s">
        <v>671</v>
      </c>
      <c r="D15" s="9" t="s">
        <v>584</v>
      </c>
      <c r="E15" s="9" t="s">
        <v>589</v>
      </c>
      <c r="F15" s="17">
        <v>7</v>
      </c>
      <c r="G15" s="9"/>
      <c r="H15" s="9" t="s">
        <v>675</v>
      </c>
      <c r="I15" s="9" t="s">
        <v>673</v>
      </c>
    </row>
    <row r="16" spans="1:9" ht="16.5" thickBot="1">
      <c r="A16" s="8" t="s">
        <v>644</v>
      </c>
      <c r="B16" s="9" t="s">
        <v>604</v>
      </c>
      <c r="C16" s="9" t="s">
        <v>671</v>
      </c>
      <c r="D16" s="9" t="s">
        <v>584</v>
      </c>
      <c r="E16" s="9" t="s">
        <v>589</v>
      </c>
      <c r="F16" s="17">
        <v>7</v>
      </c>
      <c r="G16" s="9"/>
      <c r="H16" s="9" t="s">
        <v>676</v>
      </c>
      <c r="I16" s="9" t="s">
        <v>673</v>
      </c>
    </row>
    <row r="17" spans="1:9" ht="16.5" thickBot="1">
      <c r="A17" s="8" t="s">
        <v>645</v>
      </c>
      <c r="B17" s="9" t="s">
        <v>605</v>
      </c>
      <c r="C17" s="9" t="s">
        <v>671</v>
      </c>
      <c r="D17" s="9" t="s">
        <v>584</v>
      </c>
      <c r="E17" s="9" t="s">
        <v>589</v>
      </c>
      <c r="F17" s="17">
        <v>8</v>
      </c>
      <c r="G17" s="9"/>
      <c r="H17" s="9" t="s">
        <v>675</v>
      </c>
      <c r="I17" s="9" t="s">
        <v>673</v>
      </c>
    </row>
    <row r="18" spans="1:9" ht="16.5" thickBot="1">
      <c r="A18" s="8" t="s">
        <v>646</v>
      </c>
      <c r="B18" s="9" t="s">
        <v>606</v>
      </c>
      <c r="C18" s="9" t="s">
        <v>671</v>
      </c>
      <c r="D18" s="9" t="s">
        <v>584</v>
      </c>
      <c r="E18" s="9" t="s">
        <v>589</v>
      </c>
      <c r="F18" s="17">
        <v>8</v>
      </c>
      <c r="G18" s="9"/>
      <c r="H18" s="9" t="s">
        <v>676</v>
      </c>
      <c r="I18" s="9" t="s">
        <v>673</v>
      </c>
    </row>
    <row r="19" spans="1:9" ht="16.5" thickBot="1">
      <c r="A19" s="8" t="s">
        <v>647</v>
      </c>
      <c r="B19" s="9" t="s">
        <v>607</v>
      </c>
      <c r="C19" s="9" t="s">
        <v>672</v>
      </c>
      <c r="D19" s="9" t="s">
        <v>584</v>
      </c>
      <c r="E19" s="9" t="s">
        <v>589</v>
      </c>
      <c r="F19" s="17">
        <v>9</v>
      </c>
      <c r="G19" s="9"/>
      <c r="H19" s="9" t="s">
        <v>675</v>
      </c>
      <c r="I19" s="9" t="s">
        <v>673</v>
      </c>
    </row>
    <row r="20" spans="1:9" ht="16.5" thickBot="1">
      <c r="A20" s="8" t="s">
        <v>648</v>
      </c>
      <c r="B20" s="9" t="s">
        <v>608</v>
      </c>
      <c r="C20" s="9" t="s">
        <v>672</v>
      </c>
      <c r="D20" s="9" t="s">
        <v>584</v>
      </c>
      <c r="E20" s="9" t="s">
        <v>589</v>
      </c>
      <c r="F20" s="17">
        <v>9</v>
      </c>
      <c r="G20" s="9"/>
      <c r="H20" s="9" t="s">
        <v>676</v>
      </c>
      <c r="I20" s="9" t="s">
        <v>673</v>
      </c>
    </row>
    <row r="21" spans="1:9" ht="16.5" thickBot="1">
      <c r="A21" s="8" t="s">
        <v>649</v>
      </c>
      <c r="B21" s="9" t="s">
        <v>609</v>
      </c>
      <c r="C21" s="9" t="s">
        <v>672</v>
      </c>
      <c r="D21" s="9" t="s">
        <v>584</v>
      </c>
      <c r="E21" s="9" t="s">
        <v>589</v>
      </c>
      <c r="F21" s="17">
        <v>10</v>
      </c>
      <c r="G21" s="9"/>
      <c r="H21" s="9" t="s">
        <v>675</v>
      </c>
      <c r="I21" s="9" t="s">
        <v>673</v>
      </c>
    </row>
    <row r="22" spans="1:9" ht="16.5" thickBot="1">
      <c r="A22" s="8" t="s">
        <v>650</v>
      </c>
      <c r="B22" s="9" t="s">
        <v>610</v>
      </c>
      <c r="C22" s="9" t="s">
        <v>672</v>
      </c>
      <c r="D22" s="9" t="s">
        <v>584</v>
      </c>
      <c r="E22" s="9" t="s">
        <v>589</v>
      </c>
      <c r="F22" s="17">
        <v>10</v>
      </c>
      <c r="G22" s="9"/>
      <c r="H22" s="9" t="s">
        <v>676</v>
      </c>
      <c r="I22" s="9" t="s">
        <v>673</v>
      </c>
    </row>
    <row r="23" spans="1:9" ht="16.5" thickBot="1">
      <c r="A23" s="8" t="s">
        <v>651</v>
      </c>
      <c r="B23" s="9" t="s">
        <v>611</v>
      </c>
      <c r="C23" s="9" t="s">
        <v>672</v>
      </c>
      <c r="D23" s="9" t="s">
        <v>584</v>
      </c>
      <c r="E23" s="9" t="s">
        <v>589</v>
      </c>
      <c r="F23" s="17">
        <v>11</v>
      </c>
      <c r="G23" s="9"/>
      <c r="H23" s="9" t="s">
        <v>675</v>
      </c>
      <c r="I23" s="9" t="s">
        <v>673</v>
      </c>
    </row>
    <row r="24" spans="1:9" ht="16.5" thickBot="1">
      <c r="A24" s="8" t="s">
        <v>652</v>
      </c>
      <c r="B24" s="9" t="s">
        <v>612</v>
      </c>
      <c r="C24" s="9" t="s">
        <v>672</v>
      </c>
      <c r="D24" s="9" t="s">
        <v>584</v>
      </c>
      <c r="E24" s="9" t="s">
        <v>589</v>
      </c>
      <c r="F24" s="17">
        <v>11</v>
      </c>
      <c r="G24" s="9"/>
      <c r="H24" s="9" t="s">
        <v>676</v>
      </c>
      <c r="I24" s="9" t="s">
        <v>673</v>
      </c>
    </row>
    <row r="25" spans="1:9" ht="16.5" thickBot="1">
      <c r="A25" s="8" t="s">
        <v>653</v>
      </c>
      <c r="B25" s="9" t="s">
        <v>613</v>
      </c>
      <c r="C25" s="9" t="s">
        <v>672</v>
      </c>
      <c r="D25" s="9" t="s">
        <v>584</v>
      </c>
      <c r="E25" s="9" t="s">
        <v>589</v>
      </c>
      <c r="F25" s="17">
        <v>12</v>
      </c>
      <c r="G25" s="9"/>
      <c r="H25" s="9" t="s">
        <v>675</v>
      </c>
      <c r="I25" s="9" t="s">
        <v>673</v>
      </c>
    </row>
    <row r="26" spans="1:9" ht="16.5" thickBot="1">
      <c r="A26" s="8" t="s">
        <v>654</v>
      </c>
      <c r="B26" s="9" t="s">
        <v>614</v>
      </c>
      <c r="C26" s="9" t="s">
        <v>672</v>
      </c>
      <c r="D26" s="9" t="s">
        <v>584</v>
      </c>
      <c r="E26" s="9" t="s">
        <v>589</v>
      </c>
      <c r="F26" s="17">
        <v>12</v>
      </c>
      <c r="G26" s="9"/>
      <c r="H26" s="9" t="s">
        <v>676</v>
      </c>
      <c r="I26" s="9" t="s">
        <v>673</v>
      </c>
    </row>
    <row r="27" spans="1:9" ht="16.5" thickBot="1">
      <c r="A27" s="8" t="s">
        <v>655</v>
      </c>
      <c r="B27" s="9" t="s">
        <v>615</v>
      </c>
      <c r="C27" s="9" t="s">
        <v>671</v>
      </c>
      <c r="D27" s="9" t="s">
        <v>584</v>
      </c>
      <c r="E27" s="9" t="s">
        <v>589</v>
      </c>
      <c r="F27" s="17">
        <v>13</v>
      </c>
      <c r="G27" s="9"/>
      <c r="H27" s="9" t="s">
        <v>675</v>
      </c>
      <c r="I27" s="9" t="s">
        <v>673</v>
      </c>
    </row>
    <row r="28" spans="1:9" ht="16.5" thickBot="1">
      <c r="A28" s="8" t="s">
        <v>656</v>
      </c>
      <c r="B28" s="9" t="s">
        <v>616</v>
      </c>
      <c r="C28" s="9" t="s">
        <v>671</v>
      </c>
      <c r="D28" s="9" t="s">
        <v>584</v>
      </c>
      <c r="E28" s="9" t="s">
        <v>589</v>
      </c>
      <c r="F28" s="17">
        <v>13</v>
      </c>
      <c r="G28" s="9"/>
      <c r="H28" s="9" t="s">
        <v>676</v>
      </c>
      <c r="I28" s="9" t="s">
        <v>673</v>
      </c>
    </row>
    <row r="29" spans="1:9" ht="16.5" thickBot="1">
      <c r="A29" s="8" t="s">
        <v>657</v>
      </c>
      <c r="B29" s="9" t="s">
        <v>617</v>
      </c>
      <c r="C29" s="9" t="s">
        <v>672</v>
      </c>
      <c r="D29" s="9" t="s">
        <v>584</v>
      </c>
      <c r="E29" s="9" t="s">
        <v>589</v>
      </c>
      <c r="F29" s="17">
        <v>14</v>
      </c>
      <c r="G29" s="9"/>
      <c r="H29" s="9" t="s">
        <v>675</v>
      </c>
      <c r="I29" s="9" t="s">
        <v>673</v>
      </c>
    </row>
    <row r="30" spans="1:9" ht="16.5" thickBot="1">
      <c r="A30" s="8" t="s">
        <v>658</v>
      </c>
      <c r="B30" s="9" t="s">
        <v>618</v>
      </c>
      <c r="C30" s="9" t="s">
        <v>672</v>
      </c>
      <c r="D30" s="9" t="s">
        <v>584</v>
      </c>
      <c r="E30" s="9" t="s">
        <v>589</v>
      </c>
      <c r="F30" s="17">
        <v>14</v>
      </c>
      <c r="G30" s="9"/>
      <c r="H30" s="9" t="s">
        <v>676</v>
      </c>
      <c r="I30" s="9" t="s">
        <v>673</v>
      </c>
    </row>
    <row r="31" spans="1:9" ht="16.5" thickBot="1">
      <c r="A31" s="8" t="s">
        <v>659</v>
      </c>
      <c r="B31" s="9" t="s">
        <v>619</v>
      </c>
      <c r="C31" s="9" t="s">
        <v>671</v>
      </c>
      <c r="D31" s="9" t="s">
        <v>584</v>
      </c>
      <c r="E31" s="9" t="s">
        <v>589</v>
      </c>
      <c r="F31" s="17">
        <v>15</v>
      </c>
      <c r="G31" s="9"/>
      <c r="H31" s="9" t="s">
        <v>675</v>
      </c>
      <c r="I31" s="9" t="s">
        <v>673</v>
      </c>
    </row>
    <row r="32" spans="1:9" ht="16.5" thickBot="1">
      <c r="A32" s="8" t="s">
        <v>660</v>
      </c>
      <c r="B32" s="9" t="s">
        <v>620</v>
      </c>
      <c r="C32" s="9" t="s">
        <v>671</v>
      </c>
      <c r="D32" s="9" t="s">
        <v>584</v>
      </c>
      <c r="E32" s="9" t="s">
        <v>589</v>
      </c>
      <c r="F32" s="17">
        <v>15</v>
      </c>
      <c r="G32" s="9"/>
      <c r="H32" s="9" t="s">
        <v>676</v>
      </c>
      <c r="I32" s="9" t="s">
        <v>673</v>
      </c>
    </row>
    <row r="33" spans="1:9" ht="16.5" thickBot="1">
      <c r="A33" s="8" t="s">
        <v>661</v>
      </c>
      <c r="B33" s="9" t="s">
        <v>621</v>
      </c>
      <c r="C33" s="9" t="s">
        <v>672</v>
      </c>
      <c r="D33" s="9" t="s">
        <v>583</v>
      </c>
      <c r="E33" s="9" t="s">
        <v>590</v>
      </c>
      <c r="F33" s="17"/>
      <c r="G33" s="9"/>
      <c r="H33" s="9" t="s">
        <v>675</v>
      </c>
      <c r="I33" s="9" t="s">
        <v>673</v>
      </c>
    </row>
    <row r="34" spans="1:9" ht="16.5" thickBot="1">
      <c r="A34" s="8" t="s">
        <v>662</v>
      </c>
      <c r="B34" s="9" t="s">
        <v>622</v>
      </c>
      <c r="C34" s="9" t="s">
        <v>671</v>
      </c>
      <c r="D34" s="9" t="s">
        <v>583</v>
      </c>
      <c r="E34" s="9" t="s">
        <v>590</v>
      </c>
      <c r="F34" s="17"/>
      <c r="G34" s="9"/>
      <c r="H34" s="9" t="s">
        <v>675</v>
      </c>
      <c r="I34" s="9" t="s">
        <v>673</v>
      </c>
    </row>
    <row r="35" spans="1:9" ht="16.5" thickBot="1">
      <c r="A35" s="8" t="s">
        <v>663</v>
      </c>
      <c r="B35" s="9" t="s">
        <v>623</v>
      </c>
      <c r="C35" s="9" t="s">
        <v>672</v>
      </c>
      <c r="D35" s="9" t="s">
        <v>583</v>
      </c>
      <c r="E35" s="9" t="s">
        <v>590</v>
      </c>
      <c r="F35" s="17"/>
      <c r="G35" s="9"/>
      <c r="H35" s="9" t="s">
        <v>675</v>
      </c>
      <c r="I35" s="9" t="s">
        <v>673</v>
      </c>
    </row>
    <row r="36" spans="1:9" ht="16.5" thickBot="1">
      <c r="A36" s="8" t="s">
        <v>664</v>
      </c>
      <c r="B36" s="9" t="s">
        <v>624</v>
      </c>
      <c r="C36" s="9" t="s">
        <v>671</v>
      </c>
      <c r="D36" s="9" t="s">
        <v>585</v>
      </c>
      <c r="E36" s="9" t="s">
        <v>590</v>
      </c>
      <c r="F36" s="17"/>
      <c r="G36" s="9"/>
      <c r="H36" s="9" t="s">
        <v>675</v>
      </c>
      <c r="I36" s="9" t="s">
        <v>673</v>
      </c>
    </row>
    <row r="37" spans="1:9" ht="16.5" thickBot="1">
      <c r="A37" s="8" t="s">
        <v>665</v>
      </c>
      <c r="B37" s="9" t="s">
        <v>625</v>
      </c>
      <c r="C37" s="9" t="s">
        <v>671</v>
      </c>
      <c r="D37" s="9" t="s">
        <v>586</v>
      </c>
      <c r="E37" s="9" t="s">
        <v>590</v>
      </c>
      <c r="F37" s="17"/>
      <c r="G37" s="9"/>
      <c r="H37" s="9" t="s">
        <v>675</v>
      </c>
      <c r="I37" s="9" t="s">
        <v>673</v>
      </c>
    </row>
    <row r="38" spans="1:9" ht="16.5" thickBot="1">
      <c r="A38" s="8" t="s">
        <v>666</v>
      </c>
      <c r="B38" s="9" t="s">
        <v>626</v>
      </c>
      <c r="C38" s="9" t="s">
        <v>672</v>
      </c>
      <c r="D38" s="9" t="s">
        <v>587</v>
      </c>
      <c r="E38" s="9" t="s">
        <v>590</v>
      </c>
      <c r="F38" s="17"/>
      <c r="G38" s="9"/>
      <c r="H38" s="9" t="s">
        <v>675</v>
      </c>
      <c r="I38" s="9" t="s">
        <v>673</v>
      </c>
    </row>
    <row r="39" spans="1:9" ht="16.5" thickBot="1">
      <c r="A39" s="8" t="s">
        <v>667</v>
      </c>
      <c r="B39" s="9" t="s">
        <v>627</v>
      </c>
      <c r="C39" s="9" t="s">
        <v>671</v>
      </c>
      <c r="D39" s="9" t="s">
        <v>588</v>
      </c>
      <c r="E39" s="9" t="s">
        <v>590</v>
      </c>
      <c r="F39" s="17"/>
      <c r="G39" s="9"/>
      <c r="H39" s="9" t="s">
        <v>675</v>
      </c>
      <c r="I39" s="9" t="s">
        <v>673</v>
      </c>
    </row>
    <row r="40" spans="1:9" ht="16.5" thickBot="1">
      <c r="A40" s="8" t="s">
        <v>668</v>
      </c>
      <c r="B40" s="9" t="s">
        <v>628</v>
      </c>
      <c r="C40" s="9" t="s">
        <v>672</v>
      </c>
      <c r="D40" s="9" t="s">
        <v>551</v>
      </c>
      <c r="E40" s="9" t="s">
        <v>590</v>
      </c>
      <c r="F40" s="17"/>
      <c r="G40" s="9"/>
      <c r="H40" s="9" t="s">
        <v>675</v>
      </c>
      <c r="I40" s="9" t="s">
        <v>673</v>
      </c>
    </row>
    <row r="41" spans="1:9" ht="16.5" thickBot="1">
      <c r="A41" s="8" t="s">
        <v>669</v>
      </c>
      <c r="B41" s="9" t="s">
        <v>629</v>
      </c>
      <c r="C41" s="9" t="s">
        <v>671</v>
      </c>
      <c r="D41" s="9" t="s">
        <v>551</v>
      </c>
      <c r="E41" s="9" t="s">
        <v>590</v>
      </c>
      <c r="F41" s="17"/>
      <c r="G41" s="9"/>
      <c r="H41" s="9" t="s">
        <v>675</v>
      </c>
      <c r="I41" s="9" t="s">
        <v>673</v>
      </c>
    </row>
    <row r="42" spans="1:9" ht="16.5" thickBot="1">
      <c r="A42" s="8" t="s">
        <v>670</v>
      </c>
      <c r="B42" s="9" t="s">
        <v>630</v>
      </c>
      <c r="C42" s="9" t="s">
        <v>672</v>
      </c>
      <c r="D42" s="9" t="s">
        <v>551</v>
      </c>
      <c r="E42" s="9" t="s">
        <v>590</v>
      </c>
      <c r="F42" s="17"/>
      <c r="G42" s="9"/>
      <c r="H42" s="9" t="s">
        <v>675</v>
      </c>
      <c r="I42" s="9" t="s">
        <v>673</v>
      </c>
    </row>
  </sheetData>
  <autoFilter ref="A2:I42"/>
  <mergeCells count="1">
    <mergeCell ref="A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G17" sqref="G17"/>
    </sheetView>
  </sheetViews>
  <sheetFormatPr baseColWidth="10" defaultRowHeight="15.75"/>
  <cols>
    <col min="1" max="1" width="17.25" customWidth="1"/>
  </cols>
  <sheetData>
    <row r="1" spans="1:19">
      <c r="A1" s="38" t="s">
        <v>439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>
      <c r="A2" s="12" t="s">
        <v>2</v>
      </c>
      <c r="B2" s="39" t="s">
        <v>7</v>
      </c>
      <c r="C2" s="39"/>
      <c r="D2" s="39"/>
      <c r="E2" s="39"/>
      <c r="F2" s="39"/>
      <c r="G2" s="39"/>
      <c r="H2" s="40" t="s">
        <v>10</v>
      </c>
      <c r="I2" s="40"/>
      <c r="J2" s="40"/>
      <c r="K2" s="40"/>
      <c r="L2" s="40"/>
      <c r="M2" s="40"/>
      <c r="N2" s="39" t="s">
        <v>8</v>
      </c>
      <c r="O2" s="39"/>
      <c r="P2" s="39"/>
      <c r="Q2" s="39"/>
      <c r="R2" s="39"/>
      <c r="S2" s="39"/>
    </row>
    <row r="4" spans="1:19">
      <c r="A4" s="23"/>
      <c r="B4" s="3" t="s">
        <v>3</v>
      </c>
      <c r="C4" s="3" t="s">
        <v>9</v>
      </c>
      <c r="D4" s="3" t="s">
        <v>11</v>
      </c>
      <c r="E4" s="3" t="s">
        <v>12</v>
      </c>
      <c r="F4" s="3" t="s">
        <v>0</v>
      </c>
      <c r="G4" s="3" t="s">
        <v>13</v>
      </c>
      <c r="H4" s="22" t="s">
        <v>3</v>
      </c>
      <c r="I4" s="22" t="s">
        <v>9</v>
      </c>
      <c r="J4" s="22" t="s">
        <v>11</v>
      </c>
      <c r="K4" s="22" t="s">
        <v>12</v>
      </c>
      <c r="L4" s="22" t="s">
        <v>0</v>
      </c>
      <c r="M4" s="22" t="s">
        <v>13</v>
      </c>
      <c r="N4" s="3" t="s">
        <v>3</v>
      </c>
      <c r="O4" s="3" t="s">
        <v>9</v>
      </c>
      <c r="P4" s="3" t="s">
        <v>11</v>
      </c>
      <c r="Q4" s="3" t="s">
        <v>12</v>
      </c>
      <c r="R4" s="3" t="s">
        <v>0</v>
      </c>
      <c r="S4" s="3" t="s">
        <v>13</v>
      </c>
    </row>
    <row r="5" spans="1:19">
      <c r="A5" s="20" t="s">
        <v>4</v>
      </c>
      <c r="B5" s="1">
        <v>1</v>
      </c>
      <c r="C5" s="4">
        <f>(B5*100/F5)</f>
        <v>20</v>
      </c>
      <c r="D5" s="4">
        <v>4</v>
      </c>
      <c r="E5" s="4">
        <f>(D5*100/F5)</f>
        <v>80</v>
      </c>
      <c r="F5" s="4">
        <f>(B5+D5)</f>
        <v>5</v>
      </c>
      <c r="G5" s="2">
        <f>(F5*100/F8)</f>
        <v>33.333333333333336</v>
      </c>
      <c r="H5" s="1">
        <v>1</v>
      </c>
      <c r="I5" s="4">
        <f>(H5*100/L5)</f>
        <v>33.333333333333336</v>
      </c>
      <c r="J5" s="4">
        <v>2</v>
      </c>
      <c r="K5" s="4">
        <f>(J5*100/L5)</f>
        <v>66.666666666666671</v>
      </c>
      <c r="L5" s="4">
        <f>(H5+J5)</f>
        <v>3</v>
      </c>
      <c r="M5" s="2">
        <f>(L5*100/L8)</f>
        <v>30</v>
      </c>
      <c r="N5" s="4">
        <f>(B5+H5)</f>
        <v>2</v>
      </c>
      <c r="O5" s="2">
        <f>(N5*100/R5)</f>
        <v>25</v>
      </c>
      <c r="P5" s="4">
        <f>(D5+J5)</f>
        <v>6</v>
      </c>
      <c r="Q5" s="2">
        <f>(P5*100/R5)</f>
        <v>75</v>
      </c>
      <c r="R5" s="4">
        <f>(N5+P5)</f>
        <v>8</v>
      </c>
      <c r="S5" s="2">
        <f>(R5*100/R8)</f>
        <v>32</v>
      </c>
    </row>
    <row r="6" spans="1:19">
      <c r="A6" s="20" t="s">
        <v>1</v>
      </c>
      <c r="B6" s="1">
        <v>2</v>
      </c>
      <c r="C6" s="4">
        <f>(B6*100/F6)</f>
        <v>20</v>
      </c>
      <c r="D6" s="4">
        <v>8</v>
      </c>
      <c r="E6" s="4">
        <f t="shared" ref="E6:E8" si="0">(D6*100/F6)</f>
        <v>80</v>
      </c>
      <c r="F6" s="4">
        <f t="shared" ref="F6:F8" si="1">(B6+D6)</f>
        <v>10</v>
      </c>
      <c r="G6" s="2">
        <f>(F6*100/F8)</f>
        <v>66.666666666666671</v>
      </c>
      <c r="H6" s="1">
        <v>2</v>
      </c>
      <c r="I6" s="4">
        <f>(H6*100/L6)</f>
        <v>40</v>
      </c>
      <c r="J6" s="4">
        <v>3</v>
      </c>
      <c r="K6" s="4">
        <f>(J6*100/L6)</f>
        <v>60</v>
      </c>
      <c r="L6" s="4">
        <f t="shared" ref="L6:L8" si="2">(H6+J6)</f>
        <v>5</v>
      </c>
      <c r="M6" s="2">
        <f>(L6*100/L8)</f>
        <v>50</v>
      </c>
      <c r="N6" s="4">
        <f t="shared" ref="N6:N8" si="3">(B6+H6)</f>
        <v>4</v>
      </c>
      <c r="O6" s="2">
        <f>(N6*100/R6)</f>
        <v>26.666666666666668</v>
      </c>
      <c r="P6" s="4">
        <f t="shared" ref="P6:P8" si="4">(D6+J6)</f>
        <v>11</v>
      </c>
      <c r="Q6" s="2">
        <f>(P6*100/R6)</f>
        <v>73.333333333333329</v>
      </c>
      <c r="R6" s="4">
        <f t="shared" ref="R6:R8" si="5">(N6+P6)</f>
        <v>15</v>
      </c>
      <c r="S6" s="2">
        <f>(R6*100/R8)</f>
        <v>60</v>
      </c>
    </row>
    <row r="7" spans="1:19">
      <c r="A7" s="20" t="s">
        <v>6</v>
      </c>
      <c r="B7" s="1">
        <v>0</v>
      </c>
      <c r="C7" s="4">
        <v>0</v>
      </c>
      <c r="D7" s="4">
        <v>0</v>
      </c>
      <c r="E7" s="4">
        <v>0</v>
      </c>
      <c r="F7" s="4">
        <f t="shared" si="1"/>
        <v>0</v>
      </c>
      <c r="G7" s="2">
        <v>0</v>
      </c>
      <c r="H7" s="1">
        <v>1</v>
      </c>
      <c r="I7" s="4">
        <f>(H7*100/L7)</f>
        <v>50</v>
      </c>
      <c r="J7" s="4">
        <v>1</v>
      </c>
      <c r="K7" s="4">
        <f>(J7*100/L7)</f>
        <v>50</v>
      </c>
      <c r="L7" s="4">
        <f t="shared" si="2"/>
        <v>2</v>
      </c>
      <c r="M7" s="2">
        <f>(L7*100/L8)</f>
        <v>20</v>
      </c>
      <c r="N7" s="4">
        <f t="shared" si="3"/>
        <v>1</v>
      </c>
      <c r="O7" s="4">
        <f>(N7*100/R7)</f>
        <v>50</v>
      </c>
      <c r="P7" s="4">
        <f t="shared" si="4"/>
        <v>1</v>
      </c>
      <c r="Q7" s="4">
        <f>(P7*100/R7)</f>
        <v>50</v>
      </c>
      <c r="R7" s="4">
        <f t="shared" si="5"/>
        <v>2</v>
      </c>
      <c r="S7" s="2">
        <f>(R7*100/R8)</f>
        <v>8</v>
      </c>
    </row>
    <row r="8" spans="1:19">
      <c r="A8" s="20" t="s">
        <v>0</v>
      </c>
      <c r="B8" s="1">
        <f>SUM(B5:B7)</f>
        <v>3</v>
      </c>
      <c r="C8" s="2">
        <f>(B8*100/F8)</f>
        <v>20</v>
      </c>
      <c r="D8" s="4">
        <f>SUM(D5:D7)</f>
        <v>12</v>
      </c>
      <c r="E8" s="4">
        <f t="shared" si="0"/>
        <v>80</v>
      </c>
      <c r="F8" s="4">
        <f t="shared" si="1"/>
        <v>15</v>
      </c>
      <c r="G8" s="2">
        <f>SUM(G5:G7)</f>
        <v>100</v>
      </c>
      <c r="H8" s="1">
        <f>SUM(H5:H7)</f>
        <v>4</v>
      </c>
      <c r="I8" s="2">
        <f>(H8*100/L8)</f>
        <v>40</v>
      </c>
      <c r="J8" s="4">
        <f>SUM(J5:J7)</f>
        <v>6</v>
      </c>
      <c r="K8" s="2">
        <f>(J8*100/L8)</f>
        <v>60</v>
      </c>
      <c r="L8" s="4">
        <f t="shared" si="2"/>
        <v>10</v>
      </c>
      <c r="M8" s="2">
        <f>(L8*100/L8)</f>
        <v>100</v>
      </c>
      <c r="N8" s="4">
        <f t="shared" si="3"/>
        <v>7</v>
      </c>
      <c r="O8" s="2">
        <f>(N8*100/R8)</f>
        <v>28</v>
      </c>
      <c r="P8" s="4">
        <f t="shared" si="4"/>
        <v>18</v>
      </c>
      <c r="Q8" s="2">
        <f>(P8*100/R8)</f>
        <v>72</v>
      </c>
      <c r="R8" s="4">
        <f t="shared" si="5"/>
        <v>25</v>
      </c>
      <c r="S8" s="2">
        <f>(R8*100/R8)</f>
        <v>100</v>
      </c>
    </row>
  </sheetData>
  <mergeCells count="4">
    <mergeCell ref="A1:S1"/>
    <mergeCell ref="B2:G2"/>
    <mergeCell ref="H2:M2"/>
    <mergeCell ref="N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E18" sqref="E18:F27"/>
    </sheetView>
  </sheetViews>
  <sheetFormatPr baseColWidth="10" defaultRowHeight="15.75"/>
  <cols>
    <col min="1" max="1" width="20" style="18" customWidth="1"/>
    <col min="2" max="2" width="16.75" style="18" customWidth="1"/>
    <col min="3" max="3" width="18.75" style="18" customWidth="1"/>
    <col min="4" max="4" width="14.75" style="18" customWidth="1"/>
    <col min="5" max="5" width="42.75" style="18" customWidth="1"/>
    <col min="6" max="6" width="19.75" style="18" customWidth="1"/>
    <col min="7" max="7" width="16.25" style="18" customWidth="1"/>
    <col min="8" max="8" width="15.75" style="18" customWidth="1"/>
    <col min="9" max="9" width="10.75" style="18"/>
  </cols>
  <sheetData>
    <row r="1" spans="1:9" ht="16.5" thickBot="1">
      <c r="A1" s="43" t="s">
        <v>216</v>
      </c>
      <c r="B1" s="44"/>
      <c r="C1" s="44"/>
      <c r="D1" s="44"/>
      <c r="E1" s="44"/>
      <c r="F1" s="44"/>
      <c r="G1" s="44"/>
      <c r="H1" s="44"/>
      <c r="I1" s="45"/>
    </row>
    <row r="2" spans="1:9" ht="16.5" thickBot="1">
      <c r="A2" s="14" t="s">
        <v>14</v>
      </c>
      <c r="B2" s="15" t="s">
        <v>15</v>
      </c>
      <c r="C2" s="15" t="s">
        <v>16</v>
      </c>
      <c r="D2" s="15" t="s">
        <v>2</v>
      </c>
      <c r="E2" s="15" t="s">
        <v>21</v>
      </c>
      <c r="F2" s="15" t="s">
        <v>17</v>
      </c>
      <c r="G2" s="15" t="s">
        <v>18</v>
      </c>
      <c r="H2" s="15" t="s">
        <v>19</v>
      </c>
      <c r="I2" s="15" t="s">
        <v>20</v>
      </c>
    </row>
    <row r="3" spans="1:9" ht="16.5" thickBot="1">
      <c r="A3" s="16" t="s">
        <v>169</v>
      </c>
      <c r="B3" s="17" t="s">
        <v>44</v>
      </c>
      <c r="C3" s="17" t="s">
        <v>22</v>
      </c>
      <c r="D3" s="17" t="s">
        <v>4</v>
      </c>
      <c r="E3" s="17" t="s">
        <v>7</v>
      </c>
      <c r="F3" s="17" t="s">
        <v>23</v>
      </c>
      <c r="G3" s="17"/>
      <c r="H3" s="17" t="s">
        <v>24</v>
      </c>
      <c r="I3" s="17" t="s">
        <v>217</v>
      </c>
    </row>
    <row r="4" spans="1:9" ht="16.5" thickBot="1">
      <c r="A4" s="16" t="s">
        <v>440</v>
      </c>
      <c r="B4" s="17" t="s">
        <v>441</v>
      </c>
      <c r="C4" s="17" t="s">
        <v>22</v>
      </c>
      <c r="D4" s="17" t="s">
        <v>4</v>
      </c>
      <c r="E4" s="17" t="s">
        <v>7</v>
      </c>
      <c r="F4" s="17" t="s">
        <v>27</v>
      </c>
      <c r="G4" s="17"/>
      <c r="H4" s="17" t="s">
        <v>28</v>
      </c>
      <c r="I4" s="17" t="s">
        <v>217</v>
      </c>
    </row>
    <row r="5" spans="1:9" ht="16.5" thickBot="1">
      <c r="A5" s="16" t="s">
        <v>442</v>
      </c>
      <c r="B5" s="17" t="s">
        <v>443</v>
      </c>
      <c r="C5" s="17" t="s">
        <v>43</v>
      </c>
      <c r="D5" s="17" t="s">
        <v>4</v>
      </c>
      <c r="E5" s="17" t="s">
        <v>7</v>
      </c>
      <c r="F5" s="17" t="s">
        <v>29</v>
      </c>
      <c r="G5" s="17"/>
      <c r="H5" s="17" t="s">
        <v>28</v>
      </c>
      <c r="I5" s="17" t="s">
        <v>217</v>
      </c>
    </row>
    <row r="6" spans="1:9" ht="16.5" thickBot="1">
      <c r="A6" s="16" t="s">
        <v>444</v>
      </c>
      <c r="B6" s="17" t="s">
        <v>445</v>
      </c>
      <c r="C6" s="17" t="s">
        <v>22</v>
      </c>
      <c r="D6" s="17" t="s">
        <v>4</v>
      </c>
      <c r="E6" s="17" t="s">
        <v>7</v>
      </c>
      <c r="F6" s="17" t="s">
        <v>30</v>
      </c>
      <c r="G6" s="17"/>
      <c r="H6" s="17" t="s">
        <v>28</v>
      </c>
      <c r="I6" s="17" t="s">
        <v>217</v>
      </c>
    </row>
    <row r="7" spans="1:9" ht="16.5" thickBot="1">
      <c r="A7" s="16" t="s">
        <v>446</v>
      </c>
      <c r="B7" s="17" t="s">
        <v>447</v>
      </c>
      <c r="C7" s="17" t="s">
        <v>22</v>
      </c>
      <c r="D7" s="17" t="s">
        <v>4</v>
      </c>
      <c r="E7" s="17" t="s">
        <v>7</v>
      </c>
      <c r="F7" s="17" t="s">
        <v>31</v>
      </c>
      <c r="G7" s="17"/>
      <c r="H7" s="17" t="s">
        <v>28</v>
      </c>
      <c r="I7" s="17" t="s">
        <v>217</v>
      </c>
    </row>
    <row r="8" spans="1:9" ht="16.5" thickBot="1">
      <c r="A8" s="16" t="s">
        <v>448</v>
      </c>
      <c r="B8" s="17" t="s">
        <v>449</v>
      </c>
      <c r="C8" s="17" t="s">
        <v>22</v>
      </c>
      <c r="D8" s="17" t="s">
        <v>1</v>
      </c>
      <c r="E8" s="17" t="s">
        <v>7</v>
      </c>
      <c r="F8" s="17" t="s">
        <v>32</v>
      </c>
      <c r="G8" s="17"/>
      <c r="H8" s="17" t="s">
        <v>28</v>
      </c>
      <c r="I8" s="17" t="s">
        <v>217</v>
      </c>
    </row>
    <row r="9" spans="1:9" ht="16.5" thickBot="1">
      <c r="A9" s="16" t="s">
        <v>146</v>
      </c>
      <c r="B9" s="17" t="s">
        <v>450</v>
      </c>
      <c r="C9" s="17" t="s">
        <v>22</v>
      </c>
      <c r="D9" s="17" t="s">
        <v>1</v>
      </c>
      <c r="E9" s="17" t="s">
        <v>7</v>
      </c>
      <c r="F9" s="17" t="s">
        <v>33</v>
      </c>
      <c r="G9" s="17"/>
      <c r="H9" s="17" t="s">
        <v>28</v>
      </c>
      <c r="I9" s="17" t="s">
        <v>217</v>
      </c>
    </row>
    <row r="10" spans="1:9" ht="16.5" thickBot="1">
      <c r="A10" s="16" t="s">
        <v>451</v>
      </c>
      <c r="B10" s="17" t="s">
        <v>452</v>
      </c>
      <c r="C10" s="17" t="s">
        <v>22</v>
      </c>
      <c r="D10" s="17" t="s">
        <v>1</v>
      </c>
      <c r="E10" s="17" t="s">
        <v>7</v>
      </c>
      <c r="F10" s="17" t="s">
        <v>34</v>
      </c>
      <c r="G10" s="17"/>
      <c r="H10" s="17" t="s">
        <v>28</v>
      </c>
      <c r="I10" s="17" t="s">
        <v>217</v>
      </c>
    </row>
    <row r="11" spans="1:9" ht="16.5" thickBot="1">
      <c r="A11" s="16" t="s">
        <v>453</v>
      </c>
      <c r="B11" s="17" t="s">
        <v>454</v>
      </c>
      <c r="C11" s="17" t="s">
        <v>22</v>
      </c>
      <c r="D11" s="17" t="s">
        <v>1</v>
      </c>
      <c r="E11" s="17" t="s">
        <v>7</v>
      </c>
      <c r="F11" s="17" t="s">
        <v>35</v>
      </c>
      <c r="G11" s="17"/>
      <c r="H11" s="17" t="s">
        <v>28</v>
      </c>
      <c r="I11" s="17" t="s">
        <v>217</v>
      </c>
    </row>
    <row r="12" spans="1:9" ht="16.5" thickBot="1">
      <c r="A12" s="16" t="s">
        <v>455</v>
      </c>
      <c r="B12" s="17" t="s">
        <v>456</v>
      </c>
      <c r="C12" s="17" t="s">
        <v>43</v>
      </c>
      <c r="D12" s="17" t="s">
        <v>1</v>
      </c>
      <c r="E12" s="17" t="s">
        <v>7</v>
      </c>
      <c r="F12" s="17" t="s">
        <v>36</v>
      </c>
      <c r="G12" s="17"/>
      <c r="H12" s="17" t="s">
        <v>28</v>
      </c>
      <c r="I12" s="17" t="s">
        <v>217</v>
      </c>
    </row>
    <row r="13" spans="1:9" ht="16.5" thickBot="1">
      <c r="A13" s="16" t="s">
        <v>457</v>
      </c>
      <c r="B13" s="17" t="s">
        <v>458</v>
      </c>
      <c r="C13" s="17" t="s">
        <v>22</v>
      </c>
      <c r="D13" s="17" t="s">
        <v>1</v>
      </c>
      <c r="E13" s="17" t="s">
        <v>7</v>
      </c>
      <c r="F13" s="17" t="s">
        <v>37</v>
      </c>
      <c r="G13" s="17"/>
      <c r="H13" s="17" t="s">
        <v>28</v>
      </c>
      <c r="I13" s="17" t="s">
        <v>217</v>
      </c>
    </row>
    <row r="14" spans="1:9" ht="16.5" thickBot="1">
      <c r="A14" s="16" t="s">
        <v>459</v>
      </c>
      <c r="B14" s="17" t="s">
        <v>460</v>
      </c>
      <c r="C14" s="17" t="s">
        <v>22</v>
      </c>
      <c r="D14" s="17" t="s">
        <v>1</v>
      </c>
      <c r="E14" s="17" t="s">
        <v>7</v>
      </c>
      <c r="F14" s="17" t="s">
        <v>38</v>
      </c>
      <c r="G14" s="17"/>
      <c r="H14" s="17" t="s">
        <v>28</v>
      </c>
      <c r="I14" s="17" t="s">
        <v>217</v>
      </c>
    </row>
    <row r="15" spans="1:9" ht="16.5" thickBot="1">
      <c r="A15" s="16" t="s">
        <v>461</v>
      </c>
      <c r="B15" s="17" t="s">
        <v>462</v>
      </c>
      <c r="C15" s="17" t="s">
        <v>43</v>
      </c>
      <c r="D15" s="17" t="s">
        <v>1</v>
      </c>
      <c r="E15" s="17" t="s">
        <v>7</v>
      </c>
      <c r="F15" s="17" t="s">
        <v>39</v>
      </c>
      <c r="G15" s="17"/>
      <c r="H15" s="17" t="s">
        <v>28</v>
      </c>
      <c r="I15" s="17" t="s">
        <v>217</v>
      </c>
    </row>
    <row r="16" spans="1:9" ht="16.5" thickBot="1">
      <c r="A16" s="16" t="s">
        <v>463</v>
      </c>
      <c r="B16" s="17" t="s">
        <v>464</v>
      </c>
      <c r="C16" s="17" t="s">
        <v>22</v>
      </c>
      <c r="D16" s="17" t="s">
        <v>1</v>
      </c>
      <c r="E16" s="17" t="s">
        <v>7</v>
      </c>
      <c r="F16" s="17" t="s">
        <v>40</v>
      </c>
      <c r="G16" s="17"/>
      <c r="H16" s="17" t="s">
        <v>28</v>
      </c>
      <c r="I16" s="17" t="s">
        <v>217</v>
      </c>
    </row>
    <row r="17" spans="1:9" ht="16.5" thickBot="1">
      <c r="A17" s="16" t="s">
        <v>465</v>
      </c>
      <c r="B17" s="17" t="s">
        <v>466</v>
      </c>
      <c r="C17" s="17" t="s">
        <v>22</v>
      </c>
      <c r="D17" s="17" t="s">
        <v>1</v>
      </c>
      <c r="E17" s="17" t="s">
        <v>7</v>
      </c>
      <c r="F17" s="17" t="s">
        <v>41</v>
      </c>
      <c r="G17" s="17"/>
      <c r="H17" s="17" t="s">
        <v>28</v>
      </c>
      <c r="I17" s="17" t="s">
        <v>217</v>
      </c>
    </row>
    <row r="18" spans="1:9" ht="16.5" thickBot="1">
      <c r="A18" s="16" t="s">
        <v>467</v>
      </c>
      <c r="B18" s="17" t="s">
        <v>468</v>
      </c>
      <c r="C18" s="17" t="s">
        <v>43</v>
      </c>
      <c r="D18" s="17" t="s">
        <v>4</v>
      </c>
      <c r="E18" s="41" t="s">
        <v>42</v>
      </c>
      <c r="F18" s="42"/>
      <c r="G18" s="17"/>
      <c r="H18" s="17" t="s">
        <v>28</v>
      </c>
      <c r="I18" s="17" t="s">
        <v>217</v>
      </c>
    </row>
    <row r="19" spans="1:9" ht="16.5" thickBot="1">
      <c r="A19" s="16" t="s">
        <v>469</v>
      </c>
      <c r="B19" s="17" t="s">
        <v>470</v>
      </c>
      <c r="C19" s="17" t="s">
        <v>22</v>
      </c>
      <c r="D19" s="17" t="s">
        <v>4</v>
      </c>
      <c r="E19" s="41" t="s">
        <v>42</v>
      </c>
      <c r="F19" s="42"/>
      <c r="G19" s="17"/>
      <c r="H19" s="17" t="s">
        <v>28</v>
      </c>
      <c r="I19" s="17" t="s">
        <v>217</v>
      </c>
    </row>
    <row r="20" spans="1:9" ht="16.5" thickBot="1">
      <c r="A20" s="16" t="s">
        <v>471</v>
      </c>
      <c r="B20" s="17" t="s">
        <v>472</v>
      </c>
      <c r="C20" s="17" t="s">
        <v>22</v>
      </c>
      <c r="D20" s="17" t="s">
        <v>294</v>
      </c>
      <c r="E20" s="41" t="s">
        <v>42</v>
      </c>
      <c r="F20" s="42"/>
      <c r="G20" s="17"/>
      <c r="H20" s="17" t="s">
        <v>28</v>
      </c>
      <c r="I20" s="17" t="s">
        <v>217</v>
      </c>
    </row>
    <row r="21" spans="1:9" ht="16.5" thickBot="1">
      <c r="A21" s="16" t="s">
        <v>473</v>
      </c>
      <c r="B21" s="17" t="s">
        <v>474</v>
      </c>
      <c r="C21" s="17" t="s">
        <v>22</v>
      </c>
      <c r="D21" s="17" t="s">
        <v>1</v>
      </c>
      <c r="E21" s="41" t="s">
        <v>42</v>
      </c>
      <c r="F21" s="42"/>
      <c r="G21" s="17"/>
      <c r="H21" s="17" t="s">
        <v>28</v>
      </c>
      <c r="I21" s="17" t="s">
        <v>217</v>
      </c>
    </row>
    <row r="22" spans="1:9" ht="16.5" thickBot="1">
      <c r="A22" s="16" t="s">
        <v>202</v>
      </c>
      <c r="B22" s="17" t="s">
        <v>475</v>
      </c>
      <c r="C22" s="17" t="s">
        <v>43</v>
      </c>
      <c r="D22" s="17" t="s">
        <v>1</v>
      </c>
      <c r="E22" s="41" t="s">
        <v>42</v>
      </c>
      <c r="F22" s="42"/>
      <c r="G22" s="17"/>
      <c r="H22" s="17" t="s">
        <v>28</v>
      </c>
      <c r="I22" s="17" t="s">
        <v>217</v>
      </c>
    </row>
    <row r="23" spans="1:9" ht="16.5" thickBot="1">
      <c r="A23" s="16" t="s">
        <v>476</v>
      </c>
      <c r="B23" s="17" t="s">
        <v>477</v>
      </c>
      <c r="C23" s="17" t="s">
        <v>43</v>
      </c>
      <c r="D23" s="17" t="s">
        <v>1</v>
      </c>
      <c r="E23" s="41" t="s">
        <v>42</v>
      </c>
      <c r="F23" s="42"/>
      <c r="G23" s="17"/>
      <c r="H23" s="17" t="s">
        <v>28</v>
      </c>
      <c r="I23" s="17" t="s">
        <v>217</v>
      </c>
    </row>
    <row r="24" spans="1:9" ht="16.5" thickBot="1">
      <c r="A24" s="16" t="s">
        <v>478</v>
      </c>
      <c r="B24" s="17" t="s">
        <v>479</v>
      </c>
      <c r="C24" s="17" t="s">
        <v>22</v>
      </c>
      <c r="D24" s="17" t="s">
        <v>1</v>
      </c>
      <c r="E24" s="41" t="s">
        <v>42</v>
      </c>
      <c r="F24" s="42"/>
      <c r="G24" s="17"/>
      <c r="H24" s="17" t="s">
        <v>28</v>
      </c>
      <c r="I24" s="17" t="s">
        <v>217</v>
      </c>
    </row>
    <row r="25" spans="1:9" ht="16.5" thickBot="1">
      <c r="A25" s="16" t="s">
        <v>480</v>
      </c>
      <c r="B25" s="17" t="s">
        <v>481</v>
      </c>
      <c r="C25" s="17" t="s">
        <v>22</v>
      </c>
      <c r="D25" s="17" t="s">
        <v>1</v>
      </c>
      <c r="E25" s="41" t="s">
        <v>42</v>
      </c>
      <c r="F25" s="42"/>
      <c r="G25" s="17"/>
      <c r="H25" s="17" t="s">
        <v>28</v>
      </c>
      <c r="I25" s="17" t="s">
        <v>217</v>
      </c>
    </row>
    <row r="26" spans="1:9" ht="16.5" thickBot="1">
      <c r="A26" s="16" t="s">
        <v>482</v>
      </c>
      <c r="B26" s="17" t="s">
        <v>483</v>
      </c>
      <c r="C26" s="17" t="s">
        <v>22</v>
      </c>
      <c r="D26" s="17" t="s">
        <v>6</v>
      </c>
      <c r="E26" s="41" t="s">
        <v>42</v>
      </c>
      <c r="F26" s="42"/>
      <c r="G26" s="17"/>
      <c r="H26" s="17" t="s">
        <v>28</v>
      </c>
      <c r="I26" s="17" t="s">
        <v>217</v>
      </c>
    </row>
    <row r="27" spans="1:9" ht="16.5" thickBot="1">
      <c r="A27" s="16" t="s">
        <v>484</v>
      </c>
      <c r="B27" s="17" t="s">
        <v>485</v>
      </c>
      <c r="C27" s="17" t="s">
        <v>43</v>
      </c>
      <c r="D27" s="17" t="s">
        <v>6</v>
      </c>
      <c r="E27" s="41" t="s">
        <v>42</v>
      </c>
      <c r="F27" s="42"/>
      <c r="G27" s="17"/>
      <c r="H27" s="17" t="s">
        <v>28</v>
      </c>
      <c r="I27" s="17" t="s">
        <v>217</v>
      </c>
    </row>
    <row r="29" spans="1:9">
      <c r="A29" s="19"/>
    </row>
    <row r="31" spans="1:9">
      <c r="A31" s="19"/>
    </row>
  </sheetData>
  <mergeCells count="11">
    <mergeCell ref="E22:F22"/>
    <mergeCell ref="A1:I1"/>
    <mergeCell ref="E18:F18"/>
    <mergeCell ref="E19:F19"/>
    <mergeCell ref="E20:F20"/>
    <mergeCell ref="E21:F21"/>
    <mergeCell ref="E23:F23"/>
    <mergeCell ref="E24:F24"/>
    <mergeCell ref="E25:F25"/>
    <mergeCell ref="E26:F26"/>
    <mergeCell ref="E27:F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C7" sqref="C7"/>
    </sheetView>
  </sheetViews>
  <sheetFormatPr baseColWidth="10" defaultColWidth="8" defaultRowHeight="15.75"/>
  <cols>
    <col min="1" max="1" width="17.25" customWidth="1"/>
    <col min="3" max="3" width="10.75" customWidth="1"/>
    <col min="5" max="5" width="10.5" customWidth="1"/>
    <col min="15" max="15" width="10" customWidth="1"/>
  </cols>
  <sheetData>
    <row r="1" spans="1:19">
      <c r="A1" s="38" t="s">
        <v>88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>
      <c r="A2" s="46" t="s">
        <v>2</v>
      </c>
      <c r="B2" s="39" t="s">
        <v>7</v>
      </c>
      <c r="C2" s="39"/>
      <c r="D2" s="39"/>
      <c r="E2" s="39"/>
      <c r="F2" s="39"/>
      <c r="G2" s="39"/>
      <c r="H2" s="47" t="s">
        <v>10</v>
      </c>
      <c r="I2" s="47"/>
      <c r="J2" s="47"/>
      <c r="K2" s="47"/>
      <c r="L2" s="47"/>
      <c r="M2" s="47"/>
      <c r="N2" s="39" t="s">
        <v>8</v>
      </c>
      <c r="O2" s="39"/>
      <c r="P2" s="39"/>
      <c r="Q2" s="39"/>
      <c r="R2" s="39"/>
      <c r="S2" s="39"/>
    </row>
    <row r="3" spans="1:19">
      <c r="A3" s="46"/>
      <c r="B3" s="3" t="s">
        <v>3</v>
      </c>
      <c r="C3" s="3" t="s">
        <v>9</v>
      </c>
      <c r="D3" s="3" t="s">
        <v>11</v>
      </c>
      <c r="E3" s="3" t="s">
        <v>12</v>
      </c>
      <c r="F3" s="3" t="s">
        <v>0</v>
      </c>
      <c r="G3" s="3" t="s">
        <v>13</v>
      </c>
      <c r="H3" s="22" t="s">
        <v>3</v>
      </c>
      <c r="I3" s="22" t="s">
        <v>9</v>
      </c>
      <c r="J3" s="22" t="s">
        <v>11</v>
      </c>
      <c r="K3" s="22" t="s">
        <v>12</v>
      </c>
      <c r="L3" s="22" t="s">
        <v>0</v>
      </c>
      <c r="M3" s="22" t="s">
        <v>13</v>
      </c>
      <c r="N3" s="3" t="s">
        <v>3</v>
      </c>
      <c r="O3" s="3" t="s">
        <v>9</v>
      </c>
      <c r="P3" s="3" t="s">
        <v>11</v>
      </c>
      <c r="Q3" s="3" t="s">
        <v>12</v>
      </c>
      <c r="R3" s="3" t="s">
        <v>0</v>
      </c>
      <c r="S3" s="3" t="s">
        <v>13</v>
      </c>
    </row>
    <row r="4" spans="1:19">
      <c r="A4" s="20" t="s">
        <v>4</v>
      </c>
      <c r="B4" s="1">
        <v>1</v>
      </c>
      <c r="C4" s="4">
        <f>(B4*100/F4)</f>
        <v>14.285714285714286</v>
      </c>
      <c r="D4" s="4">
        <v>6</v>
      </c>
      <c r="E4" s="4">
        <f>(D4*100/F4)</f>
        <v>85.714285714285708</v>
      </c>
      <c r="F4" s="4">
        <f>(B4+D4)</f>
        <v>7</v>
      </c>
      <c r="G4" s="2">
        <f>(F4*100/F7)</f>
        <v>46.666666666666664</v>
      </c>
      <c r="H4" s="1">
        <v>1</v>
      </c>
      <c r="I4" s="4">
        <f>(H4*100/L4)</f>
        <v>20</v>
      </c>
      <c r="J4" s="4">
        <v>4</v>
      </c>
      <c r="K4" s="4">
        <f>(J4*100/L4)</f>
        <v>80</v>
      </c>
      <c r="L4" s="4">
        <f>(H4+J4)</f>
        <v>5</v>
      </c>
      <c r="M4" s="2">
        <f>(L4*100)/L7</f>
        <v>50</v>
      </c>
      <c r="N4" s="4">
        <f>(B4+H4)</f>
        <v>2</v>
      </c>
      <c r="O4" s="2">
        <f>(N4*100/R4)</f>
        <v>16.666666666666668</v>
      </c>
      <c r="P4" s="4">
        <f>(D4+J4)</f>
        <v>10</v>
      </c>
      <c r="Q4" s="2">
        <f>(P4*100/R4)</f>
        <v>83.333333333333329</v>
      </c>
      <c r="R4" s="4">
        <f>(N4+P4)</f>
        <v>12</v>
      </c>
      <c r="S4" s="2">
        <f>(R4*100/R7)</f>
        <v>48</v>
      </c>
    </row>
    <row r="5" spans="1:19">
      <c r="A5" s="20" t="s">
        <v>1</v>
      </c>
      <c r="B5" s="1">
        <v>2</v>
      </c>
      <c r="C5" s="4">
        <f t="shared" ref="C5:C7" si="0">(B5*100/F5)</f>
        <v>25</v>
      </c>
      <c r="D5" s="4">
        <v>6</v>
      </c>
      <c r="E5" s="4">
        <f t="shared" ref="E5:E7" si="1">(D5*100/F5)</f>
        <v>75</v>
      </c>
      <c r="F5" s="4">
        <f t="shared" ref="F5:F7" si="2">(B5+D5)</f>
        <v>8</v>
      </c>
      <c r="G5" s="2">
        <f>(F5*100/F7)</f>
        <v>53.333333333333336</v>
      </c>
      <c r="H5" s="1">
        <v>0</v>
      </c>
      <c r="I5" s="4">
        <f t="shared" ref="I5:I7" si="3">(H5*100/L5)</f>
        <v>0</v>
      </c>
      <c r="J5" s="4">
        <v>4</v>
      </c>
      <c r="K5" s="4">
        <f t="shared" ref="K5:K6" si="4">(J5*100/L5)</f>
        <v>100</v>
      </c>
      <c r="L5" s="4">
        <f t="shared" ref="L5:L7" si="5">(H5+J5)</f>
        <v>4</v>
      </c>
      <c r="M5" s="2">
        <f>(L5*100)/L7</f>
        <v>40</v>
      </c>
      <c r="N5" s="4">
        <f t="shared" ref="N5:N7" si="6">(B5+H5)</f>
        <v>2</v>
      </c>
      <c r="O5" s="2">
        <f>(N5*100/R5)</f>
        <v>16.666666666666668</v>
      </c>
      <c r="P5" s="4">
        <f t="shared" ref="P5:P7" si="7">(D5+J5)</f>
        <v>10</v>
      </c>
      <c r="Q5" s="2">
        <f t="shared" ref="Q5:Q7" si="8">(P5*100/R5)</f>
        <v>83.333333333333329</v>
      </c>
      <c r="R5" s="4">
        <f t="shared" ref="R5:R7" si="9">(N5+P5)</f>
        <v>12</v>
      </c>
      <c r="S5" s="2">
        <f>(R5*100/R7)</f>
        <v>48</v>
      </c>
    </row>
    <row r="6" spans="1:19">
      <c r="A6" s="20" t="s">
        <v>6</v>
      </c>
      <c r="B6" s="1">
        <v>0</v>
      </c>
      <c r="C6" s="4">
        <v>0</v>
      </c>
      <c r="D6" s="4">
        <v>0</v>
      </c>
      <c r="E6" s="4">
        <v>0</v>
      </c>
      <c r="F6" s="4">
        <f t="shared" si="2"/>
        <v>0</v>
      </c>
      <c r="G6" s="2">
        <v>0</v>
      </c>
      <c r="H6" s="1">
        <v>0</v>
      </c>
      <c r="I6" s="4">
        <f t="shared" si="3"/>
        <v>0</v>
      </c>
      <c r="J6" s="4">
        <v>1</v>
      </c>
      <c r="K6" s="4">
        <f t="shared" si="4"/>
        <v>100</v>
      </c>
      <c r="L6" s="4">
        <f t="shared" si="5"/>
        <v>1</v>
      </c>
      <c r="M6" s="2">
        <f>(L6*100/L7)</f>
        <v>10</v>
      </c>
      <c r="N6" s="4">
        <f t="shared" si="6"/>
        <v>0</v>
      </c>
      <c r="O6" s="4">
        <f>(N6*100/R6)</f>
        <v>0</v>
      </c>
      <c r="P6" s="4">
        <f t="shared" si="7"/>
        <v>1</v>
      </c>
      <c r="Q6" s="2">
        <f t="shared" si="8"/>
        <v>100</v>
      </c>
      <c r="R6" s="4">
        <f t="shared" si="9"/>
        <v>1</v>
      </c>
      <c r="S6" s="2">
        <f>(R6*100/R7)</f>
        <v>4</v>
      </c>
    </row>
    <row r="7" spans="1:19">
      <c r="A7" s="20" t="s">
        <v>0</v>
      </c>
      <c r="B7" s="1">
        <f>SUM(B4:B6)</f>
        <v>3</v>
      </c>
      <c r="C7" s="4">
        <f t="shared" si="0"/>
        <v>20</v>
      </c>
      <c r="D7" s="4">
        <f>SUM(D4:D6)</f>
        <v>12</v>
      </c>
      <c r="E7" s="4">
        <f t="shared" si="1"/>
        <v>80</v>
      </c>
      <c r="F7" s="4">
        <f t="shared" si="2"/>
        <v>15</v>
      </c>
      <c r="G7" s="2">
        <f>SUM(G4:G6)</f>
        <v>100</v>
      </c>
      <c r="H7" s="1">
        <v>1</v>
      </c>
      <c r="I7" s="4">
        <f t="shared" si="3"/>
        <v>10</v>
      </c>
      <c r="J7" s="4">
        <f>SUM(J4:J6)</f>
        <v>9</v>
      </c>
      <c r="K7" s="4">
        <f>(J7*100/L7)</f>
        <v>90</v>
      </c>
      <c r="L7" s="4">
        <f t="shared" si="5"/>
        <v>10</v>
      </c>
      <c r="M7" s="2">
        <f>(L7*100/L7)</f>
        <v>100</v>
      </c>
      <c r="N7" s="4">
        <f t="shared" si="6"/>
        <v>4</v>
      </c>
      <c r="O7" s="2">
        <f>(N7*100/R7)</f>
        <v>16</v>
      </c>
      <c r="P7" s="4">
        <f t="shared" si="7"/>
        <v>21</v>
      </c>
      <c r="Q7" s="2">
        <f t="shared" si="8"/>
        <v>84</v>
      </c>
      <c r="R7" s="4">
        <f t="shared" si="9"/>
        <v>25</v>
      </c>
      <c r="S7" s="2">
        <f>(R7*100/R7)</f>
        <v>100</v>
      </c>
    </row>
    <row r="8" spans="1:19">
      <c r="G8" s="21"/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15" workbookViewId="0">
      <selection sqref="A1:I1"/>
    </sheetView>
  </sheetViews>
  <sheetFormatPr baseColWidth="10" defaultRowHeight="15.75"/>
  <cols>
    <col min="1" max="1" width="20" style="11" customWidth="1"/>
    <col min="2" max="2" width="16.75" style="11" customWidth="1"/>
    <col min="3" max="3" width="18.75" style="11" customWidth="1"/>
    <col min="4" max="4" width="14.75" style="11" customWidth="1"/>
    <col min="5" max="5" width="27.25" style="11" customWidth="1"/>
    <col min="6" max="6" width="19.75" style="11" customWidth="1"/>
    <col min="7" max="7" width="16.25" style="11" customWidth="1"/>
    <col min="8" max="8" width="15.75" style="11" customWidth="1"/>
    <col min="9" max="9" width="10.75" style="11"/>
  </cols>
  <sheetData>
    <row r="1" spans="1:9" ht="16.5" thickBot="1">
      <c r="A1" s="50" t="s">
        <v>89</v>
      </c>
      <c r="B1" s="51"/>
      <c r="C1" s="51"/>
      <c r="D1" s="51"/>
      <c r="E1" s="51"/>
      <c r="F1" s="51"/>
      <c r="G1" s="51"/>
      <c r="H1" s="51"/>
      <c r="I1" s="52"/>
    </row>
    <row r="2" spans="1:9" ht="16.5" thickBot="1">
      <c r="A2" s="5" t="s">
        <v>14</v>
      </c>
      <c r="B2" s="6" t="s">
        <v>15</v>
      </c>
      <c r="C2" s="7" t="s">
        <v>16</v>
      </c>
      <c r="D2" s="6" t="s">
        <v>2</v>
      </c>
      <c r="E2" s="6" t="s">
        <v>21</v>
      </c>
      <c r="F2" s="6" t="s">
        <v>17</v>
      </c>
      <c r="G2" s="6" t="s">
        <v>18</v>
      </c>
      <c r="H2" s="6" t="s">
        <v>19</v>
      </c>
      <c r="I2" s="6" t="s">
        <v>20</v>
      </c>
    </row>
    <row r="3" spans="1:9" ht="16.5" thickBot="1">
      <c r="A3" s="8" t="s">
        <v>60</v>
      </c>
      <c r="B3" s="9" t="s">
        <v>46</v>
      </c>
      <c r="C3" s="10" t="s">
        <v>22</v>
      </c>
      <c r="D3" s="9" t="s">
        <v>4</v>
      </c>
      <c r="E3" s="9" t="s">
        <v>7</v>
      </c>
      <c r="F3" s="9" t="s">
        <v>23</v>
      </c>
      <c r="G3" s="9"/>
      <c r="H3" s="9" t="s">
        <v>24</v>
      </c>
      <c r="I3" s="9" t="s">
        <v>59</v>
      </c>
    </row>
    <row r="4" spans="1:9" ht="16.5" thickBot="1">
      <c r="A4" s="8" t="s">
        <v>61</v>
      </c>
      <c r="B4" s="9" t="s">
        <v>62</v>
      </c>
      <c r="C4" s="10" t="s">
        <v>43</v>
      </c>
      <c r="D4" s="9" t="s">
        <v>4</v>
      </c>
      <c r="E4" s="9" t="s">
        <v>7</v>
      </c>
      <c r="F4" s="9" t="s">
        <v>27</v>
      </c>
      <c r="G4" s="9"/>
      <c r="H4" s="9" t="s">
        <v>28</v>
      </c>
      <c r="I4" s="9" t="s">
        <v>59</v>
      </c>
    </row>
    <row r="5" spans="1:9" ht="16.5" thickBot="1">
      <c r="A5" s="8" t="s">
        <v>63</v>
      </c>
      <c r="B5" s="9" t="s">
        <v>64</v>
      </c>
      <c r="C5" s="10" t="s">
        <v>22</v>
      </c>
      <c r="D5" s="9" t="s">
        <v>4</v>
      </c>
      <c r="E5" s="9" t="s">
        <v>7</v>
      </c>
      <c r="F5" s="9" t="s">
        <v>29</v>
      </c>
      <c r="G5" s="9"/>
      <c r="H5" s="9" t="s">
        <v>28</v>
      </c>
      <c r="I5" s="9" t="s">
        <v>59</v>
      </c>
    </row>
    <row r="6" spans="1:9" ht="16.5" thickBot="1">
      <c r="A6" s="8" t="s">
        <v>65</v>
      </c>
      <c r="B6" s="9" t="s">
        <v>48</v>
      </c>
      <c r="C6" s="10" t="s">
        <v>22</v>
      </c>
      <c r="D6" s="9" t="s">
        <v>4</v>
      </c>
      <c r="E6" s="9" t="s">
        <v>7</v>
      </c>
      <c r="F6" s="9" t="s">
        <v>30</v>
      </c>
      <c r="G6" s="9"/>
      <c r="H6" s="9" t="s">
        <v>28</v>
      </c>
      <c r="I6" s="9" t="s">
        <v>59</v>
      </c>
    </row>
    <row r="7" spans="1:9" ht="16.5" thickBot="1">
      <c r="A7" s="8" t="s">
        <v>66</v>
      </c>
      <c r="B7" s="9" t="s">
        <v>67</v>
      </c>
      <c r="C7" s="10" t="s">
        <v>22</v>
      </c>
      <c r="D7" s="9" t="s">
        <v>4</v>
      </c>
      <c r="E7" s="9" t="s">
        <v>7</v>
      </c>
      <c r="F7" s="9" t="s">
        <v>31</v>
      </c>
      <c r="G7" s="9"/>
      <c r="H7" s="9" t="s">
        <v>28</v>
      </c>
      <c r="I7" s="9" t="s">
        <v>59</v>
      </c>
    </row>
    <row r="8" spans="1:9" ht="16.5" thickBot="1">
      <c r="A8" s="8" t="s">
        <v>68</v>
      </c>
      <c r="B8" s="9" t="s">
        <v>69</v>
      </c>
      <c r="C8" s="10" t="s">
        <v>22</v>
      </c>
      <c r="D8" s="9" t="s">
        <v>4</v>
      </c>
      <c r="E8" s="9" t="s">
        <v>7</v>
      </c>
      <c r="F8" s="9" t="s">
        <v>32</v>
      </c>
      <c r="G8" s="9"/>
      <c r="H8" s="9" t="s">
        <v>28</v>
      </c>
      <c r="I8" s="9" t="s">
        <v>59</v>
      </c>
    </row>
    <row r="9" spans="1:9" ht="16.5" thickBot="1">
      <c r="A9" s="8" t="s">
        <v>70</v>
      </c>
      <c r="B9" s="9" t="s">
        <v>71</v>
      </c>
      <c r="C9" s="10" t="s">
        <v>22</v>
      </c>
      <c r="D9" s="9" t="s">
        <v>1</v>
      </c>
      <c r="E9" s="9" t="s">
        <v>7</v>
      </c>
      <c r="F9" s="9" t="s">
        <v>33</v>
      </c>
      <c r="G9" s="9"/>
      <c r="H9" s="9" t="s">
        <v>28</v>
      </c>
      <c r="I9" s="9" t="s">
        <v>59</v>
      </c>
    </row>
    <row r="10" spans="1:9" ht="16.5" thickBot="1">
      <c r="A10" s="8" t="s">
        <v>72</v>
      </c>
      <c r="B10" s="9" t="s">
        <v>73</v>
      </c>
      <c r="C10" s="10" t="s">
        <v>43</v>
      </c>
      <c r="D10" s="9" t="s">
        <v>1</v>
      </c>
      <c r="E10" s="9" t="s">
        <v>7</v>
      </c>
      <c r="F10" s="9" t="s">
        <v>34</v>
      </c>
      <c r="G10" s="9"/>
      <c r="H10" s="9" t="s">
        <v>28</v>
      </c>
      <c r="I10" s="9" t="s">
        <v>59</v>
      </c>
    </row>
    <row r="11" spans="1:9" ht="16.5" thickBot="1">
      <c r="A11" s="8" t="s">
        <v>74</v>
      </c>
      <c r="B11" s="9" t="s">
        <v>75</v>
      </c>
      <c r="C11" s="10" t="s">
        <v>43</v>
      </c>
      <c r="D11" s="9" t="s">
        <v>1</v>
      </c>
      <c r="E11" s="9" t="s">
        <v>7</v>
      </c>
      <c r="F11" s="9" t="s">
        <v>35</v>
      </c>
      <c r="G11" s="9"/>
      <c r="H11" s="9" t="s">
        <v>28</v>
      </c>
      <c r="I11" s="9" t="s">
        <v>59</v>
      </c>
    </row>
    <row r="12" spans="1:9" ht="16.5" thickBot="1">
      <c r="A12" s="8" t="s">
        <v>76</v>
      </c>
      <c r="B12" s="9" t="s">
        <v>77</v>
      </c>
      <c r="C12" s="10" t="s">
        <v>22</v>
      </c>
      <c r="D12" s="9" t="s">
        <v>1</v>
      </c>
      <c r="E12" s="9" t="s">
        <v>7</v>
      </c>
      <c r="F12" s="9" t="s">
        <v>36</v>
      </c>
      <c r="G12" s="9"/>
      <c r="H12" s="9" t="s">
        <v>28</v>
      </c>
      <c r="I12" s="9" t="s">
        <v>59</v>
      </c>
    </row>
    <row r="13" spans="1:9" ht="16.5" thickBot="1">
      <c r="A13" s="8" t="s">
        <v>78</v>
      </c>
      <c r="B13" s="9" t="s">
        <v>79</v>
      </c>
      <c r="C13" s="10" t="s">
        <v>22</v>
      </c>
      <c r="D13" s="9" t="s">
        <v>1</v>
      </c>
      <c r="E13" s="9" t="s">
        <v>7</v>
      </c>
      <c r="F13" s="9" t="s">
        <v>37</v>
      </c>
      <c r="G13" s="9"/>
      <c r="H13" s="9" t="s">
        <v>28</v>
      </c>
      <c r="I13" s="9" t="s">
        <v>59</v>
      </c>
    </row>
    <row r="14" spans="1:9" ht="16.5" thickBot="1">
      <c r="A14" s="8" t="s">
        <v>80</v>
      </c>
      <c r="B14" s="9" t="s">
        <v>81</v>
      </c>
      <c r="C14" s="10" t="s">
        <v>22</v>
      </c>
      <c r="D14" s="9" t="s">
        <v>4</v>
      </c>
      <c r="E14" s="9" t="s">
        <v>7</v>
      </c>
      <c r="F14" s="9" t="s">
        <v>38</v>
      </c>
      <c r="G14" s="9"/>
      <c r="H14" s="9" t="s">
        <v>28</v>
      </c>
      <c r="I14" s="9" t="s">
        <v>59</v>
      </c>
    </row>
    <row r="15" spans="1:9" ht="16.5" thickBot="1">
      <c r="A15" s="8" t="s">
        <v>82</v>
      </c>
      <c r="B15" s="9" t="s">
        <v>83</v>
      </c>
      <c r="C15" s="10" t="s">
        <v>22</v>
      </c>
      <c r="D15" s="9" t="s">
        <v>1</v>
      </c>
      <c r="E15" s="9" t="s">
        <v>7</v>
      </c>
      <c r="F15" s="9" t="s">
        <v>39</v>
      </c>
      <c r="G15" s="9"/>
      <c r="H15" s="9" t="s">
        <v>28</v>
      </c>
      <c r="I15" s="9" t="s">
        <v>59</v>
      </c>
    </row>
    <row r="16" spans="1:9" ht="16.5" thickBot="1">
      <c r="A16" s="8" t="s">
        <v>84</v>
      </c>
      <c r="B16" s="9" t="s">
        <v>85</v>
      </c>
      <c r="C16" s="10" t="s">
        <v>22</v>
      </c>
      <c r="D16" s="9" t="s">
        <v>1</v>
      </c>
      <c r="E16" s="9" t="s">
        <v>7</v>
      </c>
      <c r="F16" s="9" t="s">
        <v>40</v>
      </c>
      <c r="G16" s="9"/>
      <c r="H16" s="9" t="s">
        <v>28</v>
      </c>
      <c r="I16" s="9" t="s">
        <v>59</v>
      </c>
    </row>
    <row r="17" spans="1:9" ht="16.5" thickBot="1">
      <c r="A17" s="8" t="s">
        <v>86</v>
      </c>
      <c r="B17" s="9" t="s">
        <v>87</v>
      </c>
      <c r="C17" s="10" t="s">
        <v>22</v>
      </c>
      <c r="D17" s="9" t="s">
        <v>1</v>
      </c>
      <c r="E17" s="9" t="s">
        <v>7</v>
      </c>
      <c r="F17" s="9" t="s">
        <v>41</v>
      </c>
      <c r="G17" s="9"/>
      <c r="H17" s="9" t="s">
        <v>28</v>
      </c>
      <c r="I17" s="9" t="s">
        <v>59</v>
      </c>
    </row>
    <row r="18" spans="1:9" ht="16.5" thickBot="1">
      <c r="A18" s="8" t="s">
        <v>117</v>
      </c>
      <c r="B18" s="9" t="s">
        <v>118</v>
      </c>
      <c r="C18" s="10" t="s">
        <v>22</v>
      </c>
      <c r="D18" s="9" t="s">
        <v>4</v>
      </c>
      <c r="E18" s="48" t="s">
        <v>42</v>
      </c>
      <c r="F18" s="49"/>
      <c r="G18" s="9"/>
      <c r="H18" s="9" t="s">
        <v>28</v>
      </c>
      <c r="I18" s="9" t="s">
        <v>59</v>
      </c>
    </row>
    <row r="19" spans="1:9" ht="16.5" thickBot="1">
      <c r="A19" s="8" t="s">
        <v>119</v>
      </c>
      <c r="B19" s="9" t="s">
        <v>120</v>
      </c>
      <c r="C19" s="10" t="s">
        <v>43</v>
      </c>
      <c r="D19" s="9" t="s">
        <v>4</v>
      </c>
      <c r="E19" s="48" t="s">
        <v>42</v>
      </c>
      <c r="F19" s="49"/>
      <c r="G19" s="9"/>
      <c r="H19" s="9" t="s">
        <v>28</v>
      </c>
      <c r="I19" s="9" t="s">
        <v>59</v>
      </c>
    </row>
    <row r="20" spans="1:9" ht="16.5" thickBot="1">
      <c r="A20" s="8" t="s">
        <v>121</v>
      </c>
      <c r="B20" s="9" t="s">
        <v>50</v>
      </c>
      <c r="C20" s="10" t="s">
        <v>22</v>
      </c>
      <c r="D20" s="9" t="s">
        <v>4</v>
      </c>
      <c r="E20" s="48" t="s">
        <v>42</v>
      </c>
      <c r="F20" s="49"/>
      <c r="G20" s="9"/>
      <c r="H20" s="9" t="s">
        <v>28</v>
      </c>
      <c r="I20" s="9" t="s">
        <v>59</v>
      </c>
    </row>
    <row r="21" spans="1:9" ht="16.5" thickBot="1">
      <c r="A21" s="8" t="s">
        <v>122</v>
      </c>
      <c r="B21" s="9" t="s">
        <v>123</v>
      </c>
      <c r="C21" s="10" t="s">
        <v>22</v>
      </c>
      <c r="D21" s="9" t="s">
        <v>4</v>
      </c>
      <c r="E21" s="48" t="s">
        <v>42</v>
      </c>
      <c r="F21" s="49"/>
      <c r="G21" s="9"/>
      <c r="H21" s="9" t="s">
        <v>28</v>
      </c>
      <c r="I21" s="9" t="s">
        <v>59</v>
      </c>
    </row>
    <row r="22" spans="1:9" ht="16.5" thickBot="1">
      <c r="A22" s="8" t="s">
        <v>124</v>
      </c>
      <c r="B22" s="9" t="s">
        <v>125</v>
      </c>
      <c r="C22" s="10" t="s">
        <v>22</v>
      </c>
      <c r="D22" s="9" t="s">
        <v>4</v>
      </c>
      <c r="E22" s="48" t="s">
        <v>42</v>
      </c>
      <c r="F22" s="49"/>
      <c r="G22" s="9"/>
      <c r="H22" s="9" t="s">
        <v>28</v>
      </c>
      <c r="I22" s="9" t="s">
        <v>59</v>
      </c>
    </row>
    <row r="23" spans="1:9" ht="16.5" thickBot="1">
      <c r="A23" s="8" t="s">
        <v>126</v>
      </c>
      <c r="B23" s="9" t="s">
        <v>127</v>
      </c>
      <c r="C23" s="10" t="s">
        <v>22</v>
      </c>
      <c r="D23" s="9" t="s">
        <v>1</v>
      </c>
      <c r="E23" s="48" t="s">
        <v>42</v>
      </c>
      <c r="F23" s="49"/>
      <c r="G23" s="9"/>
      <c r="H23" s="9" t="s">
        <v>28</v>
      </c>
      <c r="I23" s="9" t="s">
        <v>59</v>
      </c>
    </row>
    <row r="24" spans="1:9" ht="16.5" thickBot="1">
      <c r="A24" s="8" t="s">
        <v>128</v>
      </c>
      <c r="B24" s="9" t="s">
        <v>56</v>
      </c>
      <c r="C24" s="10" t="s">
        <v>22</v>
      </c>
      <c r="D24" s="9" t="s">
        <v>1</v>
      </c>
      <c r="E24" s="48" t="s">
        <v>42</v>
      </c>
      <c r="F24" s="49"/>
      <c r="G24" s="9"/>
      <c r="H24" s="9" t="s">
        <v>28</v>
      </c>
      <c r="I24" s="9" t="s">
        <v>59</v>
      </c>
    </row>
    <row r="25" spans="1:9" ht="16.5" thickBot="1">
      <c r="A25" s="8" t="s">
        <v>129</v>
      </c>
      <c r="B25" s="9" t="s">
        <v>49</v>
      </c>
      <c r="C25" s="10" t="s">
        <v>22</v>
      </c>
      <c r="D25" s="9" t="s">
        <v>1</v>
      </c>
      <c r="E25" s="48" t="s">
        <v>42</v>
      </c>
      <c r="F25" s="49"/>
      <c r="G25" s="9"/>
      <c r="H25" s="9" t="s">
        <v>28</v>
      </c>
      <c r="I25" s="9" t="s">
        <v>59</v>
      </c>
    </row>
    <row r="26" spans="1:9" ht="16.5" thickBot="1">
      <c r="A26" s="8" t="s">
        <v>130</v>
      </c>
      <c r="B26" s="9" t="s">
        <v>131</v>
      </c>
      <c r="C26" s="10" t="s">
        <v>22</v>
      </c>
      <c r="D26" s="9" t="s">
        <v>1</v>
      </c>
      <c r="E26" s="48" t="s">
        <v>42</v>
      </c>
      <c r="F26" s="49"/>
      <c r="G26" s="9"/>
      <c r="H26" s="9" t="s">
        <v>28</v>
      </c>
      <c r="I26" s="9" t="s">
        <v>59</v>
      </c>
    </row>
    <row r="27" spans="1:9" ht="16.5" thickBot="1">
      <c r="A27" s="8" t="s">
        <v>132</v>
      </c>
      <c r="B27" s="9" t="s">
        <v>133</v>
      </c>
      <c r="C27" s="10" t="s">
        <v>22</v>
      </c>
      <c r="D27" s="9" t="s">
        <v>6</v>
      </c>
      <c r="E27" s="48" t="s">
        <v>42</v>
      </c>
      <c r="F27" s="49"/>
      <c r="G27" s="9"/>
      <c r="H27" s="9" t="s">
        <v>28</v>
      </c>
      <c r="I27" s="9" t="s">
        <v>59</v>
      </c>
    </row>
    <row r="28" spans="1:9" ht="16.5" thickBot="1">
      <c r="A28" s="8" t="s">
        <v>90</v>
      </c>
      <c r="B28" s="9" t="s">
        <v>116</v>
      </c>
      <c r="C28" s="10" t="s">
        <v>22</v>
      </c>
      <c r="D28" s="9" t="s">
        <v>4</v>
      </c>
      <c r="E28" s="9" t="s">
        <v>7</v>
      </c>
      <c r="F28" s="9" t="s">
        <v>23</v>
      </c>
      <c r="G28" s="9"/>
      <c r="H28" s="9" t="s">
        <v>26</v>
      </c>
      <c r="I28" s="9" t="s">
        <v>59</v>
      </c>
    </row>
    <row r="29" spans="1:9" ht="16.5" thickBot="1">
      <c r="A29" s="8" t="s">
        <v>91</v>
      </c>
      <c r="B29" s="9" t="s">
        <v>92</v>
      </c>
      <c r="C29" s="10" t="s">
        <v>22</v>
      </c>
      <c r="D29" s="9" t="s">
        <v>4</v>
      </c>
      <c r="E29" s="9" t="s">
        <v>7</v>
      </c>
      <c r="F29" s="9" t="s">
        <v>27</v>
      </c>
      <c r="G29" s="9"/>
      <c r="H29" s="9" t="s">
        <v>26</v>
      </c>
      <c r="I29" s="9" t="s">
        <v>59</v>
      </c>
    </row>
    <row r="30" spans="1:9" ht="16.5" thickBot="1">
      <c r="A30" s="8" t="s">
        <v>93</v>
      </c>
      <c r="B30" s="9" t="s">
        <v>47</v>
      </c>
      <c r="C30" s="10" t="s">
        <v>22</v>
      </c>
      <c r="D30" s="9" t="s">
        <v>4</v>
      </c>
      <c r="E30" s="9" t="s">
        <v>7</v>
      </c>
      <c r="F30" s="9" t="s">
        <v>29</v>
      </c>
      <c r="G30" s="9"/>
      <c r="H30" s="9" t="s">
        <v>26</v>
      </c>
      <c r="I30" s="9" t="s">
        <v>59</v>
      </c>
    </row>
    <row r="31" spans="1:9" ht="16.5" thickBot="1">
      <c r="A31" s="8" t="s">
        <v>94</v>
      </c>
      <c r="B31" s="9" t="s">
        <v>95</v>
      </c>
      <c r="C31" s="10" t="s">
        <v>43</v>
      </c>
      <c r="D31" s="9" t="s">
        <v>4</v>
      </c>
      <c r="E31" s="9" t="s">
        <v>7</v>
      </c>
      <c r="F31" s="9" t="s">
        <v>30</v>
      </c>
      <c r="G31" s="9"/>
      <c r="H31" s="9" t="s">
        <v>26</v>
      </c>
      <c r="I31" s="9" t="s">
        <v>59</v>
      </c>
    </row>
    <row r="32" spans="1:9" ht="16.5" thickBot="1">
      <c r="A32" s="8" t="s">
        <v>96</v>
      </c>
      <c r="B32" s="9" t="s">
        <v>97</v>
      </c>
      <c r="C32" s="10" t="s">
        <v>43</v>
      </c>
      <c r="D32" s="9" t="s">
        <v>4</v>
      </c>
      <c r="E32" s="9" t="s">
        <v>7</v>
      </c>
      <c r="F32" s="9" t="s">
        <v>31</v>
      </c>
      <c r="G32" s="9"/>
      <c r="H32" s="9" t="s">
        <v>26</v>
      </c>
      <c r="I32" s="9" t="s">
        <v>59</v>
      </c>
    </row>
    <row r="33" spans="1:9" ht="16.5" thickBot="1">
      <c r="A33" s="8" t="s">
        <v>98</v>
      </c>
      <c r="B33" s="9" t="s">
        <v>99</v>
      </c>
      <c r="C33" s="10" t="s">
        <v>43</v>
      </c>
      <c r="D33" s="9" t="s">
        <v>4</v>
      </c>
      <c r="E33" s="9" t="s">
        <v>7</v>
      </c>
      <c r="F33" s="9" t="s">
        <v>32</v>
      </c>
      <c r="G33" s="9"/>
      <c r="H33" s="9" t="s">
        <v>26</v>
      </c>
      <c r="I33" s="9" t="s">
        <v>59</v>
      </c>
    </row>
    <row r="34" spans="1:9" ht="16.5" thickBot="1">
      <c r="A34" s="8" t="s">
        <v>100</v>
      </c>
      <c r="B34" s="9" t="s">
        <v>101</v>
      </c>
      <c r="C34" s="10" t="s">
        <v>22</v>
      </c>
      <c r="D34" s="9" t="s">
        <v>1</v>
      </c>
      <c r="E34" s="9" t="s">
        <v>7</v>
      </c>
      <c r="F34" s="9" t="s">
        <v>33</v>
      </c>
      <c r="G34" s="9"/>
      <c r="H34" s="9" t="s">
        <v>26</v>
      </c>
      <c r="I34" s="9" t="s">
        <v>59</v>
      </c>
    </row>
    <row r="35" spans="1:9" ht="16.5" thickBot="1">
      <c r="A35" s="8" t="s">
        <v>102</v>
      </c>
      <c r="B35" s="9" t="s">
        <v>103</v>
      </c>
      <c r="C35" s="10" t="s">
        <v>22</v>
      </c>
      <c r="D35" s="9" t="s">
        <v>1</v>
      </c>
      <c r="E35" s="9" t="s">
        <v>7</v>
      </c>
      <c r="F35" s="9" t="s">
        <v>34</v>
      </c>
      <c r="G35" s="9"/>
      <c r="H35" s="9" t="s">
        <v>26</v>
      </c>
      <c r="I35" s="9" t="s">
        <v>59</v>
      </c>
    </row>
    <row r="36" spans="1:9" ht="16.5" thickBot="1">
      <c r="A36" s="8" t="s">
        <v>104</v>
      </c>
      <c r="B36" s="9" t="s">
        <v>105</v>
      </c>
      <c r="C36" s="10" t="s">
        <v>22</v>
      </c>
      <c r="D36" s="9" t="s">
        <v>1</v>
      </c>
      <c r="E36" s="9" t="s">
        <v>7</v>
      </c>
      <c r="F36" s="9" t="s">
        <v>35</v>
      </c>
      <c r="G36" s="9"/>
      <c r="H36" s="9" t="s">
        <v>26</v>
      </c>
      <c r="I36" s="9" t="s">
        <v>59</v>
      </c>
    </row>
    <row r="37" spans="1:9" ht="16.5" thickBot="1">
      <c r="A37" s="8" t="s">
        <v>106</v>
      </c>
      <c r="B37" s="9" t="s">
        <v>25</v>
      </c>
      <c r="C37" s="10" t="s">
        <v>22</v>
      </c>
      <c r="D37" s="9" t="s">
        <v>1</v>
      </c>
      <c r="E37" s="9" t="s">
        <v>7</v>
      </c>
      <c r="F37" s="9" t="s">
        <v>36</v>
      </c>
      <c r="G37" s="9"/>
      <c r="H37" s="9" t="s">
        <v>26</v>
      </c>
      <c r="I37" s="9" t="s">
        <v>59</v>
      </c>
    </row>
    <row r="38" spans="1:9" ht="16.5" thickBot="1">
      <c r="A38" s="8" t="s">
        <v>107</v>
      </c>
      <c r="B38" s="9" t="s">
        <v>108</v>
      </c>
      <c r="C38" s="10" t="s">
        <v>22</v>
      </c>
      <c r="D38" s="9" t="s">
        <v>1</v>
      </c>
      <c r="E38" s="9" t="s">
        <v>7</v>
      </c>
      <c r="F38" s="9" t="s">
        <v>37</v>
      </c>
      <c r="G38" s="9"/>
      <c r="H38" s="9" t="s">
        <v>26</v>
      </c>
      <c r="I38" s="9" t="s">
        <v>59</v>
      </c>
    </row>
    <row r="39" spans="1:9" ht="16.5" thickBot="1">
      <c r="A39" s="8" t="s">
        <v>109</v>
      </c>
      <c r="B39" s="9" t="s">
        <v>110</v>
      </c>
      <c r="C39" s="10" t="s">
        <v>22</v>
      </c>
      <c r="D39" s="9" t="s">
        <v>4</v>
      </c>
      <c r="E39" s="9" t="s">
        <v>7</v>
      </c>
      <c r="F39" s="9" t="s">
        <v>38</v>
      </c>
      <c r="G39" s="9"/>
      <c r="H39" s="9" t="s">
        <v>26</v>
      </c>
      <c r="I39" s="9" t="s">
        <v>59</v>
      </c>
    </row>
    <row r="40" spans="1:9" ht="16.5" thickBot="1">
      <c r="A40" s="8" t="s">
        <v>111</v>
      </c>
      <c r="B40" s="9" t="s">
        <v>112</v>
      </c>
      <c r="C40" s="10" t="s">
        <v>22</v>
      </c>
      <c r="D40" s="9" t="s">
        <v>1</v>
      </c>
      <c r="E40" s="9" t="s">
        <v>7</v>
      </c>
      <c r="F40" s="9" t="s">
        <v>39</v>
      </c>
      <c r="G40" s="9"/>
      <c r="H40" s="9" t="s">
        <v>26</v>
      </c>
      <c r="I40" s="9" t="s">
        <v>59</v>
      </c>
    </row>
    <row r="41" spans="1:9" ht="16.5" thickBot="1">
      <c r="A41" s="8" t="s">
        <v>113</v>
      </c>
      <c r="B41" s="9" t="s">
        <v>51</v>
      </c>
      <c r="C41" s="10" t="s">
        <v>22</v>
      </c>
      <c r="D41" s="9" t="s">
        <v>1</v>
      </c>
      <c r="E41" s="9" t="s">
        <v>7</v>
      </c>
      <c r="F41" s="9" t="s">
        <v>40</v>
      </c>
      <c r="G41" s="9"/>
      <c r="H41" s="9" t="s">
        <v>26</v>
      </c>
      <c r="I41" s="9" t="s">
        <v>59</v>
      </c>
    </row>
    <row r="42" spans="1:9" ht="16.5" thickBot="1">
      <c r="A42" s="8" t="s">
        <v>114</v>
      </c>
      <c r="B42" s="9" t="s">
        <v>115</v>
      </c>
      <c r="C42" s="10" t="s">
        <v>22</v>
      </c>
      <c r="D42" s="9" t="s">
        <v>1</v>
      </c>
      <c r="E42" s="9" t="s">
        <v>7</v>
      </c>
      <c r="F42" s="9" t="s">
        <v>41</v>
      </c>
      <c r="G42" s="9"/>
      <c r="H42" s="9" t="s">
        <v>26</v>
      </c>
      <c r="I42" s="9" t="s">
        <v>59</v>
      </c>
    </row>
  </sheetData>
  <mergeCells count="11">
    <mergeCell ref="A1:I1"/>
    <mergeCell ref="E18:F18"/>
    <mergeCell ref="E19:F19"/>
    <mergeCell ref="E20:F20"/>
    <mergeCell ref="E21:F21"/>
    <mergeCell ref="E22:F22"/>
    <mergeCell ref="E25:F25"/>
    <mergeCell ref="E26:F26"/>
    <mergeCell ref="E27:F27"/>
    <mergeCell ref="E23:F23"/>
    <mergeCell ref="E24:F24"/>
  </mergeCells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opLeftCell="G1" workbookViewId="0">
      <selection activeCell="S7" sqref="S7"/>
    </sheetView>
  </sheetViews>
  <sheetFormatPr baseColWidth="10" defaultRowHeight="15.75"/>
  <cols>
    <col min="1" max="1" width="19.25" customWidth="1"/>
  </cols>
  <sheetData>
    <row r="1" spans="1:19">
      <c r="A1" s="38" t="s">
        <v>135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>
      <c r="A2" s="39" t="s">
        <v>2</v>
      </c>
      <c r="B2" s="46" t="s">
        <v>7</v>
      </c>
      <c r="C2" s="46"/>
      <c r="D2" s="46"/>
      <c r="E2" s="46"/>
      <c r="F2" s="46"/>
      <c r="G2" s="46"/>
      <c r="H2" s="47" t="s">
        <v>10</v>
      </c>
      <c r="I2" s="47"/>
      <c r="J2" s="47"/>
      <c r="K2" s="47"/>
      <c r="L2" s="47"/>
      <c r="M2" s="47"/>
      <c r="N2" s="39" t="s">
        <v>8</v>
      </c>
      <c r="O2" s="39"/>
      <c r="P2" s="39"/>
      <c r="Q2" s="39"/>
      <c r="R2" s="39"/>
      <c r="S2" s="39"/>
    </row>
    <row r="3" spans="1:19">
      <c r="A3" s="39"/>
      <c r="B3" s="22" t="s">
        <v>3</v>
      </c>
      <c r="C3" s="22" t="s">
        <v>9</v>
      </c>
      <c r="D3" s="22" t="s">
        <v>11</v>
      </c>
      <c r="E3" s="22" t="s">
        <v>12</v>
      </c>
      <c r="F3" s="22" t="s">
        <v>0</v>
      </c>
      <c r="G3" s="22" t="s">
        <v>13</v>
      </c>
      <c r="H3" s="22" t="s">
        <v>3</v>
      </c>
      <c r="I3" s="22" t="s">
        <v>9</v>
      </c>
      <c r="J3" s="22" t="s">
        <v>11</v>
      </c>
      <c r="K3" s="22" t="s">
        <v>12</v>
      </c>
      <c r="L3" s="22" t="s">
        <v>0</v>
      </c>
      <c r="M3" s="22" t="s">
        <v>13</v>
      </c>
      <c r="N3" s="3" t="s">
        <v>3</v>
      </c>
      <c r="O3" s="3" t="s">
        <v>9</v>
      </c>
      <c r="P3" s="3" t="s">
        <v>11</v>
      </c>
      <c r="Q3" s="3" t="s">
        <v>12</v>
      </c>
      <c r="R3" s="3" t="s">
        <v>0</v>
      </c>
      <c r="S3" s="3" t="s">
        <v>13</v>
      </c>
    </row>
    <row r="4" spans="1:19">
      <c r="A4" s="25" t="s">
        <v>4</v>
      </c>
      <c r="B4" s="27">
        <v>1</v>
      </c>
      <c r="C4" s="28">
        <f>(B4*100/F4)</f>
        <v>11.111111111111111</v>
      </c>
      <c r="D4" s="28">
        <v>8</v>
      </c>
      <c r="E4" s="28">
        <f>(D4*100/F4)</f>
        <v>88.888888888888886</v>
      </c>
      <c r="F4" s="28">
        <f>(B4+D4)</f>
        <v>9</v>
      </c>
      <c r="G4" s="29">
        <f>(F4*100/F7)</f>
        <v>60</v>
      </c>
      <c r="H4" s="27">
        <v>2</v>
      </c>
      <c r="I4" s="28">
        <f>(H4*100/L4)</f>
        <v>50</v>
      </c>
      <c r="J4" s="28">
        <v>2</v>
      </c>
      <c r="K4" s="28">
        <f>(J4*100/L4)</f>
        <v>50</v>
      </c>
      <c r="L4" s="28">
        <f>(H4+J4)</f>
        <v>4</v>
      </c>
      <c r="M4" s="29">
        <f>(L4*100/L7)</f>
        <v>40</v>
      </c>
      <c r="N4" s="4">
        <f>(B4+H4)</f>
        <v>3</v>
      </c>
      <c r="O4" s="2">
        <f>(N4*100/R4)</f>
        <v>23.076923076923077</v>
      </c>
      <c r="P4" s="4">
        <f>(D4+J4)</f>
        <v>10</v>
      </c>
      <c r="Q4" s="2">
        <f>(P4*100/R4)</f>
        <v>76.92307692307692</v>
      </c>
      <c r="R4" s="4">
        <f>(N4+P4)</f>
        <v>13</v>
      </c>
      <c r="S4" s="2">
        <f>(R4*100/R7)</f>
        <v>52</v>
      </c>
    </row>
    <row r="5" spans="1:19" ht="47.25">
      <c r="A5" s="26" t="s">
        <v>486</v>
      </c>
      <c r="B5" s="27">
        <v>1</v>
      </c>
      <c r="C5" s="28">
        <f>(B5*100/F5)</f>
        <v>16.666666666666668</v>
      </c>
      <c r="D5" s="28">
        <v>5</v>
      </c>
      <c r="E5" s="28">
        <f>(D5*100/F5)</f>
        <v>83.333333333333329</v>
      </c>
      <c r="F5" s="28">
        <f t="shared" ref="F5:F7" si="0">(B5+D5)</f>
        <v>6</v>
      </c>
      <c r="G5" s="29">
        <f>(F5*100/F7)</f>
        <v>40</v>
      </c>
      <c r="H5" s="27">
        <v>1</v>
      </c>
      <c r="I5" s="28">
        <f>(H5*100/L5)</f>
        <v>25</v>
      </c>
      <c r="J5" s="28">
        <v>3</v>
      </c>
      <c r="K5" s="28">
        <f>(J5*100/L5)</f>
        <v>75</v>
      </c>
      <c r="L5" s="28">
        <f t="shared" ref="L5:L7" si="1">(H5+J5)</f>
        <v>4</v>
      </c>
      <c r="M5" s="29">
        <f>(L5*100/L7)</f>
        <v>40</v>
      </c>
      <c r="N5" s="4">
        <f t="shared" ref="N5:N7" si="2">(B5+H5)</f>
        <v>2</v>
      </c>
      <c r="O5" s="2">
        <f>(N5*100/R5)</f>
        <v>20</v>
      </c>
      <c r="P5" s="4">
        <f t="shared" ref="P5:P7" si="3">(D5+J5)</f>
        <v>8</v>
      </c>
      <c r="Q5" s="2">
        <f>(P5*100/R5)</f>
        <v>80</v>
      </c>
      <c r="R5" s="4">
        <f t="shared" ref="R5:R7" si="4">(N5+P5)</f>
        <v>10</v>
      </c>
      <c r="S5" s="2">
        <f>(R5*100/R7)</f>
        <v>40</v>
      </c>
    </row>
    <row r="6" spans="1:19">
      <c r="A6" s="25" t="s">
        <v>6</v>
      </c>
      <c r="B6" s="27">
        <v>0</v>
      </c>
      <c r="C6" s="28">
        <v>0</v>
      </c>
      <c r="D6" s="28">
        <v>0</v>
      </c>
      <c r="E6" s="28">
        <v>0</v>
      </c>
      <c r="F6" s="28">
        <f t="shared" si="0"/>
        <v>0</v>
      </c>
      <c r="G6" s="29">
        <v>0</v>
      </c>
      <c r="H6" s="27">
        <v>2</v>
      </c>
      <c r="I6" s="28">
        <f>(H6*100/L6)</f>
        <v>100</v>
      </c>
      <c r="J6" s="28">
        <v>0</v>
      </c>
      <c r="K6" s="28">
        <f>(J6*100/L6)</f>
        <v>0</v>
      </c>
      <c r="L6" s="28">
        <f t="shared" si="1"/>
        <v>2</v>
      </c>
      <c r="M6" s="29">
        <f>(L6*100/L7)</f>
        <v>20</v>
      </c>
      <c r="N6" s="4">
        <f t="shared" si="2"/>
        <v>2</v>
      </c>
      <c r="O6" s="4">
        <f>(N6*100/R6)</f>
        <v>100</v>
      </c>
      <c r="P6" s="4">
        <f t="shared" si="3"/>
        <v>0</v>
      </c>
      <c r="Q6" s="4">
        <f>(P6*100/R6)</f>
        <v>0</v>
      </c>
      <c r="R6" s="4">
        <f t="shared" si="4"/>
        <v>2</v>
      </c>
      <c r="S6" s="2">
        <f>(R6*100/R7)</f>
        <v>8</v>
      </c>
    </row>
    <row r="7" spans="1:19">
      <c r="A7" s="25" t="s">
        <v>0</v>
      </c>
      <c r="B7" s="27">
        <f>SUM(B4:B6)</f>
        <v>2</v>
      </c>
      <c r="C7" s="28">
        <f>(B7*100/F7)</f>
        <v>13.333333333333334</v>
      </c>
      <c r="D7" s="28">
        <f>SUM(D4:D6)</f>
        <v>13</v>
      </c>
      <c r="E7" s="28">
        <f>(D7*100/F7)</f>
        <v>86.666666666666671</v>
      </c>
      <c r="F7" s="28">
        <f t="shared" si="0"/>
        <v>15</v>
      </c>
      <c r="G7" s="29">
        <f>(F7*100/F7)</f>
        <v>100</v>
      </c>
      <c r="H7" s="27">
        <f>SUM(H4:H6)</f>
        <v>5</v>
      </c>
      <c r="I7" s="28">
        <f>(H7*100/L7)</f>
        <v>50</v>
      </c>
      <c r="J7" s="28">
        <f>SUM(J4:J6)</f>
        <v>5</v>
      </c>
      <c r="K7" s="28">
        <f>(J7*100/L7)</f>
        <v>50</v>
      </c>
      <c r="L7" s="28">
        <f t="shared" si="1"/>
        <v>10</v>
      </c>
      <c r="M7" s="29">
        <f>(L7*100/L7)</f>
        <v>100</v>
      </c>
      <c r="N7" s="4">
        <f t="shared" si="2"/>
        <v>7</v>
      </c>
      <c r="O7" s="4">
        <f>(N7*100/R7)</f>
        <v>28</v>
      </c>
      <c r="P7" s="4">
        <f t="shared" si="3"/>
        <v>18</v>
      </c>
      <c r="Q7" s="4">
        <f>(P7*100/R7)</f>
        <v>72</v>
      </c>
      <c r="R7" s="4">
        <f t="shared" si="4"/>
        <v>25</v>
      </c>
      <c r="S7" s="2">
        <f>(R7*100/R7)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20" workbookViewId="0">
      <selection sqref="A1:I1"/>
    </sheetView>
  </sheetViews>
  <sheetFormatPr baseColWidth="10" defaultRowHeight="15.75"/>
  <cols>
    <col min="1" max="1" width="20" style="11" customWidth="1"/>
    <col min="2" max="2" width="16.75" style="11" customWidth="1"/>
    <col min="3" max="3" width="11" style="11" customWidth="1"/>
    <col min="4" max="4" width="25.25" style="11" customWidth="1"/>
    <col min="5" max="5" width="27.25" style="11" customWidth="1"/>
    <col min="6" max="6" width="19.75" style="11" customWidth="1"/>
    <col min="7" max="7" width="16.25" style="11" customWidth="1"/>
    <col min="8" max="8" width="15.75" style="11" customWidth="1"/>
    <col min="9" max="9" width="10.75" style="11"/>
  </cols>
  <sheetData>
    <row r="1" spans="1:9" ht="16.5" thickBot="1">
      <c r="A1" s="50" t="s">
        <v>136</v>
      </c>
      <c r="B1" s="51"/>
      <c r="C1" s="51"/>
      <c r="D1" s="51"/>
      <c r="E1" s="51"/>
      <c r="F1" s="51"/>
      <c r="G1" s="51"/>
      <c r="H1" s="51"/>
      <c r="I1" s="52"/>
    </row>
    <row r="2" spans="1:9" ht="16.5" thickBot="1">
      <c r="A2" s="5" t="s">
        <v>14</v>
      </c>
      <c r="B2" s="6" t="s">
        <v>15</v>
      </c>
      <c r="C2" s="7" t="s">
        <v>16</v>
      </c>
      <c r="D2" s="6" t="s">
        <v>2</v>
      </c>
      <c r="E2" s="6" t="s">
        <v>21</v>
      </c>
      <c r="F2" s="6" t="s">
        <v>17</v>
      </c>
      <c r="G2" s="6" t="s">
        <v>18</v>
      </c>
      <c r="H2" s="6" t="s">
        <v>19</v>
      </c>
      <c r="I2" s="6" t="s">
        <v>20</v>
      </c>
    </row>
    <row r="3" spans="1:9" ht="16.5" thickBot="1">
      <c r="A3" s="8" t="s">
        <v>137</v>
      </c>
      <c r="B3" s="9" t="s">
        <v>138</v>
      </c>
      <c r="C3" s="10" t="s">
        <v>43</v>
      </c>
      <c r="D3" s="9" t="s">
        <v>4</v>
      </c>
      <c r="E3" s="9" t="s">
        <v>7</v>
      </c>
      <c r="F3" s="9" t="s">
        <v>23</v>
      </c>
      <c r="G3" s="9"/>
      <c r="H3" s="9" t="s">
        <v>24</v>
      </c>
      <c r="I3" s="9" t="s">
        <v>134</v>
      </c>
    </row>
    <row r="4" spans="1:9" ht="16.5" thickBot="1">
      <c r="A4" s="8" t="s">
        <v>139</v>
      </c>
      <c r="B4" s="9" t="s">
        <v>140</v>
      </c>
      <c r="C4" s="10" t="s">
        <v>22</v>
      </c>
      <c r="D4" s="9" t="s">
        <v>4</v>
      </c>
      <c r="E4" s="9" t="s">
        <v>7</v>
      </c>
      <c r="F4" s="9" t="s">
        <v>27</v>
      </c>
      <c r="G4" s="9"/>
      <c r="H4" s="9" t="s">
        <v>28</v>
      </c>
      <c r="I4" s="9" t="s">
        <v>134</v>
      </c>
    </row>
    <row r="5" spans="1:9" ht="16.5" thickBot="1">
      <c r="A5" s="8" t="s">
        <v>141</v>
      </c>
      <c r="B5" s="9" t="s">
        <v>45</v>
      </c>
      <c r="C5" s="10" t="s">
        <v>22</v>
      </c>
      <c r="D5" s="9" t="s">
        <v>142</v>
      </c>
      <c r="E5" s="9" t="s">
        <v>7</v>
      </c>
      <c r="F5" s="9" t="s">
        <v>29</v>
      </c>
      <c r="G5" s="9"/>
      <c r="H5" s="9" t="s">
        <v>28</v>
      </c>
      <c r="I5" s="9" t="s">
        <v>134</v>
      </c>
    </row>
    <row r="6" spans="1:9" ht="16.5" thickBot="1">
      <c r="A6" s="8" t="s">
        <v>143</v>
      </c>
      <c r="B6" s="9" t="s">
        <v>55</v>
      </c>
      <c r="C6" s="10" t="s">
        <v>22</v>
      </c>
      <c r="D6" s="9" t="s">
        <v>4</v>
      </c>
      <c r="E6" s="9" t="s">
        <v>7</v>
      </c>
      <c r="F6" s="9" t="s">
        <v>30</v>
      </c>
      <c r="G6" s="9"/>
      <c r="H6" s="9" t="s">
        <v>28</v>
      </c>
      <c r="I6" s="9" t="s">
        <v>134</v>
      </c>
    </row>
    <row r="7" spans="1:9" ht="16.5" thickBot="1">
      <c r="A7" s="8" t="s">
        <v>96</v>
      </c>
      <c r="B7" s="9" t="s">
        <v>144</v>
      </c>
      <c r="C7" s="10" t="s">
        <v>22</v>
      </c>
      <c r="D7" s="9" t="s">
        <v>4</v>
      </c>
      <c r="E7" s="9" t="s">
        <v>7</v>
      </c>
      <c r="F7" s="9" t="s">
        <v>31</v>
      </c>
      <c r="G7" s="9"/>
      <c r="H7" s="9" t="s">
        <v>28</v>
      </c>
      <c r="I7" s="9" t="s">
        <v>134</v>
      </c>
    </row>
    <row r="8" spans="1:9" ht="16.5" thickBot="1">
      <c r="A8" s="8" t="s">
        <v>145</v>
      </c>
      <c r="B8" s="9" t="s">
        <v>53</v>
      </c>
      <c r="C8" s="10" t="s">
        <v>22</v>
      </c>
      <c r="D8" s="9" t="s">
        <v>142</v>
      </c>
      <c r="E8" s="9" t="s">
        <v>7</v>
      </c>
      <c r="F8" s="9" t="s">
        <v>32</v>
      </c>
      <c r="G8" s="9"/>
      <c r="H8" s="9" t="s">
        <v>28</v>
      </c>
      <c r="I8" s="9" t="s">
        <v>134</v>
      </c>
    </row>
    <row r="9" spans="1:9" ht="16.5" thickBot="1">
      <c r="A9" s="8" t="s">
        <v>146</v>
      </c>
      <c r="B9" s="9" t="s">
        <v>147</v>
      </c>
      <c r="C9" s="10" t="s">
        <v>22</v>
      </c>
      <c r="D9" s="9" t="s">
        <v>142</v>
      </c>
      <c r="E9" s="9" t="s">
        <v>7</v>
      </c>
      <c r="F9" s="9" t="s">
        <v>33</v>
      </c>
      <c r="G9" s="9"/>
      <c r="H9" s="9" t="s">
        <v>28</v>
      </c>
      <c r="I9" s="9" t="s">
        <v>134</v>
      </c>
    </row>
    <row r="10" spans="1:9" ht="16.5" thickBot="1">
      <c r="A10" s="8" t="s">
        <v>148</v>
      </c>
      <c r="B10" s="9" t="s">
        <v>149</v>
      </c>
      <c r="C10" s="10" t="s">
        <v>22</v>
      </c>
      <c r="D10" s="9" t="s">
        <v>142</v>
      </c>
      <c r="E10" s="9" t="s">
        <v>7</v>
      </c>
      <c r="F10" s="9" t="s">
        <v>34</v>
      </c>
      <c r="G10" s="9"/>
      <c r="H10" s="9" t="s">
        <v>28</v>
      </c>
      <c r="I10" s="9" t="s">
        <v>134</v>
      </c>
    </row>
    <row r="11" spans="1:9" ht="16.5" thickBot="1">
      <c r="A11" s="8" t="s">
        <v>150</v>
      </c>
      <c r="B11" s="9" t="s">
        <v>151</v>
      </c>
      <c r="C11" s="10" t="s">
        <v>43</v>
      </c>
      <c r="D11" s="9" t="s">
        <v>142</v>
      </c>
      <c r="E11" s="9" t="s">
        <v>7</v>
      </c>
      <c r="F11" s="9" t="s">
        <v>35</v>
      </c>
      <c r="G11" s="9"/>
      <c r="H11" s="9" t="s">
        <v>28</v>
      </c>
      <c r="I11" s="9" t="s">
        <v>134</v>
      </c>
    </row>
    <row r="12" spans="1:9" ht="16.5" thickBot="1">
      <c r="A12" s="8" t="s">
        <v>152</v>
      </c>
      <c r="B12" s="9" t="s">
        <v>153</v>
      </c>
      <c r="C12" s="10" t="s">
        <v>22</v>
      </c>
      <c r="D12" s="9" t="s">
        <v>4</v>
      </c>
      <c r="E12" s="9" t="s">
        <v>7</v>
      </c>
      <c r="F12" s="9" t="s">
        <v>36</v>
      </c>
      <c r="G12" s="9"/>
      <c r="H12" s="9" t="s">
        <v>28</v>
      </c>
      <c r="I12" s="9" t="s">
        <v>134</v>
      </c>
    </row>
    <row r="13" spans="1:9" ht="16.5" thickBot="1">
      <c r="A13" s="8" t="s">
        <v>154</v>
      </c>
      <c r="B13" s="9" t="s">
        <v>155</v>
      </c>
      <c r="C13" s="10" t="s">
        <v>22</v>
      </c>
      <c r="D13" s="9" t="s">
        <v>142</v>
      </c>
      <c r="E13" s="9" t="s">
        <v>7</v>
      </c>
      <c r="F13" s="9" t="s">
        <v>37</v>
      </c>
      <c r="G13" s="9"/>
      <c r="H13" s="9" t="s">
        <v>28</v>
      </c>
      <c r="I13" s="9" t="s">
        <v>134</v>
      </c>
    </row>
    <row r="14" spans="1:9" ht="16.5" thickBot="1">
      <c r="A14" s="8" t="s">
        <v>156</v>
      </c>
      <c r="B14" s="9" t="s">
        <v>58</v>
      </c>
      <c r="C14" s="10" t="s">
        <v>22</v>
      </c>
      <c r="D14" s="9" t="s">
        <v>4</v>
      </c>
      <c r="E14" s="9" t="s">
        <v>7</v>
      </c>
      <c r="F14" s="9" t="s">
        <v>38</v>
      </c>
      <c r="G14" s="9"/>
      <c r="H14" s="9" t="s">
        <v>28</v>
      </c>
      <c r="I14" s="9" t="s">
        <v>134</v>
      </c>
    </row>
    <row r="15" spans="1:9" ht="16.5" thickBot="1">
      <c r="A15" s="8" t="s">
        <v>157</v>
      </c>
      <c r="B15" s="9" t="s">
        <v>158</v>
      </c>
      <c r="C15" s="10" t="s">
        <v>22</v>
      </c>
      <c r="D15" s="9" t="s">
        <v>4</v>
      </c>
      <c r="E15" s="9" t="s">
        <v>7</v>
      </c>
      <c r="F15" s="9" t="s">
        <v>39</v>
      </c>
      <c r="G15" s="9"/>
      <c r="H15" s="9" t="s">
        <v>28</v>
      </c>
      <c r="I15" s="9" t="s">
        <v>134</v>
      </c>
    </row>
    <row r="16" spans="1:9" ht="16.5" thickBot="1">
      <c r="A16" s="8" t="s">
        <v>159</v>
      </c>
      <c r="B16" s="9" t="s">
        <v>160</v>
      </c>
      <c r="C16" s="10" t="s">
        <v>22</v>
      </c>
      <c r="D16" s="9" t="s">
        <v>4</v>
      </c>
      <c r="E16" s="9" t="s">
        <v>7</v>
      </c>
      <c r="F16" s="9" t="s">
        <v>40</v>
      </c>
      <c r="G16" s="9"/>
      <c r="H16" s="9" t="s">
        <v>28</v>
      </c>
      <c r="I16" s="9" t="s">
        <v>134</v>
      </c>
    </row>
    <row r="17" spans="1:9" ht="16.5" thickBot="1">
      <c r="A17" s="8" t="s">
        <v>161</v>
      </c>
      <c r="B17" s="9" t="s">
        <v>162</v>
      </c>
      <c r="C17" s="10" t="s">
        <v>22</v>
      </c>
      <c r="D17" s="9" t="s">
        <v>4</v>
      </c>
      <c r="E17" s="9" t="s">
        <v>7</v>
      </c>
      <c r="F17" s="9" t="s">
        <v>41</v>
      </c>
      <c r="G17" s="9"/>
      <c r="H17" s="9" t="s">
        <v>28</v>
      </c>
      <c r="I17" s="9" t="s">
        <v>134</v>
      </c>
    </row>
    <row r="18" spans="1:9" ht="16.5" thickBot="1">
      <c r="A18" s="8" t="s">
        <v>191</v>
      </c>
      <c r="B18" s="9" t="s">
        <v>192</v>
      </c>
      <c r="C18" s="10" t="s">
        <v>22</v>
      </c>
      <c r="D18" s="9" t="s">
        <v>4</v>
      </c>
      <c r="E18" s="48" t="s">
        <v>42</v>
      </c>
      <c r="F18" s="49"/>
      <c r="G18" s="9"/>
      <c r="H18" s="9" t="s">
        <v>28</v>
      </c>
      <c r="I18" s="9" t="s">
        <v>134</v>
      </c>
    </row>
    <row r="19" spans="1:9" ht="16.5" thickBot="1">
      <c r="A19" s="8" t="s">
        <v>193</v>
      </c>
      <c r="B19" s="9" t="s">
        <v>194</v>
      </c>
      <c r="C19" s="10" t="s">
        <v>43</v>
      </c>
      <c r="D19" s="9" t="s">
        <v>4</v>
      </c>
      <c r="E19" s="48" t="s">
        <v>42</v>
      </c>
      <c r="F19" s="49"/>
      <c r="G19" s="9"/>
      <c r="H19" s="9" t="s">
        <v>28</v>
      </c>
      <c r="I19" s="9" t="s">
        <v>134</v>
      </c>
    </row>
    <row r="20" spans="1:9" ht="16.5" thickBot="1">
      <c r="A20" s="8" t="s">
        <v>195</v>
      </c>
      <c r="B20" s="9" t="s">
        <v>196</v>
      </c>
      <c r="C20" s="10" t="s">
        <v>43</v>
      </c>
      <c r="D20" s="9" t="s">
        <v>4</v>
      </c>
      <c r="E20" s="48" t="s">
        <v>42</v>
      </c>
      <c r="F20" s="49"/>
      <c r="G20" s="9"/>
      <c r="H20" s="9" t="s">
        <v>28</v>
      </c>
      <c r="I20" s="9" t="s">
        <v>134</v>
      </c>
    </row>
    <row r="21" spans="1:9" ht="16.5" thickBot="1">
      <c r="A21" s="8" t="s">
        <v>197</v>
      </c>
      <c r="B21" s="9" t="s">
        <v>198</v>
      </c>
      <c r="C21" s="10" t="s">
        <v>22</v>
      </c>
      <c r="D21" s="9" t="s">
        <v>4</v>
      </c>
      <c r="E21" s="48" t="s">
        <v>42</v>
      </c>
      <c r="F21" s="49"/>
      <c r="G21" s="9"/>
      <c r="H21" s="9" t="s">
        <v>28</v>
      </c>
      <c r="I21" s="9" t="s">
        <v>134</v>
      </c>
    </row>
    <row r="22" spans="1:9" ht="16.5" thickBot="1">
      <c r="A22" s="8" t="s">
        <v>199</v>
      </c>
      <c r="B22" s="9" t="s">
        <v>52</v>
      </c>
      <c r="C22" s="10" t="s">
        <v>22</v>
      </c>
      <c r="D22" s="9" t="s">
        <v>142</v>
      </c>
      <c r="E22" s="48" t="s">
        <v>42</v>
      </c>
      <c r="F22" s="49"/>
      <c r="G22" s="9"/>
      <c r="H22" s="9" t="s">
        <v>28</v>
      </c>
      <c r="I22" s="9" t="s">
        <v>134</v>
      </c>
    </row>
    <row r="23" spans="1:9" ht="16.5" thickBot="1">
      <c r="A23" s="8" t="s">
        <v>200</v>
      </c>
      <c r="B23" s="9" t="s">
        <v>201</v>
      </c>
      <c r="C23" s="10" t="s">
        <v>22</v>
      </c>
      <c r="D23" s="9" t="s">
        <v>142</v>
      </c>
      <c r="E23" s="48" t="s">
        <v>42</v>
      </c>
      <c r="F23" s="49"/>
      <c r="G23" s="9"/>
      <c r="H23" s="9" t="s">
        <v>28</v>
      </c>
      <c r="I23" s="9" t="s">
        <v>134</v>
      </c>
    </row>
    <row r="24" spans="1:9" ht="16.5" thickBot="1">
      <c r="A24" s="8" t="s">
        <v>202</v>
      </c>
      <c r="B24" s="9" t="s">
        <v>203</v>
      </c>
      <c r="C24" s="10" t="s">
        <v>43</v>
      </c>
      <c r="D24" s="9" t="s">
        <v>142</v>
      </c>
      <c r="E24" s="48" t="s">
        <v>42</v>
      </c>
      <c r="F24" s="49"/>
      <c r="G24" s="9"/>
      <c r="H24" s="9" t="s">
        <v>28</v>
      </c>
      <c r="I24" s="9" t="s">
        <v>134</v>
      </c>
    </row>
    <row r="25" spans="1:9" ht="16.5" thickBot="1">
      <c r="A25" s="8" t="s">
        <v>204</v>
      </c>
      <c r="B25" s="9" t="s">
        <v>205</v>
      </c>
      <c r="C25" s="10" t="s">
        <v>22</v>
      </c>
      <c r="D25" s="9" t="s">
        <v>142</v>
      </c>
      <c r="E25" s="48" t="s">
        <v>42</v>
      </c>
      <c r="F25" s="49"/>
      <c r="G25" s="9"/>
      <c r="H25" s="9" t="s">
        <v>28</v>
      </c>
      <c r="I25" s="9" t="s">
        <v>134</v>
      </c>
    </row>
    <row r="26" spans="1:9" ht="16.5" thickBot="1">
      <c r="A26" s="8" t="s">
        <v>206</v>
      </c>
      <c r="B26" s="9" t="s">
        <v>54</v>
      </c>
      <c r="C26" s="10" t="s">
        <v>22</v>
      </c>
      <c r="D26" s="9" t="s">
        <v>6</v>
      </c>
      <c r="E26" s="48" t="s">
        <v>42</v>
      </c>
      <c r="F26" s="49"/>
      <c r="G26" s="9"/>
      <c r="H26" s="9" t="s">
        <v>28</v>
      </c>
      <c r="I26" s="9" t="s">
        <v>134</v>
      </c>
    </row>
    <row r="27" spans="1:9" ht="16.5" thickBot="1">
      <c r="A27" s="8" t="s">
        <v>207</v>
      </c>
      <c r="B27" s="9" t="s">
        <v>208</v>
      </c>
      <c r="C27" s="10" t="s">
        <v>22</v>
      </c>
      <c r="D27" s="9" t="s">
        <v>6</v>
      </c>
      <c r="E27" s="48" t="s">
        <v>42</v>
      </c>
      <c r="F27" s="49"/>
      <c r="G27" s="9"/>
      <c r="H27" s="9" t="s">
        <v>28</v>
      </c>
      <c r="I27" s="9" t="s">
        <v>134</v>
      </c>
    </row>
    <row r="28" spans="1:9" ht="16.5" thickBot="1">
      <c r="A28" s="8" t="s">
        <v>163</v>
      </c>
      <c r="B28" s="9" t="s">
        <v>164</v>
      </c>
      <c r="C28" s="10" t="s">
        <v>43</v>
      </c>
      <c r="D28" s="9" t="s">
        <v>4</v>
      </c>
      <c r="E28" s="9" t="s">
        <v>7</v>
      </c>
      <c r="F28" s="9" t="s">
        <v>23</v>
      </c>
      <c r="G28" s="9"/>
      <c r="H28" s="9" t="s">
        <v>26</v>
      </c>
      <c r="I28" s="9" t="s">
        <v>134</v>
      </c>
    </row>
    <row r="29" spans="1:9" ht="16.5" thickBot="1">
      <c r="A29" s="8" t="s">
        <v>165</v>
      </c>
      <c r="B29" s="9" t="s">
        <v>166</v>
      </c>
      <c r="C29" s="10" t="s">
        <v>43</v>
      </c>
      <c r="D29" s="9" t="s">
        <v>4</v>
      </c>
      <c r="E29" s="9" t="s">
        <v>7</v>
      </c>
      <c r="F29" s="9" t="s">
        <v>27</v>
      </c>
      <c r="G29" s="9"/>
      <c r="H29" s="9" t="s">
        <v>26</v>
      </c>
      <c r="I29" s="9" t="s">
        <v>134</v>
      </c>
    </row>
    <row r="30" spans="1:9" ht="16.5" thickBot="1">
      <c r="A30" s="8" t="s">
        <v>167</v>
      </c>
      <c r="B30" s="9" t="s">
        <v>168</v>
      </c>
      <c r="C30" s="10" t="s">
        <v>43</v>
      </c>
      <c r="D30" s="9" t="s">
        <v>142</v>
      </c>
      <c r="E30" s="9" t="s">
        <v>7</v>
      </c>
      <c r="F30" s="9" t="s">
        <v>29</v>
      </c>
      <c r="G30" s="9"/>
      <c r="H30" s="9" t="s">
        <v>26</v>
      </c>
      <c r="I30" s="9" t="s">
        <v>134</v>
      </c>
    </row>
    <row r="31" spans="1:9" ht="16.5" thickBot="1">
      <c r="A31" s="8" t="s">
        <v>169</v>
      </c>
      <c r="B31" s="9" t="s">
        <v>44</v>
      </c>
      <c r="C31" s="10" t="s">
        <v>22</v>
      </c>
      <c r="D31" s="9" t="s">
        <v>4</v>
      </c>
      <c r="E31" s="9" t="s">
        <v>7</v>
      </c>
      <c r="F31" s="9" t="s">
        <v>30</v>
      </c>
      <c r="G31" s="9"/>
      <c r="H31" s="9" t="s">
        <v>26</v>
      </c>
      <c r="I31" s="9" t="s">
        <v>134</v>
      </c>
    </row>
    <row r="32" spans="1:9" ht="16.5" thickBot="1">
      <c r="A32" s="8" t="s">
        <v>170</v>
      </c>
      <c r="B32" s="9" t="s">
        <v>171</v>
      </c>
      <c r="C32" s="10" t="s">
        <v>43</v>
      </c>
      <c r="D32" s="9" t="s">
        <v>4</v>
      </c>
      <c r="E32" s="9" t="s">
        <v>7</v>
      </c>
      <c r="F32" s="9" t="s">
        <v>31</v>
      </c>
      <c r="G32" s="9"/>
      <c r="H32" s="9" t="s">
        <v>26</v>
      </c>
      <c r="I32" s="9" t="s">
        <v>134</v>
      </c>
    </row>
    <row r="33" spans="1:9" ht="16.5" thickBot="1">
      <c r="A33" s="8" t="s">
        <v>172</v>
      </c>
      <c r="B33" s="9" t="s">
        <v>173</v>
      </c>
      <c r="C33" s="10" t="s">
        <v>43</v>
      </c>
      <c r="D33" s="9" t="s">
        <v>142</v>
      </c>
      <c r="E33" s="9" t="s">
        <v>7</v>
      </c>
      <c r="F33" s="9" t="s">
        <v>32</v>
      </c>
      <c r="G33" s="9"/>
      <c r="H33" s="9" t="s">
        <v>26</v>
      </c>
      <c r="I33" s="9" t="s">
        <v>134</v>
      </c>
    </row>
    <row r="34" spans="1:9" ht="16.5" thickBot="1">
      <c r="A34" s="8" t="s">
        <v>174</v>
      </c>
      <c r="B34" s="9" t="s">
        <v>55</v>
      </c>
      <c r="C34" s="10" t="s">
        <v>22</v>
      </c>
      <c r="D34" s="9" t="s">
        <v>142</v>
      </c>
      <c r="E34" s="9" t="s">
        <v>7</v>
      </c>
      <c r="F34" s="9" t="s">
        <v>33</v>
      </c>
      <c r="G34" s="9"/>
      <c r="H34" s="9" t="s">
        <v>26</v>
      </c>
      <c r="I34" s="9" t="s">
        <v>134</v>
      </c>
    </row>
    <row r="35" spans="1:9" ht="16.5" thickBot="1">
      <c r="A35" s="8" t="s">
        <v>175</v>
      </c>
      <c r="B35" s="9" t="s">
        <v>176</v>
      </c>
      <c r="C35" s="10" t="s">
        <v>22</v>
      </c>
      <c r="D35" s="9" t="s">
        <v>142</v>
      </c>
      <c r="E35" s="9" t="s">
        <v>7</v>
      </c>
      <c r="F35" s="9" t="s">
        <v>34</v>
      </c>
      <c r="G35" s="9"/>
      <c r="H35" s="9" t="s">
        <v>26</v>
      </c>
      <c r="I35" s="9" t="s">
        <v>134</v>
      </c>
    </row>
    <row r="36" spans="1:9" ht="16.5" thickBot="1">
      <c r="A36" s="8" t="s">
        <v>177</v>
      </c>
      <c r="B36" s="9" t="s">
        <v>178</v>
      </c>
      <c r="C36" s="10" t="s">
        <v>43</v>
      </c>
      <c r="D36" s="9" t="s">
        <v>142</v>
      </c>
      <c r="E36" s="9" t="s">
        <v>7</v>
      </c>
      <c r="F36" s="9" t="s">
        <v>35</v>
      </c>
      <c r="G36" s="9"/>
      <c r="H36" s="9" t="s">
        <v>26</v>
      </c>
      <c r="I36" s="9" t="s">
        <v>134</v>
      </c>
    </row>
    <row r="37" spans="1:9" ht="16.5" thickBot="1">
      <c r="A37" s="8" t="s">
        <v>190</v>
      </c>
      <c r="B37" s="9" t="s">
        <v>179</v>
      </c>
      <c r="C37" s="10" t="s">
        <v>43</v>
      </c>
      <c r="D37" s="9" t="s">
        <v>4</v>
      </c>
      <c r="E37" s="9" t="s">
        <v>7</v>
      </c>
      <c r="F37" s="9" t="s">
        <v>36</v>
      </c>
      <c r="G37" s="9"/>
      <c r="H37" s="9" t="s">
        <v>26</v>
      </c>
      <c r="I37" s="9" t="s">
        <v>134</v>
      </c>
    </row>
    <row r="38" spans="1:9" ht="16.5" thickBot="1">
      <c r="A38" s="8" t="s">
        <v>180</v>
      </c>
      <c r="B38" s="9" t="s">
        <v>181</v>
      </c>
      <c r="C38" s="10" t="s">
        <v>22</v>
      </c>
      <c r="D38" s="9" t="s">
        <v>142</v>
      </c>
      <c r="E38" s="9" t="s">
        <v>7</v>
      </c>
      <c r="F38" s="9" t="s">
        <v>37</v>
      </c>
      <c r="G38" s="9"/>
      <c r="H38" s="9" t="s">
        <v>26</v>
      </c>
      <c r="I38" s="9" t="s">
        <v>134</v>
      </c>
    </row>
    <row r="39" spans="1:9" ht="16.5" thickBot="1">
      <c r="A39" s="8" t="s">
        <v>182</v>
      </c>
      <c r="B39" s="9" t="s">
        <v>183</v>
      </c>
      <c r="C39" s="10" t="s">
        <v>43</v>
      </c>
      <c r="D39" s="9" t="s">
        <v>4</v>
      </c>
      <c r="E39" s="9" t="s">
        <v>7</v>
      </c>
      <c r="F39" s="9" t="s">
        <v>38</v>
      </c>
      <c r="G39" s="9"/>
      <c r="H39" s="9" t="s">
        <v>26</v>
      </c>
      <c r="I39" s="9" t="s">
        <v>134</v>
      </c>
    </row>
    <row r="40" spans="1:9" ht="16.5" thickBot="1">
      <c r="A40" s="8" t="s">
        <v>184</v>
      </c>
      <c r="B40" s="9" t="s">
        <v>185</v>
      </c>
      <c r="C40" s="10" t="s">
        <v>22</v>
      </c>
      <c r="D40" s="9" t="s">
        <v>4</v>
      </c>
      <c r="E40" s="9" t="s">
        <v>7</v>
      </c>
      <c r="F40" s="9" t="s">
        <v>39</v>
      </c>
      <c r="G40" s="9"/>
      <c r="H40" s="9" t="s">
        <v>26</v>
      </c>
      <c r="I40" s="9" t="s">
        <v>134</v>
      </c>
    </row>
    <row r="41" spans="1:9" ht="16.5" thickBot="1">
      <c r="A41" s="8" t="s">
        <v>186</v>
      </c>
      <c r="B41" s="9" t="s">
        <v>187</v>
      </c>
      <c r="C41" s="10" t="s">
        <v>43</v>
      </c>
      <c r="D41" s="9" t="s">
        <v>4</v>
      </c>
      <c r="E41" s="9" t="s">
        <v>7</v>
      </c>
      <c r="F41" s="9" t="s">
        <v>40</v>
      </c>
      <c r="G41" s="9"/>
      <c r="H41" s="9" t="s">
        <v>26</v>
      </c>
      <c r="I41" s="9" t="s">
        <v>134</v>
      </c>
    </row>
    <row r="42" spans="1:9" ht="16.5" thickBot="1">
      <c r="A42" s="8" t="s">
        <v>188</v>
      </c>
      <c r="B42" s="9" t="s">
        <v>189</v>
      </c>
      <c r="C42" s="10" t="s">
        <v>22</v>
      </c>
      <c r="D42" s="9" t="s">
        <v>4</v>
      </c>
      <c r="E42" s="9" t="s">
        <v>7</v>
      </c>
      <c r="F42" s="9" t="s">
        <v>41</v>
      </c>
      <c r="G42" s="9"/>
      <c r="H42" s="9" t="s">
        <v>26</v>
      </c>
      <c r="I42" s="9" t="s">
        <v>134</v>
      </c>
    </row>
  </sheetData>
  <mergeCells count="11">
    <mergeCell ref="E22:F22"/>
    <mergeCell ref="A1:I1"/>
    <mergeCell ref="E18:F18"/>
    <mergeCell ref="E19:F19"/>
    <mergeCell ref="E20:F20"/>
    <mergeCell ref="E21:F21"/>
    <mergeCell ref="E23:F23"/>
    <mergeCell ref="E24:F24"/>
    <mergeCell ref="E25:F25"/>
    <mergeCell ref="E26:F26"/>
    <mergeCell ref="E27:F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C5" sqref="C5"/>
    </sheetView>
  </sheetViews>
  <sheetFormatPr baseColWidth="10" defaultRowHeight="15.75"/>
  <cols>
    <col min="1" max="1" width="18.5" customWidth="1"/>
  </cols>
  <sheetData>
    <row r="1" spans="1:19">
      <c r="A1" s="38" t="s">
        <v>211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>
      <c r="A2" s="39" t="s">
        <v>2</v>
      </c>
      <c r="B2" s="53" t="s">
        <v>7</v>
      </c>
      <c r="C2" s="53"/>
      <c r="D2" s="53"/>
      <c r="E2" s="53"/>
      <c r="F2" s="53"/>
      <c r="G2" s="53"/>
      <c r="H2" s="40" t="s">
        <v>10</v>
      </c>
      <c r="I2" s="40"/>
      <c r="J2" s="40"/>
      <c r="K2" s="40"/>
      <c r="L2" s="40"/>
      <c r="M2" s="40"/>
      <c r="N2" s="39" t="s">
        <v>8</v>
      </c>
      <c r="O2" s="39"/>
      <c r="P2" s="39"/>
      <c r="Q2" s="39"/>
      <c r="R2" s="39"/>
      <c r="S2" s="39"/>
    </row>
    <row r="3" spans="1:19">
      <c r="A3" s="39"/>
      <c r="B3" s="30" t="s">
        <v>3</v>
      </c>
      <c r="C3" s="30" t="s">
        <v>9</v>
      </c>
      <c r="D3" s="30" t="s">
        <v>11</v>
      </c>
      <c r="E3" s="30" t="s">
        <v>12</v>
      </c>
      <c r="F3" s="30" t="s">
        <v>0</v>
      </c>
      <c r="G3" s="30" t="s">
        <v>13</v>
      </c>
      <c r="H3" s="3" t="s">
        <v>3</v>
      </c>
      <c r="I3" s="3" t="s">
        <v>9</v>
      </c>
      <c r="J3" s="3" t="s">
        <v>11</v>
      </c>
      <c r="K3" s="3" t="s">
        <v>12</v>
      </c>
      <c r="L3" s="3" t="s">
        <v>0</v>
      </c>
      <c r="M3" s="3" t="s">
        <v>13</v>
      </c>
      <c r="N3" s="3" t="s">
        <v>3</v>
      </c>
      <c r="O3" s="3" t="s">
        <v>9</v>
      </c>
      <c r="P3" s="3" t="s">
        <v>11</v>
      </c>
      <c r="Q3" s="3" t="s">
        <v>12</v>
      </c>
      <c r="R3" s="3" t="s">
        <v>0</v>
      </c>
      <c r="S3" s="3" t="s">
        <v>13</v>
      </c>
    </row>
    <row r="4" spans="1:19">
      <c r="A4" s="25" t="s">
        <v>4</v>
      </c>
      <c r="B4" s="31">
        <v>2</v>
      </c>
      <c r="C4" s="32">
        <f>(B4*100/F4)</f>
        <v>40</v>
      </c>
      <c r="D4" s="32">
        <v>3</v>
      </c>
      <c r="E4" s="32">
        <f>(D4*100/F4)</f>
        <v>60</v>
      </c>
      <c r="F4" s="32">
        <f>(B4+D4)</f>
        <v>5</v>
      </c>
      <c r="G4" s="33">
        <f>(F4*100/F8)</f>
        <v>33.333333333333336</v>
      </c>
      <c r="H4" s="1">
        <v>1</v>
      </c>
      <c r="I4" s="4">
        <f>(H4*100/L4)</f>
        <v>25</v>
      </c>
      <c r="J4" s="4">
        <v>3</v>
      </c>
      <c r="K4" s="4">
        <f>(J4*100/L4)</f>
        <v>75</v>
      </c>
      <c r="L4" s="4">
        <f>(H4+J4)</f>
        <v>4</v>
      </c>
      <c r="M4" s="2">
        <f>(L4*100/L8)</f>
        <v>40</v>
      </c>
      <c r="N4" s="4">
        <f>(B4+H4)</f>
        <v>3</v>
      </c>
      <c r="O4" s="2">
        <f>(N4*100/R4)</f>
        <v>33.333333333333336</v>
      </c>
      <c r="P4" s="4">
        <f>(D4+J4)</f>
        <v>6</v>
      </c>
      <c r="Q4" s="2">
        <f>(P4*100/R4)</f>
        <v>66.666666666666671</v>
      </c>
      <c r="R4" s="4">
        <f>(N4+P4)</f>
        <v>9</v>
      </c>
      <c r="S4" s="2">
        <f>(R4*100/R8)</f>
        <v>36</v>
      </c>
    </row>
    <row r="5" spans="1:19" ht="31.5">
      <c r="A5" s="26" t="s">
        <v>487</v>
      </c>
      <c r="B5" s="31">
        <v>2</v>
      </c>
      <c r="C5" s="32">
        <f>(B5*100/F5)</f>
        <v>20</v>
      </c>
      <c r="D5" s="32">
        <v>8</v>
      </c>
      <c r="E5" s="32">
        <f>(D5*100/F5)</f>
        <v>80</v>
      </c>
      <c r="F5" s="32">
        <f t="shared" ref="F5:F8" si="0">(B5+D5)</f>
        <v>10</v>
      </c>
      <c r="G5" s="33">
        <f>(F5*100/F8)</f>
        <v>66.666666666666671</v>
      </c>
      <c r="H5" s="1">
        <v>0</v>
      </c>
      <c r="I5" s="4">
        <f>(H5*100/L5)</f>
        <v>0</v>
      </c>
      <c r="J5" s="4">
        <v>4</v>
      </c>
      <c r="K5" s="4">
        <f t="shared" ref="K5:K8" si="1">(J5*100/L5)</f>
        <v>100</v>
      </c>
      <c r="L5" s="4">
        <f t="shared" ref="L5:L8" si="2">(H5+J5)</f>
        <v>4</v>
      </c>
      <c r="M5" s="2">
        <f>(L5*100/L8)</f>
        <v>40</v>
      </c>
      <c r="N5" s="4">
        <f t="shared" ref="N5:N8" si="3">(B5+H5)</f>
        <v>2</v>
      </c>
      <c r="O5" s="2">
        <f>(N5*100/R5)</f>
        <v>14.285714285714286</v>
      </c>
      <c r="P5" s="4">
        <f t="shared" ref="P5:P8" si="4">(D5+J5)</f>
        <v>12</v>
      </c>
      <c r="Q5" s="2">
        <f t="shared" ref="Q5:Q8" si="5">(P5*100/R5)</f>
        <v>85.714285714285708</v>
      </c>
      <c r="R5" s="4">
        <f t="shared" ref="R5:R8" si="6">(N5+P5)</f>
        <v>14</v>
      </c>
      <c r="S5" s="2">
        <f>(R5*100/R8)</f>
        <v>56</v>
      </c>
    </row>
    <row r="6" spans="1:19">
      <c r="A6" s="25" t="s">
        <v>6</v>
      </c>
      <c r="B6" s="31">
        <v>0</v>
      </c>
      <c r="C6" s="32">
        <v>0</v>
      </c>
      <c r="D6" s="32">
        <v>0</v>
      </c>
      <c r="E6" s="32">
        <v>0</v>
      </c>
      <c r="F6" s="32">
        <f t="shared" si="0"/>
        <v>0</v>
      </c>
      <c r="G6" s="33">
        <v>0</v>
      </c>
      <c r="H6" s="1">
        <v>1</v>
      </c>
      <c r="I6" s="4">
        <f>(H6*100/L6)</f>
        <v>100</v>
      </c>
      <c r="J6" s="4">
        <v>0</v>
      </c>
      <c r="K6" s="4">
        <f t="shared" si="1"/>
        <v>0</v>
      </c>
      <c r="L6" s="4">
        <f t="shared" si="2"/>
        <v>1</v>
      </c>
      <c r="M6" s="2">
        <f>(L6*100/L8)</f>
        <v>10</v>
      </c>
      <c r="N6" s="4">
        <f t="shared" si="3"/>
        <v>1</v>
      </c>
      <c r="O6" s="4">
        <f>(N6*100/R6)</f>
        <v>100</v>
      </c>
      <c r="P6" s="4">
        <f t="shared" si="4"/>
        <v>0</v>
      </c>
      <c r="Q6" s="2">
        <f t="shared" si="5"/>
        <v>0</v>
      </c>
      <c r="R6" s="4">
        <f t="shared" si="6"/>
        <v>1</v>
      </c>
      <c r="S6" s="2">
        <f>(R6*100/R8)</f>
        <v>4</v>
      </c>
    </row>
    <row r="7" spans="1:19" ht="47.25">
      <c r="A7" s="26" t="s">
        <v>488</v>
      </c>
      <c r="B7" s="31">
        <v>0</v>
      </c>
      <c r="C7" s="32">
        <v>0</v>
      </c>
      <c r="D7" s="32">
        <v>0</v>
      </c>
      <c r="E7" s="32">
        <v>0</v>
      </c>
      <c r="F7" s="32">
        <f t="shared" si="0"/>
        <v>0</v>
      </c>
      <c r="G7" s="33">
        <v>0</v>
      </c>
      <c r="H7" s="1">
        <v>1</v>
      </c>
      <c r="I7" s="4">
        <f>(H7*100/L7)</f>
        <v>100</v>
      </c>
      <c r="J7" s="4">
        <v>0</v>
      </c>
      <c r="K7" s="4">
        <f t="shared" si="1"/>
        <v>0</v>
      </c>
      <c r="L7" s="4">
        <f t="shared" si="2"/>
        <v>1</v>
      </c>
      <c r="M7" s="2">
        <f>(L7*100/L8)</f>
        <v>10</v>
      </c>
      <c r="N7" s="4">
        <f t="shared" si="3"/>
        <v>1</v>
      </c>
      <c r="O7" s="4">
        <f>(N7*100/R7)</f>
        <v>100</v>
      </c>
      <c r="P7" s="4">
        <f t="shared" si="4"/>
        <v>0</v>
      </c>
      <c r="Q7" s="2">
        <f>(P7*100/R7)</f>
        <v>0</v>
      </c>
      <c r="R7" s="4">
        <f t="shared" si="6"/>
        <v>1</v>
      </c>
      <c r="S7" s="2">
        <f>(R7*100/R8)</f>
        <v>4</v>
      </c>
    </row>
    <row r="8" spans="1:19">
      <c r="A8" s="25" t="s">
        <v>0</v>
      </c>
      <c r="B8" s="31">
        <f>SUM(B4:B7)</f>
        <v>4</v>
      </c>
      <c r="C8" s="32">
        <f>(B8*100/F8)</f>
        <v>26.666666666666668</v>
      </c>
      <c r="D8" s="32">
        <f>SUM(D4:D7)</f>
        <v>11</v>
      </c>
      <c r="E8" s="32">
        <f>(D8*100/F8)</f>
        <v>73.333333333333329</v>
      </c>
      <c r="F8" s="32">
        <f t="shared" si="0"/>
        <v>15</v>
      </c>
      <c r="G8" s="32">
        <f>(F8*100/F8)</f>
        <v>100</v>
      </c>
      <c r="H8" s="1">
        <f>SUM(H4:H7)</f>
        <v>3</v>
      </c>
      <c r="I8" s="4">
        <f>(H8*100/L8)</f>
        <v>30</v>
      </c>
      <c r="J8" s="4">
        <f>SUM(J4:J7)</f>
        <v>7</v>
      </c>
      <c r="K8" s="4">
        <f t="shared" si="1"/>
        <v>70</v>
      </c>
      <c r="L8" s="4">
        <f t="shared" si="2"/>
        <v>10</v>
      </c>
      <c r="M8" s="2">
        <f>(L8*100/L8)</f>
        <v>100</v>
      </c>
      <c r="N8" s="4">
        <f t="shared" si="3"/>
        <v>7</v>
      </c>
      <c r="O8" s="4">
        <f>(N8*100/R8)</f>
        <v>28</v>
      </c>
      <c r="P8" s="4">
        <f t="shared" si="4"/>
        <v>18</v>
      </c>
      <c r="Q8" s="2">
        <f t="shared" si="5"/>
        <v>72</v>
      </c>
      <c r="R8" s="4">
        <f t="shared" si="6"/>
        <v>25</v>
      </c>
      <c r="S8" s="2">
        <f>(R8*100/R8)</f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12" workbookViewId="0">
      <selection activeCell="D39" sqref="D39"/>
    </sheetView>
  </sheetViews>
  <sheetFormatPr baseColWidth="10" defaultRowHeight="15.75"/>
  <cols>
    <col min="1" max="1" width="20" style="18" customWidth="1"/>
    <col min="2" max="2" width="16.75" style="18" customWidth="1"/>
    <col min="3" max="3" width="11" style="18" customWidth="1"/>
    <col min="4" max="4" width="14.75" style="18" customWidth="1"/>
    <col min="5" max="5" width="27.25" style="18" customWidth="1"/>
    <col min="6" max="6" width="19.75" style="18" customWidth="1"/>
    <col min="7" max="7" width="16.25" style="18" customWidth="1"/>
    <col min="8" max="8" width="15.75" style="18" customWidth="1"/>
    <col min="9" max="9" width="10.75" style="18"/>
  </cols>
  <sheetData>
    <row r="1" spans="1:9" ht="16.5" thickBot="1">
      <c r="A1" s="43" t="s">
        <v>210</v>
      </c>
      <c r="B1" s="44"/>
      <c r="C1" s="44"/>
      <c r="D1" s="44"/>
      <c r="E1" s="44"/>
      <c r="F1" s="44"/>
      <c r="G1" s="44"/>
      <c r="H1" s="44"/>
      <c r="I1" s="45"/>
    </row>
    <row r="2" spans="1:9" ht="16.5" thickBot="1">
      <c r="A2" s="14" t="s">
        <v>14</v>
      </c>
      <c r="B2" s="15" t="s">
        <v>15</v>
      </c>
      <c r="C2" s="15" t="s">
        <v>16</v>
      </c>
      <c r="D2" s="15" t="s">
        <v>2</v>
      </c>
      <c r="E2" s="15" t="s">
        <v>21</v>
      </c>
      <c r="F2" s="15" t="s">
        <v>17</v>
      </c>
      <c r="G2" s="15" t="s">
        <v>18</v>
      </c>
      <c r="H2" s="15" t="s">
        <v>19</v>
      </c>
      <c r="I2" s="15" t="s">
        <v>20</v>
      </c>
    </row>
    <row r="3" spans="1:9" ht="16.5" thickBot="1">
      <c r="A3" s="16" t="s">
        <v>96</v>
      </c>
      <c r="B3" s="17" t="s">
        <v>97</v>
      </c>
      <c r="C3" s="17" t="s">
        <v>43</v>
      </c>
      <c r="D3" s="17" t="s">
        <v>4</v>
      </c>
      <c r="E3" s="17" t="s">
        <v>7</v>
      </c>
      <c r="F3" s="17" t="s">
        <v>23</v>
      </c>
      <c r="G3" s="17"/>
      <c r="H3" s="17" t="s">
        <v>24</v>
      </c>
      <c r="I3" s="17" t="s">
        <v>209</v>
      </c>
    </row>
    <row r="4" spans="1:9" ht="16.5" thickBot="1">
      <c r="A4" s="16" t="s">
        <v>218</v>
      </c>
      <c r="B4" s="17" t="s">
        <v>219</v>
      </c>
      <c r="C4" s="17" t="s">
        <v>22</v>
      </c>
      <c r="D4" s="17" t="s">
        <v>4</v>
      </c>
      <c r="E4" s="17" t="s">
        <v>7</v>
      </c>
      <c r="F4" s="17" t="s">
        <v>27</v>
      </c>
      <c r="G4" s="17"/>
      <c r="H4" s="17" t="s">
        <v>28</v>
      </c>
      <c r="I4" s="17" t="s">
        <v>209</v>
      </c>
    </row>
    <row r="5" spans="1:9" ht="16.5" thickBot="1">
      <c r="A5" s="16" t="s">
        <v>220</v>
      </c>
      <c r="B5" s="17" t="s">
        <v>221</v>
      </c>
      <c r="C5" s="17" t="s">
        <v>22</v>
      </c>
      <c r="D5" s="17" t="s">
        <v>581</v>
      </c>
      <c r="E5" s="17" t="s">
        <v>7</v>
      </c>
      <c r="F5" s="17" t="s">
        <v>29</v>
      </c>
      <c r="G5" s="17"/>
      <c r="H5" s="17" t="s">
        <v>28</v>
      </c>
      <c r="I5" s="17" t="s">
        <v>209</v>
      </c>
    </row>
    <row r="6" spans="1:9" ht="16.5" thickBot="1">
      <c r="A6" s="16" t="s">
        <v>222</v>
      </c>
      <c r="B6" s="17" t="s">
        <v>223</v>
      </c>
      <c r="C6" s="17" t="s">
        <v>43</v>
      </c>
      <c r="D6" s="17" t="s">
        <v>4</v>
      </c>
      <c r="E6" s="17" t="s">
        <v>7</v>
      </c>
      <c r="F6" s="17" t="s">
        <v>30</v>
      </c>
      <c r="G6" s="17"/>
      <c r="H6" s="17" t="s">
        <v>28</v>
      </c>
      <c r="I6" s="17" t="s">
        <v>209</v>
      </c>
    </row>
    <row r="7" spans="1:9" ht="16.5" thickBot="1">
      <c r="A7" s="16" t="s">
        <v>224</v>
      </c>
      <c r="B7" s="17" t="s">
        <v>225</v>
      </c>
      <c r="C7" s="17" t="s">
        <v>22</v>
      </c>
      <c r="D7" s="17" t="s">
        <v>581</v>
      </c>
      <c r="E7" s="17" t="s">
        <v>7</v>
      </c>
      <c r="F7" s="17" t="s">
        <v>31</v>
      </c>
      <c r="G7" s="17"/>
      <c r="H7" s="17" t="s">
        <v>28</v>
      </c>
      <c r="I7" s="17" t="s">
        <v>209</v>
      </c>
    </row>
    <row r="8" spans="1:9" ht="16.5" thickBot="1">
      <c r="A8" s="16" t="s">
        <v>226</v>
      </c>
      <c r="B8" s="17" t="s">
        <v>227</v>
      </c>
      <c r="C8" s="17" t="s">
        <v>43</v>
      </c>
      <c r="D8" s="17" t="s">
        <v>581</v>
      </c>
      <c r="E8" s="17" t="s">
        <v>7</v>
      </c>
      <c r="F8" s="17" t="s">
        <v>32</v>
      </c>
      <c r="G8" s="17"/>
      <c r="H8" s="17" t="s">
        <v>28</v>
      </c>
      <c r="I8" s="17" t="s">
        <v>209</v>
      </c>
    </row>
    <row r="9" spans="1:9" ht="16.5" thickBot="1">
      <c r="A9" s="16" t="s">
        <v>228</v>
      </c>
      <c r="B9" s="17" t="s">
        <v>238</v>
      </c>
      <c r="C9" s="17" t="s">
        <v>22</v>
      </c>
      <c r="D9" s="17" t="s">
        <v>581</v>
      </c>
      <c r="E9" s="17" t="s">
        <v>7</v>
      </c>
      <c r="F9" s="17" t="s">
        <v>33</v>
      </c>
      <c r="G9" s="17"/>
      <c r="H9" s="17" t="s">
        <v>28</v>
      </c>
      <c r="I9" s="17" t="s">
        <v>209</v>
      </c>
    </row>
    <row r="10" spans="1:9" ht="16.5" thickBot="1">
      <c r="A10" s="16" t="s">
        <v>239</v>
      </c>
      <c r="B10" s="17" t="s">
        <v>229</v>
      </c>
      <c r="C10" s="17" t="s">
        <v>22</v>
      </c>
      <c r="D10" s="17" t="s">
        <v>581</v>
      </c>
      <c r="E10" s="17" t="s">
        <v>7</v>
      </c>
      <c r="F10" s="17" t="s">
        <v>34</v>
      </c>
      <c r="G10" s="17"/>
      <c r="H10" s="17" t="s">
        <v>28</v>
      </c>
      <c r="I10" s="17" t="s">
        <v>209</v>
      </c>
    </row>
    <row r="11" spans="1:9" ht="16.5" thickBot="1">
      <c r="A11" s="16" t="s">
        <v>230</v>
      </c>
      <c r="B11" s="17" t="s">
        <v>231</v>
      </c>
      <c r="C11" s="17" t="s">
        <v>22</v>
      </c>
      <c r="D11" s="17" t="s">
        <v>4</v>
      </c>
      <c r="E11" s="17" t="s">
        <v>7</v>
      </c>
      <c r="F11" s="17" t="s">
        <v>35</v>
      </c>
      <c r="G11" s="17"/>
      <c r="H11" s="17" t="s">
        <v>28</v>
      </c>
      <c r="I11" s="17" t="s">
        <v>209</v>
      </c>
    </row>
    <row r="12" spans="1:9" ht="16.5" thickBot="1">
      <c r="A12" s="16" t="s">
        <v>232</v>
      </c>
      <c r="B12" s="17" t="s">
        <v>233</v>
      </c>
      <c r="C12" s="17" t="s">
        <v>22</v>
      </c>
      <c r="D12" s="17" t="s">
        <v>4</v>
      </c>
      <c r="E12" s="17" t="s">
        <v>7</v>
      </c>
      <c r="F12" s="17" t="s">
        <v>36</v>
      </c>
      <c r="G12" s="17"/>
      <c r="H12" s="17" t="s">
        <v>28</v>
      </c>
      <c r="I12" s="17" t="s">
        <v>209</v>
      </c>
    </row>
    <row r="13" spans="1:9" ht="16.5" thickBot="1">
      <c r="A13" s="16" t="s">
        <v>235</v>
      </c>
      <c r="B13" s="17" t="s">
        <v>234</v>
      </c>
      <c r="C13" s="17" t="s">
        <v>22</v>
      </c>
      <c r="D13" s="17" t="s">
        <v>581</v>
      </c>
      <c r="E13" s="17" t="s">
        <v>7</v>
      </c>
      <c r="F13" s="17" t="s">
        <v>37</v>
      </c>
      <c r="G13" s="17"/>
      <c r="H13" s="17" t="s">
        <v>28</v>
      </c>
      <c r="I13" s="17" t="s">
        <v>209</v>
      </c>
    </row>
    <row r="14" spans="1:9" ht="16.5" thickBot="1">
      <c r="A14" s="16" t="s">
        <v>236</v>
      </c>
      <c r="B14" s="17" t="s">
        <v>237</v>
      </c>
      <c r="C14" s="17" t="s">
        <v>22</v>
      </c>
      <c r="D14" s="17" t="s">
        <v>581</v>
      </c>
      <c r="E14" s="17" t="s">
        <v>7</v>
      </c>
      <c r="F14" s="17" t="s">
        <v>38</v>
      </c>
      <c r="G14" s="17"/>
      <c r="H14" s="17" t="s">
        <v>28</v>
      </c>
      <c r="I14" s="17" t="s">
        <v>209</v>
      </c>
    </row>
    <row r="15" spans="1:9" ht="16.5" thickBot="1">
      <c r="A15" s="16" t="s">
        <v>240</v>
      </c>
      <c r="B15" s="17" t="s">
        <v>241</v>
      </c>
      <c r="C15" s="17" t="s">
        <v>22</v>
      </c>
      <c r="D15" s="17" t="s">
        <v>581</v>
      </c>
      <c r="E15" s="17" t="s">
        <v>7</v>
      </c>
      <c r="F15" s="17" t="s">
        <v>39</v>
      </c>
      <c r="G15" s="17"/>
      <c r="H15" s="17" t="s">
        <v>28</v>
      </c>
      <c r="I15" s="17" t="s">
        <v>209</v>
      </c>
    </row>
    <row r="16" spans="1:9" ht="16.5" thickBot="1">
      <c r="A16" s="16" t="s">
        <v>242</v>
      </c>
      <c r="B16" s="17" t="s">
        <v>243</v>
      </c>
      <c r="C16" s="17" t="s">
        <v>22</v>
      </c>
      <c r="D16" s="17" t="s">
        <v>581</v>
      </c>
      <c r="E16" s="17" t="s">
        <v>7</v>
      </c>
      <c r="F16" s="17" t="s">
        <v>40</v>
      </c>
      <c r="G16" s="17"/>
      <c r="H16" s="17" t="s">
        <v>28</v>
      </c>
      <c r="I16" s="17" t="s">
        <v>209</v>
      </c>
    </row>
    <row r="17" spans="1:9" ht="16.5" thickBot="1">
      <c r="A17" s="16" t="s">
        <v>244</v>
      </c>
      <c r="B17" s="17" t="s">
        <v>245</v>
      </c>
      <c r="C17" s="17" t="s">
        <v>43</v>
      </c>
      <c r="D17" s="17" t="s">
        <v>581</v>
      </c>
      <c r="E17" s="17" t="s">
        <v>7</v>
      </c>
      <c r="F17" s="17" t="s">
        <v>41</v>
      </c>
      <c r="G17" s="17"/>
      <c r="H17" s="17" t="s">
        <v>28</v>
      </c>
      <c r="I17" s="17" t="s">
        <v>209</v>
      </c>
    </row>
    <row r="18" spans="1:9" ht="16.5" thickBot="1">
      <c r="A18" s="16" t="s">
        <v>274</v>
      </c>
      <c r="B18" s="17" t="s">
        <v>275</v>
      </c>
      <c r="C18" s="17" t="s">
        <v>22</v>
      </c>
      <c r="D18" s="17" t="s">
        <v>4</v>
      </c>
      <c r="E18" s="41" t="s">
        <v>42</v>
      </c>
      <c r="F18" s="42"/>
      <c r="G18" s="17"/>
      <c r="H18" s="17" t="s">
        <v>28</v>
      </c>
      <c r="I18" s="17" t="s">
        <v>209</v>
      </c>
    </row>
    <row r="19" spans="1:9" ht="16.5" thickBot="1">
      <c r="A19" s="16" t="s">
        <v>276</v>
      </c>
      <c r="B19" s="17" t="s">
        <v>277</v>
      </c>
      <c r="C19" s="17" t="s">
        <v>22</v>
      </c>
      <c r="D19" s="17" t="s">
        <v>294</v>
      </c>
      <c r="E19" s="41" t="s">
        <v>42</v>
      </c>
      <c r="F19" s="42"/>
      <c r="G19" s="17"/>
      <c r="H19" s="17" t="s">
        <v>28</v>
      </c>
      <c r="I19" s="17" t="s">
        <v>209</v>
      </c>
    </row>
    <row r="20" spans="1:9" ht="16.5" thickBot="1">
      <c r="A20" s="16" t="s">
        <v>278</v>
      </c>
      <c r="B20" s="17" t="s">
        <v>279</v>
      </c>
      <c r="C20" s="17" t="s">
        <v>22</v>
      </c>
      <c r="D20" s="17" t="s">
        <v>4</v>
      </c>
      <c r="E20" s="41" t="s">
        <v>42</v>
      </c>
      <c r="F20" s="42"/>
      <c r="G20" s="17"/>
      <c r="H20" s="17" t="s">
        <v>28</v>
      </c>
      <c r="I20" s="17" t="s">
        <v>209</v>
      </c>
    </row>
    <row r="21" spans="1:9" ht="16.5" thickBot="1">
      <c r="A21" s="16" t="s">
        <v>280</v>
      </c>
      <c r="B21" s="17" t="s">
        <v>281</v>
      </c>
      <c r="C21" s="17" t="s">
        <v>43</v>
      </c>
      <c r="D21" s="17" t="s">
        <v>4</v>
      </c>
      <c r="E21" s="41" t="s">
        <v>42</v>
      </c>
      <c r="F21" s="42"/>
      <c r="G21" s="17"/>
      <c r="H21" s="17" t="s">
        <v>28</v>
      </c>
      <c r="I21" s="17" t="s">
        <v>209</v>
      </c>
    </row>
    <row r="22" spans="1:9" ht="16.5" thickBot="1">
      <c r="A22" s="16" t="s">
        <v>282</v>
      </c>
      <c r="B22" s="17" t="s">
        <v>283</v>
      </c>
      <c r="C22" s="17" t="s">
        <v>22</v>
      </c>
      <c r="D22" s="17" t="s">
        <v>581</v>
      </c>
      <c r="E22" s="41" t="s">
        <v>42</v>
      </c>
      <c r="F22" s="42"/>
      <c r="G22" s="17"/>
      <c r="H22" s="17" t="s">
        <v>28</v>
      </c>
      <c r="I22" s="17" t="s">
        <v>209</v>
      </c>
    </row>
    <row r="23" spans="1:9" ht="16.5" thickBot="1">
      <c r="A23" s="16" t="s">
        <v>284</v>
      </c>
      <c r="B23" s="17" t="s">
        <v>285</v>
      </c>
      <c r="C23" s="17" t="s">
        <v>22</v>
      </c>
      <c r="D23" s="17" t="s">
        <v>581</v>
      </c>
      <c r="E23" s="41" t="s">
        <v>42</v>
      </c>
      <c r="F23" s="42"/>
      <c r="G23" s="17"/>
      <c r="H23" s="17" t="s">
        <v>28</v>
      </c>
      <c r="I23" s="17" t="s">
        <v>209</v>
      </c>
    </row>
    <row r="24" spans="1:9" ht="16.5" thickBot="1">
      <c r="A24" s="16" t="s">
        <v>286</v>
      </c>
      <c r="B24" s="17" t="s">
        <v>287</v>
      </c>
      <c r="C24" s="17" t="s">
        <v>22</v>
      </c>
      <c r="D24" s="17" t="s">
        <v>581</v>
      </c>
      <c r="E24" s="41" t="s">
        <v>42</v>
      </c>
      <c r="F24" s="42"/>
      <c r="G24" s="17"/>
      <c r="H24" s="17" t="s">
        <v>28</v>
      </c>
      <c r="I24" s="17" t="s">
        <v>209</v>
      </c>
    </row>
    <row r="25" spans="1:9" ht="16.5" thickBot="1">
      <c r="A25" s="16" t="s">
        <v>288</v>
      </c>
      <c r="B25" s="17" t="s">
        <v>289</v>
      </c>
      <c r="C25" s="17" t="s">
        <v>22</v>
      </c>
      <c r="D25" s="17" t="s">
        <v>581</v>
      </c>
      <c r="E25" s="41" t="s">
        <v>42</v>
      </c>
      <c r="F25" s="42"/>
      <c r="G25" s="17"/>
      <c r="H25" s="17" t="s">
        <v>28</v>
      </c>
      <c r="I25" s="17" t="s">
        <v>209</v>
      </c>
    </row>
    <row r="26" spans="1:9" ht="16.5" thickBot="1">
      <c r="A26" s="16" t="s">
        <v>290</v>
      </c>
      <c r="B26" s="17" t="s">
        <v>291</v>
      </c>
      <c r="C26" s="17" t="s">
        <v>43</v>
      </c>
      <c r="D26" s="17" t="s">
        <v>582</v>
      </c>
      <c r="E26" s="41" t="s">
        <v>42</v>
      </c>
      <c r="F26" s="42"/>
      <c r="G26" s="17"/>
      <c r="H26" s="17" t="s">
        <v>28</v>
      </c>
      <c r="I26" s="17" t="s">
        <v>209</v>
      </c>
    </row>
    <row r="27" spans="1:9" ht="16.5" thickBot="1">
      <c r="A27" s="16" t="s">
        <v>292</v>
      </c>
      <c r="B27" s="17" t="s">
        <v>293</v>
      </c>
      <c r="C27" s="17" t="s">
        <v>43</v>
      </c>
      <c r="D27" s="17" t="s">
        <v>6</v>
      </c>
      <c r="E27" s="41" t="s">
        <v>42</v>
      </c>
      <c r="F27" s="42"/>
      <c r="G27" s="17"/>
      <c r="H27" s="17" t="s">
        <v>28</v>
      </c>
      <c r="I27" s="17" t="s">
        <v>209</v>
      </c>
    </row>
    <row r="28" spans="1:9" ht="16.5" thickBot="1">
      <c r="A28" s="16" t="s">
        <v>246</v>
      </c>
      <c r="B28" s="17" t="s">
        <v>247</v>
      </c>
      <c r="C28" s="17" t="s">
        <v>22</v>
      </c>
      <c r="D28" s="17" t="s">
        <v>4</v>
      </c>
      <c r="E28" s="17" t="s">
        <v>7</v>
      </c>
      <c r="F28" s="17" t="s">
        <v>23</v>
      </c>
      <c r="G28" s="17"/>
      <c r="H28" s="17" t="s">
        <v>26</v>
      </c>
      <c r="I28" s="17" t="s">
        <v>209</v>
      </c>
    </row>
    <row r="29" spans="1:9" ht="16.5" thickBot="1">
      <c r="A29" s="16" t="s">
        <v>248</v>
      </c>
      <c r="B29" s="17" t="s">
        <v>249</v>
      </c>
      <c r="C29" s="17" t="s">
        <v>22</v>
      </c>
      <c r="D29" s="17" t="s">
        <v>4</v>
      </c>
      <c r="E29" s="17" t="s">
        <v>7</v>
      </c>
      <c r="F29" s="17" t="s">
        <v>27</v>
      </c>
      <c r="G29" s="17"/>
      <c r="H29" s="17" t="s">
        <v>26</v>
      </c>
      <c r="I29" s="17" t="s">
        <v>209</v>
      </c>
    </row>
    <row r="30" spans="1:9" ht="16.5" thickBot="1">
      <c r="A30" s="16" t="s">
        <v>250</v>
      </c>
      <c r="B30" s="17" t="s">
        <v>251</v>
      </c>
      <c r="C30" s="17" t="s">
        <v>22</v>
      </c>
      <c r="D30" s="17" t="s">
        <v>581</v>
      </c>
      <c r="E30" s="17" t="s">
        <v>7</v>
      </c>
      <c r="F30" s="17" t="s">
        <v>29</v>
      </c>
      <c r="G30" s="17"/>
      <c r="H30" s="17" t="s">
        <v>26</v>
      </c>
      <c r="I30" s="17" t="s">
        <v>209</v>
      </c>
    </row>
    <row r="31" spans="1:9" ht="16.5" thickBot="1">
      <c r="A31" s="16" t="s">
        <v>252</v>
      </c>
      <c r="B31" s="17" t="s">
        <v>253</v>
      </c>
      <c r="C31" s="17" t="s">
        <v>22</v>
      </c>
      <c r="D31" s="17" t="s">
        <v>4</v>
      </c>
      <c r="E31" s="17" t="s">
        <v>7</v>
      </c>
      <c r="F31" s="17" t="s">
        <v>30</v>
      </c>
      <c r="G31" s="17"/>
      <c r="H31" s="17" t="s">
        <v>26</v>
      </c>
      <c r="I31" s="17" t="s">
        <v>209</v>
      </c>
    </row>
    <row r="32" spans="1:9" ht="16.5" thickBot="1">
      <c r="A32" s="16" t="s">
        <v>254</v>
      </c>
      <c r="B32" s="17" t="s">
        <v>255</v>
      </c>
      <c r="C32" s="17" t="s">
        <v>22</v>
      </c>
      <c r="D32" s="17" t="s">
        <v>581</v>
      </c>
      <c r="E32" s="17" t="s">
        <v>7</v>
      </c>
      <c r="F32" s="17" t="s">
        <v>31</v>
      </c>
      <c r="G32" s="17"/>
      <c r="H32" s="17" t="s">
        <v>26</v>
      </c>
      <c r="I32" s="17" t="s">
        <v>209</v>
      </c>
    </row>
    <row r="33" spans="1:9" ht="16.5" thickBot="1">
      <c r="A33" s="16" t="s">
        <v>256</v>
      </c>
      <c r="B33" s="17" t="s">
        <v>257</v>
      </c>
      <c r="C33" s="17" t="s">
        <v>22</v>
      </c>
      <c r="D33" s="17" t="s">
        <v>581</v>
      </c>
      <c r="E33" s="17" t="s">
        <v>7</v>
      </c>
      <c r="F33" s="17" t="s">
        <v>32</v>
      </c>
      <c r="G33" s="17"/>
      <c r="H33" s="17" t="s">
        <v>26</v>
      </c>
      <c r="I33" s="17" t="s">
        <v>209</v>
      </c>
    </row>
    <row r="34" spans="1:9" ht="16.5" thickBot="1">
      <c r="A34" s="16" t="s">
        <v>258</v>
      </c>
      <c r="B34" s="17" t="s">
        <v>259</v>
      </c>
      <c r="C34" s="17" t="s">
        <v>43</v>
      </c>
      <c r="D34" s="17" t="s">
        <v>581</v>
      </c>
      <c r="E34" s="17" t="s">
        <v>7</v>
      </c>
      <c r="F34" s="17" t="s">
        <v>33</v>
      </c>
      <c r="G34" s="17"/>
      <c r="H34" s="17" t="s">
        <v>26</v>
      </c>
      <c r="I34" s="17" t="s">
        <v>209</v>
      </c>
    </row>
    <row r="35" spans="1:9" ht="16.5" thickBot="1">
      <c r="A35" s="16" t="s">
        <v>260</v>
      </c>
      <c r="B35" s="17" t="s">
        <v>261</v>
      </c>
      <c r="C35" s="17" t="s">
        <v>22</v>
      </c>
      <c r="D35" s="17" t="s">
        <v>581</v>
      </c>
      <c r="E35" s="17" t="s">
        <v>7</v>
      </c>
      <c r="F35" s="17" t="s">
        <v>34</v>
      </c>
      <c r="G35" s="17"/>
      <c r="H35" s="17" t="s">
        <v>26</v>
      </c>
      <c r="I35" s="17" t="s">
        <v>209</v>
      </c>
    </row>
    <row r="36" spans="1:9" ht="16.5" thickBot="1">
      <c r="A36" s="16" t="s">
        <v>262</v>
      </c>
      <c r="B36" s="17" t="s">
        <v>263</v>
      </c>
      <c r="C36" s="17" t="s">
        <v>22</v>
      </c>
      <c r="D36" s="17" t="s">
        <v>4</v>
      </c>
      <c r="E36" s="17" t="s">
        <v>7</v>
      </c>
      <c r="F36" s="17" t="s">
        <v>35</v>
      </c>
      <c r="G36" s="17"/>
      <c r="H36" s="17" t="s">
        <v>26</v>
      </c>
      <c r="I36" s="17" t="s">
        <v>209</v>
      </c>
    </row>
    <row r="37" spans="1:9" ht="16.5" thickBot="1">
      <c r="A37" s="16" t="s">
        <v>264</v>
      </c>
      <c r="B37" s="17" t="s">
        <v>58</v>
      </c>
      <c r="C37" s="17" t="s">
        <v>22</v>
      </c>
      <c r="D37" s="17" t="s">
        <v>4</v>
      </c>
      <c r="E37" s="17" t="s">
        <v>7</v>
      </c>
      <c r="F37" s="17" t="s">
        <v>36</v>
      </c>
      <c r="G37" s="17"/>
      <c r="H37" s="17" t="s">
        <v>26</v>
      </c>
      <c r="I37" s="17" t="s">
        <v>209</v>
      </c>
    </row>
    <row r="38" spans="1:9" ht="16.5" thickBot="1">
      <c r="A38" s="16" t="s">
        <v>265</v>
      </c>
      <c r="B38" s="17" t="s">
        <v>149</v>
      </c>
      <c r="C38" s="17" t="s">
        <v>22</v>
      </c>
      <c r="D38" s="17" t="s">
        <v>581</v>
      </c>
      <c r="E38" s="17" t="s">
        <v>7</v>
      </c>
      <c r="F38" s="17" t="s">
        <v>37</v>
      </c>
      <c r="G38" s="17"/>
      <c r="H38" s="17" t="s">
        <v>26</v>
      </c>
      <c r="I38" s="17" t="s">
        <v>209</v>
      </c>
    </row>
    <row r="39" spans="1:9" ht="16.5" thickBot="1">
      <c r="A39" s="16" t="s">
        <v>266</v>
      </c>
      <c r="B39" s="17" t="s">
        <v>273</v>
      </c>
      <c r="C39" s="17" t="s">
        <v>43</v>
      </c>
      <c r="D39" s="17" t="s">
        <v>581</v>
      </c>
      <c r="E39" s="17" t="s">
        <v>7</v>
      </c>
      <c r="F39" s="17" t="s">
        <v>38</v>
      </c>
      <c r="G39" s="17"/>
      <c r="H39" s="17" t="s">
        <v>26</v>
      </c>
      <c r="I39" s="17" t="s">
        <v>209</v>
      </c>
    </row>
    <row r="40" spans="1:9" ht="16.5" thickBot="1">
      <c r="A40" s="16" t="s">
        <v>267</v>
      </c>
      <c r="B40" s="17" t="s">
        <v>268</v>
      </c>
      <c r="C40" s="17" t="s">
        <v>22</v>
      </c>
      <c r="D40" s="17" t="s">
        <v>581</v>
      </c>
      <c r="E40" s="17" t="s">
        <v>7</v>
      </c>
      <c r="F40" s="17" t="s">
        <v>39</v>
      </c>
      <c r="G40" s="17"/>
      <c r="H40" s="17" t="s">
        <v>26</v>
      </c>
      <c r="I40" s="17" t="s">
        <v>209</v>
      </c>
    </row>
    <row r="41" spans="1:9" ht="16.5" thickBot="1">
      <c r="A41" s="16" t="s">
        <v>269</v>
      </c>
      <c r="B41" s="17" t="s">
        <v>270</v>
      </c>
      <c r="C41" s="17" t="s">
        <v>22</v>
      </c>
      <c r="D41" s="17" t="s">
        <v>581</v>
      </c>
      <c r="E41" s="17" t="s">
        <v>7</v>
      </c>
      <c r="F41" s="17" t="s">
        <v>40</v>
      </c>
      <c r="G41" s="17"/>
      <c r="H41" s="17" t="s">
        <v>26</v>
      </c>
      <c r="I41" s="17" t="s">
        <v>209</v>
      </c>
    </row>
    <row r="42" spans="1:9" ht="16.5" thickBot="1">
      <c r="A42" s="16" t="s">
        <v>271</v>
      </c>
      <c r="B42" s="17" t="s">
        <v>272</v>
      </c>
      <c r="C42" s="17" t="s">
        <v>22</v>
      </c>
      <c r="D42" s="17" t="s">
        <v>581</v>
      </c>
      <c r="E42" s="17" t="s">
        <v>7</v>
      </c>
      <c r="F42" s="17" t="s">
        <v>41</v>
      </c>
      <c r="G42" s="17"/>
      <c r="H42" s="17" t="s">
        <v>26</v>
      </c>
      <c r="I42" s="17" t="s">
        <v>209</v>
      </c>
    </row>
  </sheetData>
  <mergeCells count="11">
    <mergeCell ref="E22:F22"/>
    <mergeCell ref="A1:I1"/>
    <mergeCell ref="E18:F18"/>
    <mergeCell ref="E19:F19"/>
    <mergeCell ref="E20:F20"/>
    <mergeCell ref="E21:F21"/>
    <mergeCell ref="E23:F23"/>
    <mergeCell ref="E24:F24"/>
    <mergeCell ref="E25:F25"/>
    <mergeCell ref="E26:F26"/>
    <mergeCell ref="E27:F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Listá Histórico Yucatán</vt:lpstr>
      <vt:lpstr>LV Legislatura (1998-2001)</vt:lpstr>
      <vt:lpstr>Lista Diputados LV (1998-2001)</vt:lpstr>
      <vt:lpstr>LVI Legislatura (2001-2004) EJ</vt:lpstr>
      <vt:lpstr>Lista Diputados LVI (2001-2004)</vt:lpstr>
      <vt:lpstr>LVII Legislatura (2004-2007)</vt:lpstr>
      <vt:lpstr>Lista Diputados LVII (2004-2007</vt:lpstr>
      <vt:lpstr>LVIII Legislatura (2007-2010)</vt:lpstr>
      <vt:lpstr>Lista Diputado LVIII (2007-2010</vt:lpstr>
      <vt:lpstr>LIX Legislatura (2010-2012)</vt:lpstr>
      <vt:lpstr>Lista Diputados LIX (2010-2012)</vt:lpstr>
      <vt:lpstr>LX Legislatura (2012-2015)</vt:lpstr>
      <vt:lpstr>Lista Diputados LX (2012-2015)</vt:lpstr>
      <vt:lpstr>LXI Legislatura 2015-2018</vt:lpstr>
      <vt:lpstr>Lista Diputados LXI 2015-2018</vt:lpstr>
      <vt:lpstr>LXII Legislatura 2018-2021</vt:lpstr>
      <vt:lpstr>Lista Diputados LXII 2018-2021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Mauricio Morales</cp:lastModifiedBy>
  <dcterms:created xsi:type="dcterms:W3CDTF">2016-03-18T19:20:45Z</dcterms:created>
  <dcterms:modified xsi:type="dcterms:W3CDTF">2020-04-16T19:40:27Z</dcterms:modified>
</cp:coreProperties>
</file>