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gasi/Google Drive/R/01 investigacion/2020/donde_ganan_las_mujeres/01_datos/inegi/"/>
    </mc:Choice>
  </mc:AlternateContent>
  <xr:revisionPtr revIDLastSave="0" documentId="13_ncr:40009_{2092162F-908E-0340-A9BC-F83A8116FCAF}" xr6:coauthVersionLast="46" xr6:coauthVersionMax="46" xr10:uidLastSave="{00000000-0000-0000-0000-000000000000}"/>
  <bookViews>
    <workbookView xWindow="3180" yWindow="2000" windowWidth="27640" windowHeight="16940"/>
  </bookViews>
  <sheets>
    <sheet name="INEGI_Exporta_20210122162417_p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9" i="1" l="1" a="1"/>
  <c r="A39" i="1" s="1"/>
  <c r="A38" i="1" a="1"/>
  <c r="A38" i="1" s="1"/>
  <c r="A37" i="1" a="1"/>
  <c r="A37" i="1" s="1"/>
  <c r="A36" i="1" a="1"/>
  <c r="A36" i="1" s="1"/>
  <c r="A35" i="1" a="1"/>
  <c r="A35" i="1" s="1"/>
  <c r="A34" i="1" a="1"/>
  <c r="A34" i="1" s="1"/>
  <c r="A33" i="1" a="1"/>
  <c r="A33" i="1" s="1"/>
  <c r="A32" i="1" a="1"/>
  <c r="A32" i="1" s="1"/>
  <c r="A31" i="1" a="1"/>
  <c r="A31" i="1" s="1"/>
  <c r="A30" i="1" a="1"/>
  <c r="A30" i="1" s="1"/>
  <c r="A29" i="1" a="1"/>
  <c r="A29" i="1" s="1"/>
  <c r="A28" i="1" a="1"/>
  <c r="A28" i="1" s="1"/>
  <c r="A27" i="1" a="1"/>
  <c r="A27" i="1" s="1"/>
  <c r="A26" i="1" a="1"/>
  <c r="A26" i="1" s="1"/>
  <c r="A25" i="1" a="1"/>
  <c r="A25" i="1" s="1"/>
  <c r="A24" i="1" a="1"/>
  <c r="A24" i="1" s="1"/>
  <c r="A23" i="1" a="1"/>
  <c r="A23" i="1" s="1"/>
  <c r="A22" i="1" a="1"/>
  <c r="A22" i="1" s="1"/>
  <c r="A21" i="1" a="1"/>
  <c r="A21" i="1" s="1"/>
  <c r="A20" i="1" a="1"/>
  <c r="A20" i="1" s="1"/>
  <c r="A19" i="1" a="1"/>
  <c r="A19" i="1" s="1"/>
  <c r="A18" i="1" a="1"/>
  <c r="A18" i="1" s="1"/>
  <c r="A17" i="1" a="1"/>
  <c r="A17" i="1" s="1"/>
  <c r="A16" i="1" a="1"/>
  <c r="A16" i="1" s="1"/>
  <c r="A15" i="1" a="1"/>
  <c r="A15" i="1" s="1"/>
  <c r="A14" i="1" a="1"/>
  <c r="A14" i="1" s="1"/>
  <c r="A13" i="1" a="1"/>
  <c r="A13" i="1" s="1"/>
  <c r="A12" i="1" a="1"/>
  <c r="A12" i="1" s="1"/>
  <c r="A11" i="1" a="1"/>
  <c r="A11" i="1" s="1"/>
  <c r="A10" i="1" a="1"/>
  <c r="A10" i="1" s="1"/>
  <c r="A9" i="1" a="1"/>
  <c r="A9" i="1" s="1"/>
  <c r="A8" i="1" a="1"/>
  <c r="A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<sst xmlns="http://schemas.openxmlformats.org/spreadsheetml/2006/main" count="39" uniqueCount="38">
  <si>
    <t>Poblaci󮠴otal (con informaci󮠨asta localidad)</t>
  </si>
  <si>
    <t>Consulta de: Poblaci󮠴otal con estimaci󮠠 Por: Entidad municipio y loc Segn: Tama񯠬ocalidad 15 tam</t>
  </si>
  <si>
    <t>Total</t>
  </si>
  <si>
    <t>Menos de 2,500 habitantes</t>
  </si>
  <si>
    <t>2,500 y m᳠habitantes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</si>
  <si>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</si>
  <si>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</si>
  <si>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</si>
  <si>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</si>
  <si>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</si>
  <si>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</si>
  <si>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</si>
  <si>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</si>
  <si>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</si>
  <si>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</si>
  <si>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</si>
  <si>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</si>
  <si>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</si>
  <si>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</si>
  <si>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M鸩co</t>
  </si>
  <si>
    <t>Michoacᮼ/TD&gt;</t>
  </si>
  <si>
    <t>Morelos</t>
  </si>
  <si>
    <t>Nayarit</t>
  </si>
  <si>
    <t>Nuevo Le󮼯TD&gt;</t>
  </si>
  <si>
    <t>Oaxaca</t>
  </si>
  <si>
    <t>Puebla</t>
  </si>
  <si>
    <t>Quer鴡ro</t>
  </si>
  <si>
    <t>Quintana Roo</t>
  </si>
  <si>
    <t>San Luis Potos_xDF2F_TD&gt;</t>
  </si>
  <si>
    <t>Sinaloa</t>
  </si>
  <si>
    <t>Sonora</t>
  </si>
  <si>
    <t>Tabasco</t>
  </si>
  <si>
    <t>Tamaulipas</t>
  </si>
  <si>
    <t>Tlaxcala</t>
  </si>
  <si>
    <t>Veracruz</t>
  </si>
  <si>
    <t>Yucatᮼ/TD&gt;</t>
  </si>
  <si>
    <t>Zacatecas</t>
  </si>
  <si>
    <t>Fuente: Censo General de Poblaci󮠹 Vivienda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</si>
</sst>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GridLines="0" tabSelected="1" workbookViewId="0">
      <selection activeCell="F26" sqref="F26"/>
    </sheetView>
  </sheetViews>
  <sheetFormatPr baseColWidth="10" defaultRowHeight="16" x14ac:dyDescent="0.2"/>
  <cols>
    <col min="1" max="1" width="3.6640625" customWidth="1"/>
    <col min="2" max="2" width="28.6640625" customWidth="1"/>
    <col min="3" max="3" width="15.83203125" customWidth="1"/>
    <col min="4" max="4" width="36.1640625" customWidth="1"/>
    <col min="5" max="5" width="28.1640625" customWidth="1"/>
    <col min="6" max="6" width="20.83203125" customWidth="1"/>
  </cols>
  <sheetData>
    <row r="1" spans="1:6" x14ac:dyDescent="0.2">
      <c r="A1" s="1" t="s">
        <v>0</v>
      </c>
    </row>
    <row r="3" spans="1:6" x14ac:dyDescent="0.2">
      <c r="A3" s="1" t="s">
        <v>1</v>
      </c>
    </row>
    <row r="6" spans="1:6" x14ac:dyDescent="0.2">
      <c r="A6" s="2"/>
      <c r="B6" s="2"/>
      <c r="C6" s="3" t="s">
        <v>2</v>
      </c>
      <c r="D6" s="3" t="s">
        <v>3</v>
      </c>
      <c r="E6" s="3" t="s">
        <v>4</v>
      </c>
      <c r="F6" s="2"/>
    </row>
    <row r="7" spans="1:6" x14ac:dyDescent="0.2">
      <c r="A7" s="2"/>
      <c r="B7" s="3" t="s">
        <v>2</v>
      </c>
      <c r="C7" s="4">
        <v>81249645</v>
      </c>
      <c r="D7" s="4">
        <v>23289963</v>
      </c>
      <c r="E7" s="4">
        <v>57959682</v>
      </c>
    </row>
    <row r="8" spans="1:6" x14ac:dyDescent="0.2">
      <c r="A8" s="3" t="e" cm="1">
        <f t="array" aca="1" ref="A8" ca="1">CONCATENAR(0,1)</f>
        <v>#NAME?</v>
      </c>
      <c r="B8" s="3" t="s">
        <v>5</v>
      </c>
      <c r="C8" s="4">
        <v>719659</v>
      </c>
      <c r="D8" s="4">
        <v>168962</v>
      </c>
      <c r="E8" s="4">
        <v>550697</v>
      </c>
    </row>
    <row r="9" spans="1:6" x14ac:dyDescent="0.2">
      <c r="A9" s="3" t="e" cm="1">
        <f t="array" aca="1" ref="A9" ca="1">CONCATENAR(0,2)</f>
        <v>#NAME?</v>
      </c>
      <c r="B9" s="3" t="s">
        <v>6</v>
      </c>
      <c r="C9" s="4">
        <v>1660855</v>
      </c>
      <c r="D9" s="4">
        <v>151061</v>
      </c>
      <c r="E9" s="4">
        <v>1509794</v>
      </c>
    </row>
    <row r="10" spans="1:6" x14ac:dyDescent="0.2">
      <c r="A10" s="3" t="e" cm="1">
        <f t="array" aca="1" ref="A10" ca="1">CONCATENAR(0,3)</f>
        <v>#NAME?</v>
      </c>
      <c r="B10" s="3" t="s">
        <v>7</v>
      </c>
      <c r="C10" s="4">
        <v>317764</v>
      </c>
      <c r="D10" s="4">
        <v>69099</v>
      </c>
      <c r="E10" s="4">
        <v>248665</v>
      </c>
    </row>
    <row r="11" spans="1:6" x14ac:dyDescent="0.2">
      <c r="A11" s="3" t="e" cm="1">
        <f t="array" aca="1" ref="A11" ca="1">CONCATENAR(0,4)</f>
        <v>#NAME?</v>
      </c>
      <c r="B11" s="3" t="s">
        <v>8</v>
      </c>
      <c r="C11" s="4">
        <v>535185</v>
      </c>
      <c r="D11" s="4">
        <v>160405</v>
      </c>
      <c r="E11" s="4">
        <v>374780</v>
      </c>
    </row>
    <row r="12" spans="1:6" x14ac:dyDescent="0.2">
      <c r="A12" s="3" t="e" cm="1">
        <f t="array" aca="1" ref="A12" ca="1">CONCATENAR(0,5)</f>
        <v>#NAME?</v>
      </c>
      <c r="B12" s="3" t="s">
        <v>9</v>
      </c>
      <c r="C12" s="4">
        <v>1972340</v>
      </c>
      <c r="D12" s="4">
        <v>275061</v>
      </c>
      <c r="E12" s="4">
        <v>1697279</v>
      </c>
    </row>
    <row r="13" spans="1:6" x14ac:dyDescent="0.2">
      <c r="A13" s="3" t="e" cm="1">
        <f t="array" aca="1" ref="A13" ca="1">CONCATENAR(0,6)</f>
        <v>#NAME?</v>
      </c>
      <c r="B13" s="3" t="s">
        <v>10</v>
      </c>
      <c r="C13" s="4">
        <v>428510</v>
      </c>
      <c r="D13" s="4">
        <v>71476</v>
      </c>
      <c r="E13" s="4">
        <v>357034</v>
      </c>
    </row>
    <row r="14" spans="1:6" x14ac:dyDescent="0.2">
      <c r="A14" s="3" t="e" cm="1">
        <f t="array" aca="1" ref="A14" ca="1">CONCATENAR(0,7)</f>
        <v>#NAME?</v>
      </c>
      <c r="B14" s="3" t="s">
        <v>11</v>
      </c>
      <c r="C14" s="4">
        <v>3210496</v>
      </c>
      <c r="D14" s="4">
        <v>1913754</v>
      </c>
      <c r="E14" s="4">
        <v>1296742</v>
      </c>
    </row>
    <row r="15" spans="1:6" x14ac:dyDescent="0.2">
      <c r="A15" s="3" t="e" cm="1">
        <f t="array" aca="1" ref="A15" ca="1">CONCATENAR(0,8)</f>
        <v>#NAME?</v>
      </c>
      <c r="B15" s="3" t="s">
        <v>12</v>
      </c>
      <c r="C15" s="4">
        <v>2441873</v>
      </c>
      <c r="D15" s="4">
        <v>552107</v>
      </c>
      <c r="E15" s="4">
        <v>1889766</v>
      </c>
    </row>
    <row r="16" spans="1:6" x14ac:dyDescent="0.2">
      <c r="A16" s="3" t="e" cm="1">
        <f t="array" aca="1" ref="A16" ca="1">CONCATENAR(0,9)</f>
        <v>#NAME?</v>
      </c>
      <c r="B16" s="3" t="s">
        <v>13</v>
      </c>
      <c r="C16" s="4">
        <v>8235744</v>
      </c>
      <c r="D16" s="4">
        <v>21901</v>
      </c>
      <c r="E16" s="4">
        <v>8213843</v>
      </c>
    </row>
    <row r="17" spans="1:5" x14ac:dyDescent="0.2">
      <c r="A17" s="3" t="e" cm="1">
        <f t="array" aca="1" ref="A17" ca="1">CONCATENAR(10, )</f>
        <v>#NAME?</v>
      </c>
      <c r="B17" s="3" t="s">
        <v>14</v>
      </c>
      <c r="C17" s="4">
        <v>1349378</v>
      </c>
      <c r="D17" s="4">
        <v>574961</v>
      </c>
      <c r="E17" s="4">
        <v>774417</v>
      </c>
    </row>
    <row r="18" spans="1:5" x14ac:dyDescent="0.2">
      <c r="A18" s="3" t="e" cm="1">
        <f t="array" aca="1" ref="A18" ca="1">CONCATENAR(11, )</f>
        <v>#NAME?</v>
      </c>
      <c r="B18" s="3" t="s">
        <v>15</v>
      </c>
      <c r="C18" s="4">
        <v>3982593</v>
      </c>
      <c r="D18" s="4">
        <v>1457060</v>
      </c>
      <c r="E18" s="4">
        <v>2525533</v>
      </c>
    </row>
    <row r="19" spans="1:5" x14ac:dyDescent="0.2">
      <c r="A19" s="3" t="e" cm="1">
        <f t="array" aca="1" ref="A19" ca="1">CONCATENAR(12, )</f>
        <v>#NAME?</v>
      </c>
      <c r="B19" s="3" t="s">
        <v>16</v>
      </c>
      <c r="C19" s="4">
        <v>2620637</v>
      </c>
      <c r="D19" s="4">
        <v>1251101</v>
      </c>
      <c r="E19" s="4">
        <v>1369536</v>
      </c>
    </row>
    <row r="20" spans="1:5" x14ac:dyDescent="0.2">
      <c r="A20" s="3" t="e" cm="1">
        <f t="array" aca="1" ref="A20" ca="1">CONCATENAR(13, )</f>
        <v>#NAME?</v>
      </c>
      <c r="B20" s="3" t="s">
        <v>17</v>
      </c>
      <c r="C20" s="4">
        <v>1888366</v>
      </c>
      <c r="D20" s="4">
        <v>1042648</v>
      </c>
      <c r="E20" s="4">
        <v>845718</v>
      </c>
    </row>
    <row r="21" spans="1:5" x14ac:dyDescent="0.2">
      <c r="A21" s="3" t="e" cm="1">
        <f t="array" aca="1" ref="A21" ca="1">CONCATENAR(14, )</f>
        <v>#NAME?</v>
      </c>
      <c r="B21" s="3" t="s">
        <v>18</v>
      </c>
      <c r="C21" s="4">
        <v>5302689</v>
      </c>
      <c r="D21" s="4">
        <v>962257</v>
      </c>
      <c r="E21" s="4">
        <v>4340432</v>
      </c>
    </row>
    <row r="22" spans="1:5" x14ac:dyDescent="0.2">
      <c r="A22" s="3" t="e" cm="1">
        <f t="array" aca="1" ref="A22" ca="1">CONCATENAR(15, )</f>
        <v>#NAME?</v>
      </c>
      <c r="B22" s="3" t="s">
        <v>19</v>
      </c>
      <c r="C22" s="4">
        <v>9815795</v>
      </c>
      <c r="D22" s="4">
        <v>1530588</v>
      </c>
      <c r="E22" s="4">
        <v>8285207</v>
      </c>
    </row>
    <row r="23" spans="1:5" x14ac:dyDescent="0.2">
      <c r="A23" s="3" t="e" cm="1">
        <f t="array" aca="1" ref="A23" ca="1">CONCATENAR(16, )</f>
        <v>#NAME?</v>
      </c>
      <c r="B23" s="3" t="s">
        <v>20</v>
      </c>
      <c r="C23" s="4">
        <v>3548199</v>
      </c>
      <c r="D23" s="4">
        <v>1361845</v>
      </c>
      <c r="E23" s="4">
        <v>2186354</v>
      </c>
    </row>
    <row r="24" spans="1:5" x14ac:dyDescent="0.2">
      <c r="A24" s="3" t="e" cm="1">
        <f t="array" aca="1" ref="A24" ca="1">CONCATENAR(17, )</f>
        <v>#NAME?</v>
      </c>
      <c r="B24" s="3" t="s">
        <v>21</v>
      </c>
      <c r="C24" s="4">
        <v>1195059</v>
      </c>
      <c r="D24" s="4">
        <v>171831</v>
      </c>
      <c r="E24" s="4">
        <v>1023228</v>
      </c>
    </row>
    <row r="25" spans="1:5" x14ac:dyDescent="0.2">
      <c r="A25" s="3" t="e" cm="1">
        <f t="array" aca="1" ref="A25" ca="1">CONCATENAR(18, )</f>
        <v>#NAME?</v>
      </c>
      <c r="B25" s="3" t="s">
        <v>22</v>
      </c>
      <c r="C25" s="4">
        <v>824643</v>
      </c>
      <c r="D25" s="4">
        <v>312912</v>
      </c>
      <c r="E25" s="4">
        <v>511731</v>
      </c>
    </row>
    <row r="26" spans="1:5" x14ac:dyDescent="0.2">
      <c r="A26" s="3" t="e" cm="1">
        <f t="array" aca="1" ref="A26" ca="1">CONCATENAR(19, )</f>
        <v>#NAME?</v>
      </c>
      <c r="B26" s="3" t="s">
        <v>23</v>
      </c>
      <c r="C26" s="4">
        <v>3098736</v>
      </c>
      <c r="D26" s="4">
        <v>248079</v>
      </c>
      <c r="E26" s="4">
        <v>2850657</v>
      </c>
    </row>
    <row r="27" spans="1:5" x14ac:dyDescent="0.2">
      <c r="A27" s="3" t="e" cm="1">
        <f t="array" aca="1" ref="A27" ca="1">CONCATENAR(20, )</f>
        <v>#NAME?</v>
      </c>
      <c r="B27" s="3" t="s">
        <v>24</v>
      </c>
      <c r="C27" s="4">
        <v>3019560</v>
      </c>
      <c r="D27" s="4">
        <v>1828257</v>
      </c>
      <c r="E27" s="4">
        <v>1191303</v>
      </c>
    </row>
    <row r="28" spans="1:5" x14ac:dyDescent="0.2">
      <c r="A28" s="3" t="e" cm="1">
        <f t="array" aca="1" ref="A28" ca="1">CONCATENAR(21, )</f>
        <v>#NAME?</v>
      </c>
      <c r="B28" s="3" t="s">
        <v>25</v>
      </c>
      <c r="C28" s="4">
        <v>4126101</v>
      </c>
      <c r="D28" s="4">
        <v>1473322</v>
      </c>
      <c r="E28" s="4">
        <v>2652779</v>
      </c>
    </row>
    <row r="29" spans="1:5" x14ac:dyDescent="0.2">
      <c r="A29" s="3" t="e" cm="1">
        <f t="array" aca="1" ref="A29" ca="1">CONCATENAR(22, )</f>
        <v>#NAME?</v>
      </c>
      <c r="B29" s="3" t="s">
        <v>26</v>
      </c>
      <c r="C29" s="4">
        <v>1051235</v>
      </c>
      <c r="D29" s="4">
        <v>423396</v>
      </c>
      <c r="E29" s="4">
        <v>627839</v>
      </c>
    </row>
    <row r="30" spans="1:5" x14ac:dyDescent="0.2">
      <c r="A30" s="3" t="e" cm="1">
        <f t="array" aca="1" ref="A30" ca="1">CONCATENAR(23, )</f>
        <v>#NAME?</v>
      </c>
      <c r="B30" s="3" t="s">
        <v>27</v>
      </c>
      <c r="C30" s="4">
        <v>493277</v>
      </c>
      <c r="D30" s="4">
        <v>128900</v>
      </c>
      <c r="E30" s="4">
        <v>364377</v>
      </c>
    </row>
    <row r="31" spans="1:5" x14ac:dyDescent="0.2">
      <c r="A31" s="3" t="e" cm="1">
        <f t="array" aca="1" ref="A31" ca="1">CONCATENAR(24, )</f>
        <v>#NAME?</v>
      </c>
      <c r="B31" s="3" t="s">
        <v>28</v>
      </c>
      <c r="C31" s="4">
        <v>2003187</v>
      </c>
      <c r="D31" s="4">
        <v>898164</v>
      </c>
      <c r="E31" s="4">
        <v>1105023</v>
      </c>
    </row>
    <row r="32" spans="1:5" x14ac:dyDescent="0.2">
      <c r="A32" s="3" t="e" cm="1">
        <f t="array" aca="1" ref="A32" ca="1">CONCATENAR(25, )</f>
        <v>#NAME?</v>
      </c>
      <c r="B32" s="3" t="s">
        <v>29</v>
      </c>
      <c r="C32" s="4">
        <v>2204054</v>
      </c>
      <c r="D32" s="4">
        <v>791607</v>
      </c>
      <c r="E32" s="4">
        <v>1412447</v>
      </c>
    </row>
    <row r="33" spans="1:5" x14ac:dyDescent="0.2">
      <c r="A33" s="3" t="e" cm="1">
        <f t="array" aca="1" ref="A33" ca="1">CONCATENAR(26, )</f>
        <v>#NAME?</v>
      </c>
      <c r="B33" s="3" t="s">
        <v>30</v>
      </c>
      <c r="C33" s="4">
        <v>1823606</v>
      </c>
      <c r="D33" s="4">
        <v>380539</v>
      </c>
      <c r="E33" s="4">
        <v>1443067</v>
      </c>
    </row>
    <row r="34" spans="1:5" x14ac:dyDescent="0.2">
      <c r="A34" s="3" t="e" cm="1">
        <f t="array" aca="1" ref="A34" ca="1">CONCATENAR(27, )</f>
        <v>#NAME?</v>
      </c>
      <c r="B34" s="3" t="s">
        <v>31</v>
      </c>
      <c r="C34" s="4">
        <v>1501744</v>
      </c>
      <c r="D34" s="4">
        <v>756026</v>
      </c>
      <c r="E34" s="4">
        <v>745718</v>
      </c>
    </row>
    <row r="35" spans="1:5" x14ac:dyDescent="0.2">
      <c r="A35" s="3" t="e" cm="1">
        <f t="array" aca="1" ref="A35" ca="1">CONCATENAR(28, )</f>
        <v>#NAME?</v>
      </c>
      <c r="B35" s="3" t="s">
        <v>32</v>
      </c>
      <c r="C35" s="4">
        <v>2249581</v>
      </c>
      <c r="D35" s="4">
        <v>425877</v>
      </c>
      <c r="E35" s="4">
        <v>1823704</v>
      </c>
    </row>
    <row r="36" spans="1:5" x14ac:dyDescent="0.2">
      <c r="A36" s="3" t="e" cm="1">
        <f t="array" aca="1" ref="A36" ca="1">CONCATENAR(29, )</f>
        <v>#NAME?</v>
      </c>
      <c r="B36" s="3" t="s">
        <v>33</v>
      </c>
      <c r="C36" s="4">
        <v>761277</v>
      </c>
      <c r="D36" s="4">
        <v>178926</v>
      </c>
      <c r="E36" s="4">
        <v>582351</v>
      </c>
    </row>
    <row r="37" spans="1:5" x14ac:dyDescent="0.2">
      <c r="A37" s="3" t="e" cm="1">
        <f t="array" aca="1" ref="A37" ca="1">CONCATENAR(30, )</f>
        <v>#NAME?</v>
      </c>
      <c r="B37" s="3" t="s">
        <v>34</v>
      </c>
      <c r="C37" s="4">
        <v>6228239</v>
      </c>
      <c r="D37" s="4">
        <v>2726513</v>
      </c>
      <c r="E37" s="4">
        <v>3501726</v>
      </c>
    </row>
    <row r="38" spans="1:5" x14ac:dyDescent="0.2">
      <c r="A38" s="3" t="e" cm="1">
        <f t="array" aca="1" ref="A38" ca="1">CONCATENAR(31, )</f>
        <v>#NAME?</v>
      </c>
      <c r="B38" s="3" t="s">
        <v>35</v>
      </c>
      <c r="C38" s="4">
        <v>1362940</v>
      </c>
      <c r="D38" s="4">
        <v>291322</v>
      </c>
      <c r="E38" s="4">
        <v>1071618</v>
      </c>
    </row>
    <row r="39" spans="1:5" x14ac:dyDescent="0.2">
      <c r="A39" s="3" t="e" cm="1">
        <f t="array" aca="1" ref="A39" ca="1">CONCATENAR(32, )</f>
        <v>#NAME?</v>
      </c>
      <c r="B39" s="3" t="s">
        <v>36</v>
      </c>
      <c r="C39" s="4">
        <v>1276323</v>
      </c>
      <c r="D39" s="4">
        <v>690006</v>
      </c>
      <c r="E39" s="4">
        <v>586317</v>
      </c>
    </row>
    <row r="41" spans="1:5" x14ac:dyDescent="0.2">
      <c r="A41" s="1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INEGI_Exporta_20210122162417_po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Garrido De Sierra</cp:lastModifiedBy>
  <dcterms:created xsi:type="dcterms:W3CDTF">2021-01-23T12:31:41Z</dcterms:created>
  <dcterms:modified xsi:type="dcterms:W3CDTF">2021-01-23T12:32:25Z</dcterms:modified>
</cp:coreProperties>
</file>