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asi/Google Drive/R/01 investigacion/2020/donde_ganan_las_mujeres/01_datos/inegi/"/>
    </mc:Choice>
  </mc:AlternateContent>
  <xr:revisionPtr revIDLastSave="0" documentId="13_ncr:40009_{C80F2D08-F9B7-0B40-B08D-AE2C6E180B25}" xr6:coauthVersionLast="46" xr6:coauthVersionMax="46" xr10:uidLastSave="{00000000-0000-0000-0000-000000000000}"/>
  <bookViews>
    <workbookView xWindow="3580" yWindow="2500" windowWidth="27240" windowHeight="16440"/>
  </bookViews>
  <sheets>
    <sheet name="INEGI_Exporta_20210122162417_p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9" i="1" l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<sst xmlns="http://schemas.openxmlformats.org/spreadsheetml/2006/main" count="39" uniqueCount="39">
  <si>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Poblaci󮠴otal</t>
  </si>
  <si>
    <t>Consulta de: Poblaci󮠴otal con estimaci󮠠 Por: Entidad municipio y loc Segn: Tama񯠬ocalidad 2 tam</t>
  </si>
  <si>
    <t>Total</t>
  </si>
  <si>
    <t>Menos de 2,500 habitantes</t>
  </si>
  <si>
    <t>2,500 y m᳠habitantes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</si>
  <si>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</si>
  <si>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</si>
  <si>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</si>
  <si>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</si>
  <si>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</si>
  <si>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</si>
  <si>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</si>
  <si>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</si>
  <si>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</si>
  <si>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</si>
  <si>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</si>
  <si>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</si>
  <si>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</si>
  <si>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</si>
  <si>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</si>
  <si>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M鸩co</t>
  </si>
  <si>
    <t>Michoacᮠde Ocampo</t>
  </si>
  <si>
    <t>Morelos</t>
  </si>
  <si>
    <t>Nayarit</t>
  </si>
  <si>
    <t>Nuevo Le󮼯TD&gt;</t>
  </si>
  <si>
    <t>Oaxaca</t>
  </si>
  <si>
    <t>Puebla</t>
  </si>
  <si>
    <t>Quer鴡ro Arteaga</t>
  </si>
  <si>
    <t>Quintana Roo</t>
  </si>
  <si>
    <t>San Luis Potos_xDF2F_TD&gt;</t>
  </si>
  <si>
    <t>Sinaloa</t>
  </si>
  <si>
    <t>Sonora</t>
  </si>
  <si>
    <t>Tabasco</t>
  </si>
  <si>
    <t>Tamaulipas</t>
  </si>
  <si>
    <t>Tlaxcala</t>
  </si>
  <si>
    <t>Veracruz de Ignacio de la Llave</t>
  </si>
  <si>
    <t>Yucatᮼ/TD&gt;</t>
  </si>
  <si>
    <t>Zacatecas</t>
  </si>
  <si>
    <t>Fuente: INEGI. I Conteo de Poblaci󮠹 Vivienda 1995.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</si>
</sst>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tabSelected="1" workbookViewId="0">
      <selection activeCell="F24" sqref="F24"/>
    </sheetView>
  </sheetViews>
  <sheetFormatPr baseColWidth="10" defaultRowHeight="16" x14ac:dyDescent="0.2"/>
  <cols>
    <col min="1" max="1" width="3.33203125" customWidth="1"/>
    <col min="2" max="2" width="37.5" customWidth="1"/>
    <col min="3" max="3" width="14.5" customWidth="1"/>
    <col min="4" max="4" width="33.1640625" customWidth="1"/>
    <col min="5" max="5" width="25.6640625" customWidth="1"/>
    <col min="6" max="6" width="19.1640625" customWidth="1"/>
  </cols>
  <sheetData>
    <row r="1" spans="1:6" x14ac:dyDescent="0.2">
      <c r="A1" s="1" t="s">
        <v>0</v>
      </c>
    </row>
    <row r="3" spans="1:6" x14ac:dyDescent="0.2">
      <c r="A3" s="1" t="s">
        <v>1</v>
      </c>
    </row>
    <row r="6" spans="1:6" x14ac:dyDescent="0.2">
      <c r="A6" s="2"/>
      <c r="B6" s="2"/>
      <c r="C6" s="3" t="s">
        <v>2</v>
      </c>
      <c r="D6" s="3" t="s">
        <v>3</v>
      </c>
      <c r="E6" s="3" t="s">
        <v>4</v>
      </c>
      <c r="F6" s="2"/>
    </row>
    <row r="7" spans="1:6" x14ac:dyDescent="0.2">
      <c r="A7" s="2"/>
      <c r="B7" s="3" t="s">
        <v>5</v>
      </c>
      <c r="C7" s="4">
        <v>91158290</v>
      </c>
      <c r="D7" s="4">
        <v>24154775</v>
      </c>
      <c r="E7" s="4">
        <v>67003515</v>
      </c>
    </row>
    <row r="8" spans="1:6" x14ac:dyDescent="0.2">
      <c r="A8" s="3" t="e" cm="1">
        <f t="array" aca="1" ref="A8" ca="1">CONCATENAR(0,1)</f>
        <v>#NAME?</v>
      </c>
      <c r="B8" s="3" t="s">
        <v>6</v>
      </c>
      <c r="C8" s="4">
        <v>862720</v>
      </c>
      <c r="D8" s="4">
        <v>187736</v>
      </c>
      <c r="E8" s="4">
        <v>674984</v>
      </c>
    </row>
    <row r="9" spans="1:6" x14ac:dyDescent="0.2">
      <c r="A9" s="3" t="e" cm="1">
        <f t="array" aca="1" ref="A9" ca="1">CONCATENAR(0,2)</f>
        <v>#NAME?</v>
      </c>
      <c r="B9" s="3" t="s">
        <v>7</v>
      </c>
      <c r="C9" s="4">
        <v>2112140</v>
      </c>
      <c r="D9" s="4">
        <v>182652</v>
      </c>
      <c r="E9" s="4">
        <v>1929488</v>
      </c>
    </row>
    <row r="10" spans="1:6" x14ac:dyDescent="0.2">
      <c r="A10" s="3" t="e" cm="1">
        <f t="array" aca="1" ref="A10" ca="1">CONCATENAR(0,3)</f>
        <v>#NAME?</v>
      </c>
      <c r="B10" s="3" t="s">
        <v>8</v>
      </c>
      <c r="C10" s="4">
        <v>375494</v>
      </c>
      <c r="D10" s="4">
        <v>79159</v>
      </c>
      <c r="E10" s="4">
        <v>296335</v>
      </c>
    </row>
    <row r="11" spans="1:6" x14ac:dyDescent="0.2">
      <c r="A11" s="3" t="e" cm="1">
        <f t="array" aca="1" ref="A11" ca="1">CONCATENAR(0,4)</f>
        <v>#NAME?</v>
      </c>
      <c r="B11" s="3" t="s">
        <v>9</v>
      </c>
      <c r="C11" s="4">
        <v>642516</v>
      </c>
      <c r="D11" s="4">
        <v>185321</v>
      </c>
      <c r="E11" s="4">
        <v>457195</v>
      </c>
    </row>
    <row r="12" spans="1:6" x14ac:dyDescent="0.2">
      <c r="A12" s="3" t="e" cm="1">
        <f t="array" aca="1" ref="A12" ca="1">CONCATENAR(0,5)</f>
        <v>#NAME?</v>
      </c>
      <c r="B12" s="3" t="s">
        <v>10</v>
      </c>
      <c r="C12" s="4">
        <v>2173775</v>
      </c>
      <c r="D12" s="4">
        <v>256426</v>
      </c>
      <c r="E12" s="4">
        <v>1917349</v>
      </c>
    </row>
    <row r="13" spans="1:6" x14ac:dyDescent="0.2">
      <c r="A13" s="3" t="e" cm="1">
        <f t="array" aca="1" ref="A13" ca="1">CONCATENAR(0,6)</f>
        <v>#NAME?</v>
      </c>
      <c r="B13" s="3" t="s">
        <v>11</v>
      </c>
      <c r="C13" s="4">
        <v>488028</v>
      </c>
      <c r="D13" s="4">
        <v>72044</v>
      </c>
      <c r="E13" s="4">
        <v>415984</v>
      </c>
    </row>
    <row r="14" spans="1:6" x14ac:dyDescent="0.2">
      <c r="A14" s="3" t="e" cm="1">
        <f t="array" aca="1" ref="A14" ca="1">CONCATENAR(0,7)</f>
        <v>#NAME?</v>
      </c>
      <c r="B14" s="3" t="s">
        <v>12</v>
      </c>
      <c r="C14" s="4">
        <v>3584786</v>
      </c>
      <c r="D14" s="4">
        <v>2002394</v>
      </c>
      <c r="E14" s="4">
        <v>1582392</v>
      </c>
    </row>
    <row r="15" spans="1:6" x14ac:dyDescent="0.2">
      <c r="A15" s="3" t="e" cm="1">
        <f t="array" aca="1" ref="A15" ca="1">CONCATENAR(0,8)</f>
        <v>#NAME?</v>
      </c>
      <c r="B15" s="3" t="s">
        <v>13</v>
      </c>
      <c r="C15" s="4">
        <v>2793537</v>
      </c>
      <c r="D15" s="4">
        <v>554353</v>
      </c>
      <c r="E15" s="4">
        <v>2239184</v>
      </c>
    </row>
    <row r="16" spans="1:6" x14ac:dyDescent="0.2">
      <c r="A16" s="3" t="e" cm="1">
        <f t="array" aca="1" ref="A16" ca="1">CONCATENAR(0,9)</f>
        <v>#NAME?</v>
      </c>
      <c r="B16" s="3" t="s">
        <v>14</v>
      </c>
      <c r="C16" s="4">
        <v>8489007</v>
      </c>
      <c r="D16" s="4">
        <v>25146</v>
      </c>
      <c r="E16" s="4">
        <v>8463861</v>
      </c>
    </row>
    <row r="17" spans="1:5" x14ac:dyDescent="0.2">
      <c r="A17" s="3" t="e" cm="1">
        <f t="array" aca="1" ref="A17" ca="1">CONCATENAR(10, )</f>
        <v>#NAME?</v>
      </c>
      <c r="B17" s="3" t="s">
        <v>15</v>
      </c>
      <c r="C17" s="4">
        <v>1431748</v>
      </c>
      <c r="D17" s="4">
        <v>558781</v>
      </c>
      <c r="E17" s="4">
        <v>872967</v>
      </c>
    </row>
    <row r="18" spans="1:5" x14ac:dyDescent="0.2">
      <c r="A18" s="3" t="e" cm="1">
        <f t="array" aca="1" ref="A18" ca="1">CONCATENAR(11, )</f>
        <v>#NAME?</v>
      </c>
      <c r="B18" s="3" t="s">
        <v>16</v>
      </c>
      <c r="C18" s="4">
        <v>4406568</v>
      </c>
      <c r="D18" s="4">
        <v>1470634</v>
      </c>
      <c r="E18" s="4">
        <v>2935934</v>
      </c>
    </row>
    <row r="19" spans="1:5" x14ac:dyDescent="0.2">
      <c r="A19" s="3" t="e" cm="1">
        <f t="array" aca="1" ref="A19" ca="1">CONCATENAR(12, )</f>
        <v>#NAME?</v>
      </c>
      <c r="B19" s="3" t="s">
        <v>17</v>
      </c>
      <c r="C19" s="4">
        <v>2916567</v>
      </c>
      <c r="D19" s="4">
        <v>1321742</v>
      </c>
      <c r="E19" s="4">
        <v>1594825</v>
      </c>
    </row>
    <row r="20" spans="1:5" x14ac:dyDescent="0.2">
      <c r="A20" s="3" t="e" cm="1">
        <f t="array" aca="1" ref="A20" ca="1">CONCATENAR(13, )</f>
        <v>#NAME?</v>
      </c>
      <c r="B20" s="3" t="s">
        <v>18</v>
      </c>
      <c r="C20" s="4">
        <v>2112473</v>
      </c>
      <c r="D20" s="4">
        <v>1109584</v>
      </c>
      <c r="E20" s="4">
        <v>1002889</v>
      </c>
    </row>
    <row r="21" spans="1:5" x14ac:dyDescent="0.2">
      <c r="A21" s="3" t="e" cm="1">
        <f t="array" aca="1" ref="A21" ca="1">CONCATENAR(14, )</f>
        <v>#NAME?</v>
      </c>
      <c r="B21" s="3" t="s">
        <v>19</v>
      </c>
      <c r="C21" s="4">
        <v>5991176</v>
      </c>
      <c r="D21" s="4">
        <v>1007468</v>
      </c>
      <c r="E21" s="4">
        <v>4983708</v>
      </c>
    </row>
    <row r="22" spans="1:5" x14ac:dyDescent="0.2">
      <c r="A22" s="3" t="e" cm="1">
        <f t="array" aca="1" ref="A22" ca="1">CONCATENAR(15, )</f>
        <v>#NAME?</v>
      </c>
      <c r="B22" s="3" t="s">
        <v>20</v>
      </c>
      <c r="C22" s="4">
        <v>11707964</v>
      </c>
      <c r="D22" s="4">
        <v>1689408</v>
      </c>
      <c r="E22" s="4">
        <v>10018556</v>
      </c>
    </row>
    <row r="23" spans="1:5" x14ac:dyDescent="0.2">
      <c r="A23" s="3" t="e" cm="1">
        <f t="array" aca="1" ref="A23" ca="1">CONCATENAR(16, )</f>
        <v>#NAME?</v>
      </c>
      <c r="B23" s="3" t="s">
        <v>21</v>
      </c>
      <c r="C23" s="4">
        <v>3870604</v>
      </c>
      <c r="D23" s="4">
        <v>1373161</v>
      </c>
      <c r="E23" s="4">
        <v>2497443</v>
      </c>
    </row>
    <row r="24" spans="1:5" x14ac:dyDescent="0.2">
      <c r="A24" s="3" t="e" cm="1">
        <f t="array" aca="1" ref="A24" ca="1">CONCATENAR(17, )</f>
        <v>#NAME?</v>
      </c>
      <c r="B24" s="3" t="s">
        <v>22</v>
      </c>
      <c r="C24" s="4">
        <v>1442662</v>
      </c>
      <c r="D24" s="4">
        <v>203334</v>
      </c>
      <c r="E24" s="4">
        <v>1239328</v>
      </c>
    </row>
    <row r="25" spans="1:5" x14ac:dyDescent="0.2">
      <c r="A25" s="3" t="e" cm="1">
        <f t="array" aca="1" ref="A25" ca="1">CONCATENAR(18, )</f>
        <v>#NAME?</v>
      </c>
      <c r="B25" s="3" t="s">
        <v>23</v>
      </c>
      <c r="C25" s="4">
        <v>896702</v>
      </c>
      <c r="D25" s="4">
        <v>331772</v>
      </c>
      <c r="E25" s="4">
        <v>564930</v>
      </c>
    </row>
    <row r="26" spans="1:5" x14ac:dyDescent="0.2">
      <c r="A26" s="3" t="e" cm="1">
        <f t="array" aca="1" ref="A26" ca="1">CONCATENAR(19, )</f>
        <v>#NAME?</v>
      </c>
      <c r="B26" s="3" t="s">
        <v>24</v>
      </c>
      <c r="C26" s="4">
        <v>3550114</v>
      </c>
      <c r="D26" s="4">
        <v>250275</v>
      </c>
      <c r="E26" s="4">
        <v>3299839</v>
      </c>
    </row>
    <row r="27" spans="1:5" x14ac:dyDescent="0.2">
      <c r="A27" s="3" t="e" cm="1">
        <f t="array" aca="1" ref="A27" ca="1">CONCATENAR(20, )</f>
        <v>#NAME?</v>
      </c>
      <c r="B27" s="3" t="s">
        <v>25</v>
      </c>
      <c r="C27" s="4">
        <v>3228895</v>
      </c>
      <c r="D27" s="4">
        <v>1824408</v>
      </c>
      <c r="E27" s="4">
        <v>1404487</v>
      </c>
    </row>
    <row r="28" spans="1:5" x14ac:dyDescent="0.2">
      <c r="A28" s="3" t="e" cm="1">
        <f t="array" aca="1" ref="A28" ca="1">CONCATENAR(21, )</f>
        <v>#NAME?</v>
      </c>
      <c r="B28" s="3" t="s">
        <v>26</v>
      </c>
      <c r="C28" s="4">
        <v>4624365</v>
      </c>
      <c r="D28" s="4">
        <v>1544465</v>
      </c>
      <c r="E28" s="4">
        <v>3079900</v>
      </c>
    </row>
    <row r="29" spans="1:5" x14ac:dyDescent="0.2">
      <c r="A29" s="3" t="e" cm="1">
        <f t="array" aca="1" ref="A29" ca="1">CONCATENAR(22, )</f>
        <v>#NAME?</v>
      </c>
      <c r="B29" s="3" t="s">
        <v>27</v>
      </c>
      <c r="C29" s="4">
        <v>1250476</v>
      </c>
      <c r="D29" s="4">
        <v>444663</v>
      </c>
      <c r="E29" s="4">
        <v>805813</v>
      </c>
    </row>
    <row r="30" spans="1:5" x14ac:dyDescent="0.2">
      <c r="A30" s="3" t="e" cm="1">
        <f t="array" aca="1" ref="A30" ca="1">CONCATENAR(23, )</f>
        <v>#NAME?</v>
      </c>
      <c r="B30" s="3" t="s">
        <v>28</v>
      </c>
      <c r="C30" s="4">
        <v>703536</v>
      </c>
      <c r="D30" s="4">
        <v>138783</v>
      </c>
      <c r="E30" s="4">
        <v>564753</v>
      </c>
    </row>
    <row r="31" spans="1:5" x14ac:dyDescent="0.2">
      <c r="A31" s="3" t="e" cm="1">
        <f t="array" aca="1" ref="A31" ca="1">CONCATENAR(24, )</f>
        <v>#NAME?</v>
      </c>
      <c r="B31" s="3" t="s">
        <v>29</v>
      </c>
      <c r="C31" s="4">
        <v>2200763</v>
      </c>
      <c r="D31" s="4">
        <v>928911</v>
      </c>
      <c r="E31" s="4">
        <v>1271852</v>
      </c>
    </row>
    <row r="32" spans="1:5" x14ac:dyDescent="0.2">
      <c r="A32" s="3" t="e" cm="1">
        <f t="array" aca="1" ref="A32" ca="1">CONCATENAR(25, )</f>
        <v>#NAME?</v>
      </c>
      <c r="B32" s="3" t="s">
        <v>30</v>
      </c>
      <c r="C32" s="4">
        <v>2425675</v>
      </c>
      <c r="D32" s="4">
        <v>810052</v>
      </c>
      <c r="E32" s="4">
        <v>1615623</v>
      </c>
    </row>
    <row r="33" spans="1:5" x14ac:dyDescent="0.2">
      <c r="A33" s="3" t="e" cm="1">
        <f t="array" aca="1" ref="A33" ca="1">CONCATENAR(26, )</f>
        <v>#NAME?</v>
      </c>
      <c r="B33" s="3" t="s">
        <v>31</v>
      </c>
      <c r="C33" s="4">
        <v>2085536</v>
      </c>
      <c r="D33" s="4">
        <v>387143</v>
      </c>
      <c r="E33" s="4">
        <v>1698393</v>
      </c>
    </row>
    <row r="34" spans="1:5" x14ac:dyDescent="0.2">
      <c r="A34" s="3" t="e" cm="1">
        <f t="array" aca="1" ref="A34" ca="1">CONCATENAR(27, )</f>
        <v>#NAME?</v>
      </c>
      <c r="B34" s="3" t="s">
        <v>32</v>
      </c>
      <c r="C34" s="4">
        <v>1748769</v>
      </c>
      <c r="D34" s="4">
        <v>837515</v>
      </c>
      <c r="E34" s="4">
        <v>911254</v>
      </c>
    </row>
    <row r="35" spans="1:5" x14ac:dyDescent="0.2">
      <c r="A35" s="3" t="e" cm="1">
        <f t="array" aca="1" ref="A35" ca="1">CONCATENAR(28, )</f>
        <v>#NAME?</v>
      </c>
      <c r="B35" s="3" t="s">
        <v>33</v>
      </c>
      <c r="C35" s="4">
        <v>2527328</v>
      </c>
      <c r="D35" s="4">
        <v>424004</v>
      </c>
      <c r="E35" s="4">
        <v>2103324</v>
      </c>
    </row>
    <row r="36" spans="1:5" x14ac:dyDescent="0.2">
      <c r="A36" s="3" t="e" cm="1">
        <f t="array" aca="1" ref="A36" ca="1">CONCATENAR(29, )</f>
        <v>#NAME?</v>
      </c>
      <c r="B36" s="3" t="s">
        <v>34</v>
      </c>
      <c r="C36" s="4">
        <v>883924</v>
      </c>
      <c r="D36" s="4">
        <v>177398</v>
      </c>
      <c r="E36" s="4">
        <v>706526</v>
      </c>
    </row>
    <row r="37" spans="1:5" x14ac:dyDescent="0.2">
      <c r="A37" s="3" t="e" cm="1">
        <f t="array" aca="1" ref="A37" ca="1">CONCATENAR(30, )</f>
        <v>#NAME?</v>
      </c>
      <c r="B37" s="3" t="s">
        <v>35</v>
      </c>
      <c r="C37" s="4">
        <v>6737324</v>
      </c>
      <c r="D37" s="4">
        <v>2804093</v>
      </c>
      <c r="E37" s="4">
        <v>3933231</v>
      </c>
    </row>
    <row r="38" spans="1:5" x14ac:dyDescent="0.2">
      <c r="A38" s="3" t="e" cm="1">
        <f t="array" aca="1" ref="A38" ca="1">CONCATENAR(31, )</f>
        <v>#NAME?</v>
      </c>
      <c r="B38" s="3" t="s">
        <v>36</v>
      </c>
      <c r="C38" s="4">
        <v>1556622</v>
      </c>
      <c r="D38" s="4">
        <v>306033</v>
      </c>
      <c r="E38" s="4">
        <v>1250589</v>
      </c>
    </row>
    <row r="39" spans="1:5" x14ac:dyDescent="0.2">
      <c r="A39" s="3" t="e" cm="1">
        <f t="array" aca="1" ref="A39" ca="1">CONCATENAR(32, )</f>
        <v>#NAME?</v>
      </c>
      <c r="B39" s="3" t="s">
        <v>37</v>
      </c>
      <c r="C39" s="4">
        <v>1336496</v>
      </c>
      <c r="D39" s="4">
        <v>665917</v>
      </c>
      <c r="E39" s="4">
        <v>670579</v>
      </c>
    </row>
    <row r="41" spans="1:5" x14ac:dyDescent="0.2">
      <c r="A41" s="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INEGI_Exporta_20210122162417_po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Garrido De Sierra</cp:lastModifiedBy>
  <dcterms:created xsi:type="dcterms:W3CDTF">2021-01-23T12:32:16Z</dcterms:created>
  <dcterms:modified xsi:type="dcterms:W3CDTF">2021-01-23T12:32:19Z</dcterms:modified>
</cp:coreProperties>
</file>