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0/donde_ganan_las_mujeres/01_datos/inegi/"/>
    </mc:Choice>
  </mc:AlternateContent>
  <xr:revisionPtr revIDLastSave="0" documentId="13_ncr:40009_{6FAAA73D-B97F-8340-A86E-16430EF800D8}" xr6:coauthVersionLast="46" xr6:coauthVersionMax="46" xr10:uidLastSave="{00000000-0000-0000-0000-000000000000}"/>
  <bookViews>
    <workbookView xWindow="3180" yWindow="2000" windowWidth="27640" windowHeight="16940"/>
  </bookViews>
  <sheets>
    <sheet name="INEGI_Exporta_20210122162417_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<sst xmlns="http://schemas.openxmlformats.org/spreadsheetml/2006/main" count="41" uniqueCount="40">
  <si>
    <t>Poblaci󮠴otal</t>
  </si>
  <si>
    <t>Consulta de: Poblaci󮠴otal con estimaci󮠠 Por: Entidad municipio y loc Segn: Tama񯠤e localidad</t>
  </si>
  <si>
    <t>Total</t>
  </si>
  <si>
    <t>1 a 2,499 habitantes</t>
  </si>
  <si>
    <t>2,500 a 14,999 habitantes</t>
  </si>
  <si>
    <t>15,000 a 99,999 habitantes</t>
  </si>
  <si>
    <t>100,000 y m᳠habitantes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</si>
  <si>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</si>
  <si>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</si>
  <si>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</si>
  <si>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</si>
  <si>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</si>
  <si>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</si>
  <si>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</si>
  <si>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</si>
  <si>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</si>
  <si>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</si>
  <si>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</si>
  <si>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</si>
  <si>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</si>
  <si>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</si>
  <si>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M鸩co</t>
  </si>
  <si>
    <t>Michoacᮠde Ocampo</t>
  </si>
  <si>
    <t>Morelos</t>
  </si>
  <si>
    <t>Nayarit</t>
  </si>
  <si>
    <t>Nuevo Le󮼯TD&gt;</t>
  </si>
  <si>
    <t>Oaxaca</t>
  </si>
  <si>
    <t>Puebla</t>
  </si>
  <si>
    <t>Quer鴡ro de Arteaga</t>
  </si>
  <si>
    <t>Quintana Roo</t>
  </si>
  <si>
    <t>San Luis Potos_xDF2F_TD&gt;</t>
  </si>
  <si>
    <t>Sinaloa</t>
  </si>
  <si>
    <t>Sonora</t>
  </si>
  <si>
    <t>Tabasco</t>
  </si>
  <si>
    <t>Tamaulipas</t>
  </si>
  <si>
    <t>Tlaxcala</t>
  </si>
  <si>
    <t>Veracruz de Ignacio de la Llave</t>
  </si>
  <si>
    <t>Yucatᮼ/TD&gt;</t>
  </si>
  <si>
    <t>Zacatecas</t>
  </si>
  <si>
    <t>Fuente: INEGI. XII Censo General de Poblaci󮠹 Vivienda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</si>
</sst>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H20" sqref="H20"/>
    </sheetView>
  </sheetViews>
  <sheetFormatPr baseColWidth="10" defaultRowHeight="16" x14ac:dyDescent="0.2"/>
  <cols>
    <col min="1" max="1" width="2.33203125" customWidth="1"/>
    <col min="2" max="2" width="25.83203125" customWidth="1"/>
    <col min="3" max="3" width="10" customWidth="1"/>
    <col min="4" max="4" width="17.1640625" customWidth="1"/>
    <col min="5" max="5" width="21.6640625" customWidth="1"/>
    <col min="6" max="6" width="22.6640625" customWidth="1"/>
    <col min="7" max="7" width="20" customWidth="1"/>
    <col min="8" max="8" width="13.6640625" customWidth="1"/>
  </cols>
  <sheetData>
    <row r="1" spans="1:8" x14ac:dyDescent="0.2">
      <c r="A1" s="1" t="s">
        <v>0</v>
      </c>
    </row>
    <row r="3" spans="1:8" x14ac:dyDescent="0.2">
      <c r="A3" s="1" t="s">
        <v>1</v>
      </c>
    </row>
    <row r="6" spans="1:8" x14ac:dyDescent="0.2">
      <c r="A6" s="2"/>
      <c r="B6" s="2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2"/>
    </row>
    <row r="7" spans="1:8" x14ac:dyDescent="0.2">
      <c r="A7" s="2"/>
      <c r="B7" s="3" t="s">
        <v>2</v>
      </c>
      <c r="C7" s="4">
        <v>97483412</v>
      </c>
      <c r="D7" s="4">
        <v>24723641</v>
      </c>
      <c r="E7" s="4">
        <v>13340563</v>
      </c>
      <c r="F7" s="4">
        <v>13285900</v>
      </c>
      <c r="G7" s="4">
        <v>46133308</v>
      </c>
    </row>
    <row r="8" spans="1:8" x14ac:dyDescent="0.2">
      <c r="A8" s="3" t="e" cm="1">
        <f t="array" aca="1" ref="A8" ca="1">CONCATENAR(0,1)</f>
        <v>#NAME?</v>
      </c>
      <c r="B8" s="3" t="s">
        <v>7</v>
      </c>
      <c r="C8" s="4">
        <v>944285</v>
      </c>
      <c r="D8" s="4">
        <v>186706</v>
      </c>
      <c r="E8" s="4">
        <v>69592</v>
      </c>
      <c r="F8" s="4">
        <v>93895</v>
      </c>
      <c r="G8" s="4">
        <v>594092</v>
      </c>
    </row>
    <row r="9" spans="1:8" x14ac:dyDescent="0.2">
      <c r="A9" s="3" t="e" cm="1">
        <f t="array" aca="1" ref="A9" ca="1">CONCATENAR(0,2)</f>
        <v>#NAME?</v>
      </c>
      <c r="B9" s="3" t="s">
        <v>8</v>
      </c>
      <c r="C9" s="4">
        <v>2487367</v>
      </c>
      <c r="D9" s="4">
        <v>209367</v>
      </c>
      <c r="E9" s="4">
        <v>189320</v>
      </c>
      <c r="F9" s="4">
        <v>166634</v>
      </c>
      <c r="G9" s="4">
        <v>1922046</v>
      </c>
    </row>
    <row r="10" spans="1:8" x14ac:dyDescent="0.2">
      <c r="A10" s="3" t="e" cm="1">
        <f t="array" aca="1" ref="A10" ca="1">CONCATENAR(0,3)</f>
        <v>#NAME?</v>
      </c>
      <c r="B10" s="3" t="s">
        <v>9</v>
      </c>
      <c r="C10" s="4">
        <v>424041</v>
      </c>
      <c r="D10" s="4">
        <v>79306</v>
      </c>
      <c r="E10" s="4">
        <v>77106</v>
      </c>
      <c r="F10" s="4">
        <v>104675</v>
      </c>
      <c r="G10" s="4">
        <v>162954</v>
      </c>
    </row>
    <row r="11" spans="1:8" x14ac:dyDescent="0.2">
      <c r="A11" s="3" t="e" cm="1">
        <f t="array" aca="1" ref="A11" ca="1">CONCATENAR(0,4)</f>
        <v>#NAME?</v>
      </c>
      <c r="B11" s="3" t="s">
        <v>10</v>
      </c>
      <c r="C11" s="4">
        <v>690689</v>
      </c>
      <c r="D11" s="4">
        <v>200380</v>
      </c>
      <c r="E11" s="4">
        <v>124526</v>
      </c>
      <c r="F11" s="4">
        <v>48946</v>
      </c>
      <c r="G11" s="4">
        <v>316837</v>
      </c>
    </row>
    <row r="12" spans="1:8" x14ac:dyDescent="0.2">
      <c r="A12" s="3" t="e" cm="1">
        <f t="array" aca="1" ref="A12" ca="1">CONCATENAR(0,5)</f>
        <v>#NAME?</v>
      </c>
      <c r="B12" s="3" t="s">
        <v>11</v>
      </c>
      <c r="C12" s="4">
        <v>2298070</v>
      </c>
      <c r="D12" s="4">
        <v>243317</v>
      </c>
      <c r="E12" s="4">
        <v>117937</v>
      </c>
      <c r="F12" s="4">
        <v>444166</v>
      </c>
      <c r="G12" s="4">
        <v>1492650</v>
      </c>
    </row>
    <row r="13" spans="1:8" x14ac:dyDescent="0.2">
      <c r="A13" s="3" t="e" cm="1">
        <f t="array" aca="1" ref="A13" ca="1">CONCATENAR(0,6)</f>
        <v>#NAME?</v>
      </c>
      <c r="B13" s="3" t="s">
        <v>12</v>
      </c>
      <c r="C13" s="4">
        <v>542627</v>
      </c>
      <c r="D13" s="4">
        <v>78189</v>
      </c>
      <c r="E13" s="4">
        <v>83737</v>
      </c>
      <c r="F13" s="4">
        <v>261062</v>
      </c>
      <c r="G13" s="4">
        <v>119639</v>
      </c>
    </row>
    <row r="14" spans="1:8" x14ac:dyDescent="0.2">
      <c r="A14" s="3" t="e" cm="1">
        <f t="array" aca="1" ref="A14" ca="1">CONCATENAR(0,7)</f>
        <v>#NAME?</v>
      </c>
      <c r="B14" s="3" t="s">
        <v>13</v>
      </c>
      <c r="C14" s="4">
        <v>3920892</v>
      </c>
      <c r="D14" s="4">
        <v>2129034</v>
      </c>
      <c r="E14" s="4">
        <v>670169</v>
      </c>
      <c r="F14" s="4">
        <v>404829</v>
      </c>
      <c r="G14" s="4">
        <v>716860</v>
      </c>
    </row>
    <row r="15" spans="1:8" x14ac:dyDescent="0.2">
      <c r="A15" s="3" t="e" cm="1">
        <f t="array" aca="1" ref="A15" ca="1">CONCATENAR(0,8)</f>
        <v>#NAME?</v>
      </c>
      <c r="B15" s="3" t="s">
        <v>14</v>
      </c>
      <c r="C15" s="4">
        <v>3052907</v>
      </c>
      <c r="D15" s="4">
        <v>533460</v>
      </c>
      <c r="E15" s="4">
        <v>217039</v>
      </c>
      <c r="F15" s="4">
        <v>457257</v>
      </c>
      <c r="G15" s="4">
        <v>1845151</v>
      </c>
    </row>
    <row r="16" spans="1:8" x14ac:dyDescent="0.2">
      <c r="A16" s="3" t="e" cm="1">
        <f t="array" aca="1" ref="A16" ca="1">CONCATENAR(0,9)</f>
        <v>#NAME?</v>
      </c>
      <c r="B16" s="3" t="s">
        <v>15</v>
      </c>
      <c r="C16" s="4">
        <v>8605239</v>
      </c>
      <c r="D16" s="4">
        <v>20320</v>
      </c>
      <c r="E16" s="4">
        <v>80171</v>
      </c>
      <c r="F16" s="4">
        <v>113231</v>
      </c>
      <c r="G16" s="4">
        <v>8391517</v>
      </c>
    </row>
    <row r="17" spans="1:7" x14ac:dyDescent="0.2">
      <c r="A17" s="3" t="e" cm="1">
        <f t="array" aca="1" ref="A17" ca="1">CONCATENAR(10, )</f>
        <v>#NAME?</v>
      </c>
      <c r="B17" s="3" t="s">
        <v>16</v>
      </c>
      <c r="C17" s="4">
        <v>1448661</v>
      </c>
      <c r="D17" s="4">
        <v>524606</v>
      </c>
      <c r="E17" s="4">
        <v>186164</v>
      </c>
      <c r="F17" s="4">
        <v>100643</v>
      </c>
      <c r="G17" s="4">
        <v>637248</v>
      </c>
    </row>
    <row r="18" spans="1:7" x14ac:dyDescent="0.2">
      <c r="A18" s="3" t="e" cm="1">
        <f t="array" aca="1" ref="A18" ca="1">CONCATENAR(11, )</f>
        <v>#NAME?</v>
      </c>
      <c r="B18" s="3" t="s">
        <v>17</v>
      </c>
      <c r="C18" s="4">
        <v>4663032</v>
      </c>
      <c r="D18" s="4">
        <v>1529249</v>
      </c>
      <c r="E18" s="4">
        <v>411892</v>
      </c>
      <c r="F18" s="4">
        <v>967175</v>
      </c>
      <c r="G18" s="4">
        <v>1754716</v>
      </c>
    </row>
    <row r="19" spans="1:7" x14ac:dyDescent="0.2">
      <c r="A19" s="3" t="e" cm="1">
        <f t="array" aca="1" ref="A19" ca="1">CONCATENAR(12, )</f>
        <v>#NAME?</v>
      </c>
      <c r="B19" s="3" t="s">
        <v>18</v>
      </c>
      <c r="C19" s="4">
        <v>3079649</v>
      </c>
      <c r="D19" s="4">
        <v>1376446</v>
      </c>
      <c r="E19" s="4">
        <v>502181</v>
      </c>
      <c r="F19" s="4">
        <v>332861</v>
      </c>
      <c r="G19" s="4">
        <v>868161</v>
      </c>
    </row>
    <row r="20" spans="1:7" x14ac:dyDescent="0.2">
      <c r="A20" s="3" t="e" cm="1">
        <f t="array" aca="1" ref="A20" ca="1">CONCATENAR(13, )</f>
        <v>#NAME?</v>
      </c>
      <c r="B20" s="3" t="s">
        <v>19</v>
      </c>
      <c r="C20" s="4">
        <v>2235591</v>
      </c>
      <c r="D20" s="4">
        <v>1132897</v>
      </c>
      <c r="E20" s="4">
        <v>418684</v>
      </c>
      <c r="F20" s="4">
        <v>452408</v>
      </c>
      <c r="G20" s="4">
        <v>231602</v>
      </c>
    </row>
    <row r="21" spans="1:7" x14ac:dyDescent="0.2">
      <c r="A21" s="3" t="e" cm="1">
        <f t="array" aca="1" ref="A21" ca="1">CONCATENAR(14, )</f>
        <v>#NAME?</v>
      </c>
      <c r="B21" s="3" t="s">
        <v>20</v>
      </c>
      <c r="C21" s="4">
        <v>6322002</v>
      </c>
      <c r="D21" s="4">
        <v>976700</v>
      </c>
      <c r="E21" s="4">
        <v>834219</v>
      </c>
      <c r="F21" s="4">
        <v>1028826</v>
      </c>
      <c r="G21" s="4">
        <v>3482257</v>
      </c>
    </row>
    <row r="22" spans="1:7" x14ac:dyDescent="0.2">
      <c r="A22" s="3" t="e" cm="1">
        <f t="array" aca="1" ref="A22" ca="1">CONCATENAR(15, )</f>
        <v>#NAME?</v>
      </c>
      <c r="B22" s="3" t="s">
        <v>21</v>
      </c>
      <c r="C22" s="4">
        <v>13096686</v>
      </c>
      <c r="D22" s="4">
        <v>1792276</v>
      </c>
      <c r="E22" s="4">
        <v>1752449</v>
      </c>
      <c r="F22" s="4">
        <v>1264191</v>
      </c>
      <c r="G22" s="4">
        <v>8287770</v>
      </c>
    </row>
    <row r="23" spans="1:7" x14ac:dyDescent="0.2">
      <c r="A23" s="3" t="e" cm="1">
        <f t="array" aca="1" ref="A23" ca="1">CONCATENAR(16, )</f>
        <v>#NAME?</v>
      </c>
      <c r="B23" s="3" t="s">
        <v>22</v>
      </c>
      <c r="C23" s="4">
        <v>3985667</v>
      </c>
      <c r="D23" s="4">
        <v>1378901</v>
      </c>
      <c r="E23" s="4">
        <v>856328</v>
      </c>
      <c r="F23" s="4">
        <v>851745</v>
      </c>
      <c r="G23" s="4">
        <v>898693</v>
      </c>
    </row>
    <row r="24" spans="1:7" x14ac:dyDescent="0.2">
      <c r="A24" s="3" t="e" cm="1">
        <f t="array" aca="1" ref="A24" ca="1">CONCATENAR(17, )</f>
        <v>#NAME?</v>
      </c>
      <c r="B24" s="3" t="s">
        <v>23</v>
      </c>
      <c r="C24" s="4">
        <v>1555296</v>
      </c>
      <c r="D24" s="4">
        <v>226574</v>
      </c>
      <c r="E24" s="4">
        <v>405010</v>
      </c>
      <c r="F24" s="4">
        <v>317159</v>
      </c>
      <c r="G24" s="4">
        <v>606553</v>
      </c>
    </row>
    <row r="25" spans="1:7" x14ac:dyDescent="0.2">
      <c r="A25" s="3" t="e" cm="1">
        <f t="array" aca="1" ref="A25" ca="1">CONCATENAR(18, )</f>
        <v>#NAME?</v>
      </c>
      <c r="B25" s="3" t="s">
        <v>24</v>
      </c>
      <c r="C25" s="4">
        <v>920185</v>
      </c>
      <c r="D25" s="4">
        <v>329757</v>
      </c>
      <c r="E25" s="4">
        <v>205598</v>
      </c>
      <c r="F25" s="4">
        <v>119013</v>
      </c>
      <c r="G25" s="4">
        <v>265817</v>
      </c>
    </row>
    <row r="26" spans="1:7" x14ac:dyDescent="0.2">
      <c r="A26" s="3" t="e" cm="1">
        <f t="array" aca="1" ref="A26" ca="1">CONCATENAR(19, )</f>
        <v>#NAME?</v>
      </c>
      <c r="B26" s="3" t="s">
        <v>25</v>
      </c>
      <c r="C26" s="4">
        <v>3834141</v>
      </c>
      <c r="D26" s="4">
        <v>252770</v>
      </c>
      <c r="E26" s="4">
        <v>177722</v>
      </c>
      <c r="F26" s="4">
        <v>273174</v>
      </c>
      <c r="G26" s="4">
        <v>3130475</v>
      </c>
    </row>
    <row r="27" spans="1:7" x14ac:dyDescent="0.2">
      <c r="A27" s="3" t="e" cm="1">
        <f t="array" aca="1" ref="A27" ca="1">CONCATENAR(20, )</f>
        <v>#NAME?</v>
      </c>
      <c r="B27" s="3" t="s">
        <v>26</v>
      </c>
      <c r="C27" s="4">
        <v>3438765</v>
      </c>
      <c r="D27" s="4">
        <v>1907391</v>
      </c>
      <c r="E27" s="4">
        <v>758798</v>
      </c>
      <c r="F27" s="4">
        <v>520730</v>
      </c>
      <c r="G27" s="4">
        <v>251846</v>
      </c>
    </row>
    <row r="28" spans="1:7" x14ac:dyDescent="0.2">
      <c r="A28" s="3" t="e" cm="1">
        <f t="array" aca="1" ref="A28" ca="1">CONCATENAR(21, )</f>
        <v>#NAME?</v>
      </c>
      <c r="B28" s="3" t="s">
        <v>27</v>
      </c>
      <c r="C28" s="4">
        <v>5076686</v>
      </c>
      <c r="D28" s="4">
        <v>1610175</v>
      </c>
      <c r="E28" s="4">
        <v>1210804</v>
      </c>
      <c r="F28" s="4">
        <v>779436</v>
      </c>
      <c r="G28" s="4">
        <v>1476271</v>
      </c>
    </row>
    <row r="29" spans="1:7" x14ac:dyDescent="0.2">
      <c r="A29" s="3" t="e" cm="1">
        <f t="array" aca="1" ref="A29" ca="1">CONCATENAR(22, )</f>
        <v>#NAME?</v>
      </c>
      <c r="B29" s="3" t="s">
        <v>28</v>
      </c>
      <c r="C29" s="4">
        <v>1404306</v>
      </c>
      <c r="D29" s="4">
        <v>455434</v>
      </c>
      <c r="E29" s="4">
        <v>233029</v>
      </c>
      <c r="F29" s="4">
        <v>179380</v>
      </c>
      <c r="G29" s="4">
        <v>536463</v>
      </c>
    </row>
    <row r="30" spans="1:7" x14ac:dyDescent="0.2">
      <c r="A30" s="3" t="e" cm="1">
        <f t="array" aca="1" ref="A30" ca="1">CONCATENAR(23, )</f>
        <v>#NAME?</v>
      </c>
      <c r="B30" s="3" t="s">
        <v>29</v>
      </c>
      <c r="C30" s="4">
        <v>874963</v>
      </c>
      <c r="D30" s="4">
        <v>153425</v>
      </c>
      <c r="E30" s="4">
        <v>81362</v>
      </c>
      <c r="F30" s="4">
        <v>121383</v>
      </c>
      <c r="G30" s="4">
        <v>518793</v>
      </c>
    </row>
    <row r="31" spans="1:7" x14ac:dyDescent="0.2">
      <c r="A31" s="3" t="e" cm="1">
        <f t="array" aca="1" ref="A31" ca="1">CONCATENAR(24, )</f>
        <v>#NAME?</v>
      </c>
      <c r="B31" s="3" t="s">
        <v>30</v>
      </c>
      <c r="C31" s="4">
        <v>2299360</v>
      </c>
      <c r="D31" s="4">
        <v>941729</v>
      </c>
      <c r="E31" s="4">
        <v>272333</v>
      </c>
      <c r="F31" s="4">
        <v>180795</v>
      </c>
      <c r="G31" s="4">
        <v>904503</v>
      </c>
    </row>
    <row r="32" spans="1:7" x14ac:dyDescent="0.2">
      <c r="A32" s="3" t="e" cm="1">
        <f t="array" aca="1" ref="A32" ca="1">CONCATENAR(25, )</f>
        <v>#NAME?</v>
      </c>
      <c r="B32" s="3" t="s">
        <v>31</v>
      </c>
      <c r="C32" s="4">
        <v>2536844</v>
      </c>
      <c r="D32" s="4">
        <v>826442</v>
      </c>
      <c r="E32" s="4">
        <v>374776</v>
      </c>
      <c r="F32" s="4">
        <v>265908</v>
      </c>
      <c r="G32" s="4">
        <v>1069718</v>
      </c>
    </row>
    <row r="33" spans="1:7" x14ac:dyDescent="0.2">
      <c r="A33" s="3" t="e" cm="1">
        <f t="array" aca="1" ref="A33" ca="1">CONCATENAR(26, )</f>
        <v>#NAME?</v>
      </c>
      <c r="B33" s="3" t="s">
        <v>32</v>
      </c>
      <c r="C33" s="4">
        <v>2216969</v>
      </c>
      <c r="D33" s="4">
        <v>374852</v>
      </c>
      <c r="E33" s="4">
        <v>249537</v>
      </c>
      <c r="F33" s="4">
        <v>512363</v>
      </c>
      <c r="G33" s="4">
        <v>1080217</v>
      </c>
    </row>
    <row r="34" spans="1:7" x14ac:dyDescent="0.2">
      <c r="A34" s="3" t="e" cm="1">
        <f t="array" aca="1" ref="A34" ca="1">CONCATENAR(27, )</f>
        <v>#NAME?</v>
      </c>
      <c r="B34" s="3" t="s">
        <v>33</v>
      </c>
      <c r="C34" s="4">
        <v>1891829</v>
      </c>
      <c r="D34" s="4">
        <v>875252</v>
      </c>
      <c r="E34" s="4">
        <v>369108</v>
      </c>
      <c r="F34" s="4">
        <v>316623</v>
      </c>
      <c r="G34" s="4">
        <v>330846</v>
      </c>
    </row>
    <row r="35" spans="1:7" x14ac:dyDescent="0.2">
      <c r="A35" s="3" t="e" cm="1">
        <f t="array" aca="1" ref="A35" ca="1">CONCATENAR(28, )</f>
        <v>#NAME?</v>
      </c>
      <c r="B35" s="3" t="s">
        <v>34</v>
      </c>
      <c r="C35" s="4">
        <v>2753222</v>
      </c>
      <c r="D35" s="4">
        <v>401293</v>
      </c>
      <c r="E35" s="4">
        <v>187379</v>
      </c>
      <c r="F35" s="4">
        <v>348929</v>
      </c>
      <c r="G35" s="4">
        <v>1815621</v>
      </c>
    </row>
    <row r="36" spans="1:7" x14ac:dyDescent="0.2">
      <c r="A36" s="3" t="e" cm="1">
        <f t="array" aca="1" ref="A36" ca="1">CONCATENAR(29, )</f>
        <v>#NAME?</v>
      </c>
      <c r="B36" s="3" t="s">
        <v>35</v>
      </c>
      <c r="C36" s="4">
        <v>962646</v>
      </c>
      <c r="D36" s="4">
        <v>207383</v>
      </c>
      <c r="E36" s="4">
        <v>383752</v>
      </c>
      <c r="F36" s="4">
        <v>371511</v>
      </c>
      <c r="G36" s="2"/>
    </row>
    <row r="37" spans="1:7" x14ac:dyDescent="0.2">
      <c r="A37" s="3" t="e" cm="1">
        <f t="array" aca="1" ref="A37" ca="1">CONCATENAR(30, )</f>
        <v>#NAME?</v>
      </c>
      <c r="B37" s="3" t="s">
        <v>36</v>
      </c>
      <c r="C37" s="4">
        <v>6908975</v>
      </c>
      <c r="D37" s="4">
        <v>2829007</v>
      </c>
      <c r="E37" s="4">
        <v>1199121</v>
      </c>
      <c r="F37" s="4">
        <v>1233332</v>
      </c>
      <c r="G37" s="4">
        <v>1647515</v>
      </c>
    </row>
    <row r="38" spans="1:7" x14ac:dyDescent="0.2">
      <c r="A38" s="3" t="e" cm="1">
        <f t="array" aca="1" ref="A38" ca="1">CONCATENAR(31, )</f>
        <v>#NAME?</v>
      </c>
      <c r="B38" s="3" t="s">
        <v>37</v>
      </c>
      <c r="C38" s="4">
        <v>1658210</v>
      </c>
      <c r="D38" s="4">
        <v>309457</v>
      </c>
      <c r="E38" s="4">
        <v>372937</v>
      </c>
      <c r="F38" s="4">
        <v>313286</v>
      </c>
      <c r="G38" s="4">
        <v>662530</v>
      </c>
    </row>
    <row r="39" spans="1:7" x14ac:dyDescent="0.2">
      <c r="A39" s="3" t="e" cm="1">
        <f t="array" aca="1" ref="A39" ca="1">CONCATENAR(32, )</f>
        <v>#NAME?</v>
      </c>
      <c r="B39" s="3" t="s">
        <v>38</v>
      </c>
      <c r="C39" s="4">
        <v>1353610</v>
      </c>
      <c r="D39" s="4">
        <v>631546</v>
      </c>
      <c r="E39" s="4">
        <v>267783</v>
      </c>
      <c r="F39" s="4">
        <v>340334</v>
      </c>
      <c r="G39" s="4">
        <v>113947</v>
      </c>
    </row>
    <row r="41" spans="1:7" x14ac:dyDescent="0.2">
      <c r="A41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INEGI_Exporta_20210122162417_po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2021-01-23T12:32:40Z</dcterms:created>
  <dcterms:modified xsi:type="dcterms:W3CDTF">2021-01-23T12:33:23Z</dcterms:modified>
</cp:coreProperties>
</file>