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1 investigacion/2020/donde_ganan_las_mujeres/01_datos/inegi/"/>
    </mc:Choice>
  </mc:AlternateContent>
  <xr:revisionPtr revIDLastSave="0" documentId="13_ncr:40009_{A8E743A8-3707-4146-B600-C2953D1B9585}" xr6:coauthVersionLast="46" xr6:coauthVersionMax="46" xr10:uidLastSave="{00000000-0000-0000-0000-000000000000}"/>
  <bookViews>
    <workbookView xWindow="3580" yWindow="2500" windowWidth="27240" windowHeight="16440"/>
  </bookViews>
  <sheets>
    <sheet name="INEGI_Exporta_20210122162417_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1" l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<sst xmlns="http://schemas.openxmlformats.org/spreadsheetml/2006/main" count="39" uniqueCount="39">
  <si>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Poblaci󮠴otal</t>
  </si>
  <si>
    <t>Consulta de: Poblaci󮠴otal con estimaci󮠠 Por: Entidad municipio y loc Segn: Tama񯠬ocalidad 2 tam</t>
  </si>
  <si>
    <t>Total</t>
  </si>
  <si>
    <t>Menos de 2,500 habitantes</t>
  </si>
  <si>
    <t>2,500 y m᳠habitantes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</si>
  <si>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</si>
  <si>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</si>
  <si>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</si>
  <si>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</si>
  <si>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</si>
  <si>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</si>
  <si>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</si>
  <si>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</si>
  <si>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</si>
  <si>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</si>
  <si>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</si>
  <si>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</si>
  <si>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</si>
  <si>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</si>
  <si>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</si>
  <si>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M鸩co</t>
  </si>
  <si>
    <t>Michoacᮠde Ocampo</t>
  </si>
  <si>
    <t>Morelos</t>
  </si>
  <si>
    <t>Nayarit</t>
  </si>
  <si>
    <t>Nuevo Le󮼯TD&gt;</t>
  </si>
  <si>
    <t>Oaxaca</t>
  </si>
  <si>
    <t>Puebla</t>
  </si>
  <si>
    <t>Quer鴡ro Arteaga</t>
  </si>
  <si>
    <t>Quintana Roo</t>
  </si>
  <si>
    <t>San Luis Potos_xDF2F_TD&gt;</t>
  </si>
  <si>
    <t>Sinaloa</t>
  </si>
  <si>
    <t>Sonora</t>
  </si>
  <si>
    <t>Tabasco</t>
  </si>
  <si>
    <t>Tamaulipas</t>
  </si>
  <si>
    <t>Tlaxcala</t>
  </si>
  <si>
    <t>Veracruz de Ignacio de la Llave</t>
  </si>
  <si>
    <t>Yucatᮼ/TD&gt;</t>
  </si>
  <si>
    <t>Zacatecas</t>
  </si>
  <si>
    <t>FUENTE: INEGI. II Conteo de poblaci󮠹 vivienda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</si>
</sst>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workbookViewId="0">
      <selection activeCell="F22" sqref="F22"/>
    </sheetView>
  </sheetViews>
  <sheetFormatPr baseColWidth="10" defaultRowHeight="16" x14ac:dyDescent="0.2"/>
  <cols>
    <col min="1" max="1" width="3.33203125" customWidth="1"/>
    <col min="2" max="2" width="37" customWidth="1"/>
    <col min="3" max="3" width="15.83203125" customWidth="1"/>
    <col min="4" max="4" width="32.83203125" customWidth="1"/>
    <col min="5" max="5" width="25.5" customWidth="1"/>
    <col min="6" max="6" width="18.83203125" customWidth="1"/>
  </cols>
  <sheetData>
    <row r="1" spans="1:6" x14ac:dyDescent="0.2">
      <c r="A1" s="1" t="s">
        <v>0</v>
      </c>
    </row>
    <row r="3" spans="1:6" x14ac:dyDescent="0.2">
      <c r="A3" s="1" t="s">
        <v>1</v>
      </c>
    </row>
    <row r="6" spans="1:6" x14ac:dyDescent="0.2">
      <c r="A6" s="2"/>
      <c r="B6" s="2"/>
      <c r="C6" s="3" t="s">
        <v>2</v>
      </c>
      <c r="D6" s="3" t="s">
        <v>3</v>
      </c>
      <c r="E6" s="3" t="s">
        <v>4</v>
      </c>
      <c r="F6" s="2"/>
    </row>
    <row r="7" spans="1:6" x14ac:dyDescent="0.2">
      <c r="A7" s="2"/>
      <c r="B7" s="3" t="s">
        <v>5</v>
      </c>
      <c r="C7" s="4">
        <v>103263388</v>
      </c>
      <c r="D7" s="4">
        <v>24276536</v>
      </c>
      <c r="E7" s="4">
        <v>78986852</v>
      </c>
    </row>
    <row r="8" spans="1:6" x14ac:dyDescent="0.2">
      <c r="A8" s="3" t="e" cm="1">
        <f t="array" aca="1" ref="A8" ca="1">CONCATENAR(0,1)</f>
        <v>#NAME?</v>
      </c>
      <c r="B8" s="3" t="s">
        <v>6</v>
      </c>
      <c r="C8" s="4">
        <v>1065416</v>
      </c>
      <c r="D8" s="4">
        <v>200866</v>
      </c>
      <c r="E8" s="4">
        <v>864550</v>
      </c>
    </row>
    <row r="9" spans="1:6" x14ac:dyDescent="0.2">
      <c r="A9" s="3" t="e" cm="1">
        <f t="array" aca="1" ref="A9" ca="1">CONCATENAR(0,2)</f>
        <v>#NAME?</v>
      </c>
      <c r="B9" s="3" t="s">
        <v>7</v>
      </c>
      <c r="C9" s="4">
        <v>2844469</v>
      </c>
      <c r="D9" s="4">
        <v>199668</v>
      </c>
      <c r="E9" s="4">
        <v>2644801</v>
      </c>
    </row>
    <row r="10" spans="1:6" x14ac:dyDescent="0.2">
      <c r="A10" s="3" t="e" cm="1">
        <f t="array" aca="1" ref="A10" ca="1">CONCATENAR(0,3)</f>
        <v>#NAME?</v>
      </c>
      <c r="B10" s="3" t="s">
        <v>8</v>
      </c>
      <c r="C10" s="4">
        <v>512170</v>
      </c>
      <c r="D10" s="4">
        <v>78053</v>
      </c>
      <c r="E10" s="4">
        <v>434117</v>
      </c>
    </row>
    <row r="11" spans="1:6" x14ac:dyDescent="0.2">
      <c r="A11" s="3" t="e" cm="1">
        <f t="array" aca="1" ref="A11" ca="1">CONCATENAR(0,4)</f>
        <v>#NAME?</v>
      </c>
      <c r="B11" s="3" t="s">
        <v>9</v>
      </c>
      <c r="C11" s="4">
        <v>754730</v>
      </c>
      <c r="D11" s="4">
        <v>196073</v>
      </c>
      <c r="E11" s="4">
        <v>558657</v>
      </c>
    </row>
    <row r="12" spans="1:6" x14ac:dyDescent="0.2">
      <c r="A12" s="3" t="e" cm="1">
        <f t="array" aca="1" ref="A12" ca="1">CONCATENAR(0,5)</f>
        <v>#NAME?</v>
      </c>
      <c r="B12" s="3" t="s">
        <v>10</v>
      </c>
      <c r="C12" s="4">
        <v>2495200</v>
      </c>
      <c r="D12" s="4">
        <v>248503</v>
      </c>
      <c r="E12" s="4">
        <v>2246697</v>
      </c>
    </row>
    <row r="13" spans="1:6" x14ac:dyDescent="0.2">
      <c r="A13" s="3" t="e" cm="1">
        <f t="array" aca="1" ref="A13" ca="1">CONCATENAR(0,6)</f>
        <v>#NAME?</v>
      </c>
      <c r="B13" s="3" t="s">
        <v>11</v>
      </c>
      <c r="C13" s="4">
        <v>567996</v>
      </c>
      <c r="D13" s="4">
        <v>70426</v>
      </c>
      <c r="E13" s="4">
        <v>497570</v>
      </c>
    </row>
    <row r="14" spans="1:6" x14ac:dyDescent="0.2">
      <c r="A14" s="3" t="e" cm="1">
        <f t="array" aca="1" ref="A14" ca="1">CONCATENAR(0,7)</f>
        <v>#NAME?</v>
      </c>
      <c r="B14" s="3" t="s">
        <v>12</v>
      </c>
      <c r="C14" s="4">
        <v>4293459</v>
      </c>
      <c r="D14" s="4">
        <v>2243712</v>
      </c>
      <c r="E14" s="4">
        <v>2049747</v>
      </c>
    </row>
    <row r="15" spans="1:6" x14ac:dyDescent="0.2">
      <c r="A15" s="3" t="e" cm="1">
        <f t="array" aca="1" ref="A15" ca="1">CONCATENAR(0,8)</f>
        <v>#NAME?</v>
      </c>
      <c r="B15" s="3" t="s">
        <v>13</v>
      </c>
      <c r="C15" s="4">
        <v>3241444</v>
      </c>
      <c r="D15" s="4">
        <v>502586</v>
      </c>
      <c r="E15" s="4">
        <v>2738858</v>
      </c>
    </row>
    <row r="16" spans="1:6" x14ac:dyDescent="0.2">
      <c r="A16" s="3" t="e" cm="1">
        <f t="array" aca="1" ref="A16" ca="1">CONCATENAR(0,9)</f>
        <v>#NAME?</v>
      </c>
      <c r="B16" s="3" t="s">
        <v>14</v>
      </c>
      <c r="C16" s="4">
        <v>8720916</v>
      </c>
      <c r="D16" s="4">
        <v>30366</v>
      </c>
      <c r="E16" s="4">
        <v>8690550</v>
      </c>
    </row>
    <row r="17" spans="1:5" x14ac:dyDescent="0.2">
      <c r="A17" s="3" t="e" cm="1">
        <f t="array" aca="1" ref="A17" ca="1">CONCATENAR(10, )</f>
        <v>#NAME?</v>
      </c>
      <c r="B17" s="3" t="s">
        <v>15</v>
      </c>
      <c r="C17" s="4">
        <v>1509117</v>
      </c>
      <c r="D17" s="4">
        <v>494437</v>
      </c>
      <c r="E17" s="4">
        <v>1014680</v>
      </c>
    </row>
    <row r="18" spans="1:5" x14ac:dyDescent="0.2">
      <c r="A18" s="3" t="e" cm="1">
        <f t="array" aca="1" ref="A18" ca="1">CONCATENAR(11, )</f>
        <v>#NAME?</v>
      </c>
      <c r="B18" s="3" t="s">
        <v>16</v>
      </c>
      <c r="C18" s="4">
        <v>4893812</v>
      </c>
      <c r="D18" s="4">
        <v>1482857</v>
      </c>
      <c r="E18" s="4">
        <v>3410955</v>
      </c>
    </row>
    <row r="19" spans="1:5" x14ac:dyDescent="0.2">
      <c r="A19" s="3" t="e" cm="1">
        <f t="array" aca="1" ref="A19" ca="1">CONCATENAR(12, )</f>
        <v>#NAME?</v>
      </c>
      <c r="B19" s="3" t="s">
        <v>17</v>
      </c>
      <c r="C19" s="4">
        <v>3115202</v>
      </c>
      <c r="D19" s="4">
        <v>1322247</v>
      </c>
      <c r="E19" s="4">
        <v>1792955</v>
      </c>
    </row>
    <row r="20" spans="1:5" x14ac:dyDescent="0.2">
      <c r="A20" s="3" t="e" cm="1">
        <f t="array" aca="1" ref="A20" ca="1">CONCATENAR(13, )</f>
        <v>#NAME?</v>
      </c>
      <c r="B20" s="3" t="s">
        <v>18</v>
      </c>
      <c r="C20" s="4">
        <v>2345514</v>
      </c>
      <c r="D20" s="4">
        <v>1118457</v>
      </c>
      <c r="E20" s="4">
        <v>1227057</v>
      </c>
    </row>
    <row r="21" spans="1:5" x14ac:dyDescent="0.2">
      <c r="A21" s="3" t="e" cm="1">
        <f t="array" aca="1" ref="A21" ca="1">CONCATENAR(14, )</f>
        <v>#NAME?</v>
      </c>
      <c r="B21" s="3" t="s">
        <v>19</v>
      </c>
      <c r="C21" s="4">
        <v>6752113</v>
      </c>
      <c r="D21" s="4">
        <v>935509</v>
      </c>
      <c r="E21" s="4">
        <v>5816604</v>
      </c>
    </row>
    <row r="22" spans="1:5" x14ac:dyDescent="0.2">
      <c r="A22" s="3" t="e" cm="1">
        <f t="array" aca="1" ref="A22" ca="1">CONCATENAR(15, )</f>
        <v>#NAME?</v>
      </c>
      <c r="B22" s="3" t="s">
        <v>20</v>
      </c>
      <c r="C22" s="4">
        <v>14007495</v>
      </c>
      <c r="D22" s="4">
        <v>1807281</v>
      </c>
      <c r="E22" s="4">
        <v>12200214</v>
      </c>
    </row>
    <row r="23" spans="1:5" x14ac:dyDescent="0.2">
      <c r="A23" s="3" t="e" cm="1">
        <f t="array" aca="1" ref="A23" ca="1">CONCATENAR(16, )</f>
        <v>#NAME?</v>
      </c>
      <c r="B23" s="3" t="s">
        <v>21</v>
      </c>
      <c r="C23" s="4">
        <v>3966073</v>
      </c>
      <c r="D23" s="4">
        <v>1271532</v>
      </c>
      <c r="E23" s="4">
        <v>2694541</v>
      </c>
    </row>
    <row r="24" spans="1:5" x14ac:dyDescent="0.2">
      <c r="A24" s="3" t="e" cm="1">
        <f t="array" aca="1" ref="A24" ca="1">CONCATENAR(17, )</f>
        <v>#NAME?</v>
      </c>
      <c r="B24" s="3" t="s">
        <v>22</v>
      </c>
      <c r="C24" s="4">
        <v>1612899</v>
      </c>
      <c r="D24" s="4">
        <v>224857</v>
      </c>
      <c r="E24" s="4">
        <v>1388042</v>
      </c>
    </row>
    <row r="25" spans="1:5" x14ac:dyDescent="0.2">
      <c r="A25" s="3" t="e" cm="1">
        <f t="array" aca="1" ref="A25" ca="1">CONCATENAR(18, )</f>
        <v>#NAME?</v>
      </c>
      <c r="B25" s="3" t="s">
        <v>23</v>
      </c>
      <c r="C25" s="4">
        <v>949684</v>
      </c>
      <c r="D25" s="4">
        <v>318699</v>
      </c>
      <c r="E25" s="4">
        <v>630985</v>
      </c>
    </row>
    <row r="26" spans="1:5" x14ac:dyDescent="0.2">
      <c r="A26" s="3" t="e" cm="1">
        <f t="array" aca="1" ref="A26" ca="1">CONCATENAR(19, )</f>
        <v>#NAME?</v>
      </c>
      <c r="B26" s="3" t="s">
        <v>24</v>
      </c>
      <c r="C26" s="4">
        <v>4199292</v>
      </c>
      <c r="D26" s="4">
        <v>236835</v>
      </c>
      <c r="E26" s="4">
        <v>3962457</v>
      </c>
    </row>
    <row r="27" spans="1:5" x14ac:dyDescent="0.2">
      <c r="A27" s="3" t="e" cm="1">
        <f t="array" aca="1" ref="A27" ca="1">CONCATENAR(20, )</f>
        <v>#NAME?</v>
      </c>
      <c r="B27" s="3" t="s">
        <v>25</v>
      </c>
      <c r="C27" s="4">
        <v>3506821</v>
      </c>
      <c r="D27" s="4">
        <v>1856026</v>
      </c>
      <c r="E27" s="4">
        <v>1650795</v>
      </c>
    </row>
    <row r="28" spans="1:5" x14ac:dyDescent="0.2">
      <c r="A28" s="3" t="e" cm="1">
        <f t="array" aca="1" ref="A28" ca="1">CONCATENAR(21, )</f>
        <v>#NAME?</v>
      </c>
      <c r="B28" s="3" t="s">
        <v>26</v>
      </c>
      <c r="C28" s="4">
        <v>5383133</v>
      </c>
      <c r="D28" s="4">
        <v>1582425</v>
      </c>
      <c r="E28" s="4">
        <v>3800708</v>
      </c>
    </row>
    <row r="29" spans="1:5" x14ac:dyDescent="0.2">
      <c r="A29" s="3" t="e" cm="1">
        <f t="array" aca="1" ref="A29" ca="1">CONCATENAR(22, )</f>
        <v>#NAME?</v>
      </c>
      <c r="B29" s="3" t="s">
        <v>27</v>
      </c>
      <c r="C29" s="4">
        <v>1598139</v>
      </c>
      <c r="D29" s="4">
        <v>481442</v>
      </c>
      <c r="E29" s="4">
        <v>1116697</v>
      </c>
    </row>
    <row r="30" spans="1:5" x14ac:dyDescent="0.2">
      <c r="A30" s="3" t="e" cm="1">
        <f t="array" aca="1" ref="A30" ca="1">CONCATENAR(23, )</f>
        <v>#NAME?</v>
      </c>
      <c r="B30" s="3" t="s">
        <v>28</v>
      </c>
      <c r="C30" s="4">
        <v>1135309</v>
      </c>
      <c r="D30" s="4">
        <v>163686</v>
      </c>
      <c r="E30" s="4">
        <v>971623</v>
      </c>
    </row>
    <row r="31" spans="1:5" x14ac:dyDescent="0.2">
      <c r="A31" s="3" t="e" cm="1">
        <f t="array" aca="1" ref="A31" ca="1">CONCATENAR(24, )</f>
        <v>#NAME?</v>
      </c>
      <c r="B31" s="3" t="s">
        <v>29</v>
      </c>
      <c r="C31" s="4">
        <v>2410414</v>
      </c>
      <c r="D31" s="4">
        <v>900449</v>
      </c>
      <c r="E31" s="4">
        <v>1509965</v>
      </c>
    </row>
    <row r="32" spans="1:5" x14ac:dyDescent="0.2">
      <c r="A32" s="3" t="e" cm="1">
        <f t="array" aca="1" ref="A32" ca="1">CONCATENAR(25, )</f>
        <v>#NAME?</v>
      </c>
      <c r="B32" s="3" t="s">
        <v>30</v>
      </c>
      <c r="C32" s="4">
        <v>2608442</v>
      </c>
      <c r="D32" s="4">
        <v>761706</v>
      </c>
      <c r="E32" s="4">
        <v>1846736</v>
      </c>
    </row>
    <row r="33" spans="1:5" x14ac:dyDescent="0.2">
      <c r="A33" s="3" t="e" cm="1">
        <f t="array" aca="1" ref="A33" ca="1">CONCATENAR(26, )</f>
        <v>#NAME?</v>
      </c>
      <c r="B33" s="3" t="s">
        <v>31</v>
      </c>
      <c r="C33" s="4">
        <v>2394861</v>
      </c>
      <c r="D33" s="4">
        <v>340381</v>
      </c>
      <c r="E33" s="4">
        <v>2054480</v>
      </c>
    </row>
    <row r="34" spans="1:5" x14ac:dyDescent="0.2">
      <c r="A34" s="3" t="e" cm="1">
        <f t="array" aca="1" ref="A34" ca="1">CONCATENAR(27, )</f>
        <v>#NAME?</v>
      </c>
      <c r="B34" s="3" t="s">
        <v>32</v>
      </c>
      <c r="C34" s="4">
        <v>1989969</v>
      </c>
      <c r="D34" s="4">
        <v>895670</v>
      </c>
      <c r="E34" s="4">
        <v>1094299</v>
      </c>
    </row>
    <row r="35" spans="1:5" x14ac:dyDescent="0.2">
      <c r="A35" s="3" t="e" cm="1">
        <f t="array" aca="1" ref="A35" ca="1">CONCATENAR(28, )</f>
        <v>#NAME?</v>
      </c>
      <c r="B35" s="3" t="s">
        <v>33</v>
      </c>
      <c r="C35" s="4">
        <v>3024238</v>
      </c>
      <c r="D35" s="4">
        <v>385324</v>
      </c>
      <c r="E35" s="4">
        <v>2638914</v>
      </c>
    </row>
    <row r="36" spans="1:5" x14ac:dyDescent="0.2">
      <c r="A36" s="3" t="e" cm="1">
        <f t="array" aca="1" ref="A36" ca="1">CONCATENAR(29, )</f>
        <v>#NAME?</v>
      </c>
      <c r="B36" s="3" t="s">
        <v>34</v>
      </c>
      <c r="C36" s="4">
        <v>1068207</v>
      </c>
      <c r="D36" s="4">
        <v>232631</v>
      </c>
      <c r="E36" s="4">
        <v>835576</v>
      </c>
    </row>
    <row r="37" spans="1:5" x14ac:dyDescent="0.2">
      <c r="A37" s="3" t="e" cm="1">
        <f t="array" aca="1" ref="A37" ca="1">CONCATENAR(30, )</f>
        <v>#NAME?</v>
      </c>
      <c r="B37" s="3" t="s">
        <v>35</v>
      </c>
      <c r="C37" s="4">
        <v>7110214</v>
      </c>
      <c r="D37" s="4">
        <v>2799452</v>
      </c>
      <c r="E37" s="4">
        <v>4310762</v>
      </c>
    </row>
    <row r="38" spans="1:5" x14ac:dyDescent="0.2">
      <c r="A38" s="3" t="e" cm="1">
        <f t="array" aca="1" ref="A38" ca="1">CONCATENAR(31, )</f>
        <v>#NAME?</v>
      </c>
      <c r="B38" s="3" t="s">
        <v>36</v>
      </c>
      <c r="C38" s="4">
        <v>1818948</v>
      </c>
      <c r="D38" s="4">
        <v>309650</v>
      </c>
      <c r="E38" s="4">
        <v>1509298</v>
      </c>
    </row>
    <row r="39" spans="1:5" x14ac:dyDescent="0.2">
      <c r="A39" s="3" t="e" cm="1">
        <f t="array" aca="1" ref="A39" ca="1">CONCATENAR(32, )</f>
        <v>#NAME?</v>
      </c>
      <c r="B39" s="3" t="s">
        <v>37</v>
      </c>
      <c r="C39" s="4">
        <v>1367692</v>
      </c>
      <c r="D39" s="4">
        <v>584730</v>
      </c>
      <c r="E39" s="4">
        <v>782962</v>
      </c>
    </row>
    <row r="41" spans="1:5" x14ac:dyDescent="0.2">
      <c r="A41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INEGI_Exporta_20210122162417_po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Garrido De Sierra</cp:lastModifiedBy>
  <dcterms:created xsi:type="dcterms:W3CDTF">2021-01-23T12:32:59Z</dcterms:created>
  <dcterms:modified xsi:type="dcterms:W3CDTF">2021-01-23T12:33:20Z</dcterms:modified>
</cp:coreProperties>
</file>