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815"/>
  <workbookPr date1904="1" showInkAnnotation="0" autoCompressPictures="0"/>
  <mc:AlternateContent xmlns:mc="http://schemas.openxmlformats.org/markup-compatibility/2006">
    <mc:Choice Requires="x15">
      <x15ac:absPath xmlns:x15ac="http://schemas.microsoft.com/office/spreadsheetml/2010/11/ac" url="/Users/segasi 1/Google/R/01 investigacion/2017/reforma_definitiva/01_datos/cap_04/"/>
    </mc:Choice>
  </mc:AlternateContent>
  <bookViews>
    <workbookView xWindow="2540" yWindow="460" windowWidth="28800" windowHeight="17540" tabRatio="666"/>
  </bookViews>
  <sheets>
    <sheet name="All" sheetId="7" r:id="rId1"/>
    <sheet name="With Defections" sheetId="2" r:id="rId2"/>
    <sheet name="Left wo Defections" sheetId="5" r:id="rId3"/>
    <sheet name="Right wo defections" sheetId="4" r:id="rId4"/>
    <sheet name="Without Defections" sheetId="6" r:id="rId5"/>
    <sheet name="Comparison" sheetId="8" r:id="rId6"/>
    <sheet name="Codebook" sheetId="3" r:id="rId7"/>
    <sheet name="Sheet1" sheetId="1" r:id="rId8"/>
  </sheets>
  <definedNames>
    <definedName name="_xlnm._FilterDatabase" localSheetId="0" hidden="1">All!$A$1:$O$136</definedName>
    <definedName name="_xlnm._FilterDatabase" localSheetId="2" hidden="1">'Left wo Defections'!$A$1:$Q$53</definedName>
    <definedName name="_xlnm._FilterDatabase" localSheetId="3" hidden="1">'Right wo defections'!$A$1:$O$67</definedName>
    <definedName name="_xlnm._FilterDatabase" localSheetId="7" hidden="1">Sheet1!$A$1:$BE$113</definedName>
    <definedName name="_xlnm._FilterDatabase" localSheetId="1" hidden="1">'With Defections'!#REF!</definedName>
    <definedName name="_xlnm._FilterDatabase" localSheetId="4" hidden="1">'Without Defections'!$A$1:$O$118</definedName>
  </definedName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71" i="4" l="1"/>
  <c r="O136" i="7"/>
  <c r="N136" i="7"/>
  <c r="O134" i="7"/>
  <c r="N134" i="7"/>
  <c r="O132" i="7"/>
  <c r="N132" i="7"/>
  <c r="O130" i="7"/>
  <c r="N130" i="7"/>
  <c r="O125" i="7"/>
  <c r="N125" i="7"/>
  <c r="O124" i="7"/>
  <c r="N124" i="7"/>
  <c r="O122" i="7"/>
  <c r="N122" i="7"/>
  <c r="O120" i="7"/>
  <c r="N120" i="7"/>
  <c r="O118" i="7"/>
  <c r="N118" i="7"/>
  <c r="O116" i="7"/>
  <c r="N116" i="7"/>
  <c r="O114" i="7"/>
  <c r="N114" i="7"/>
  <c r="O112" i="7"/>
  <c r="N112" i="7"/>
  <c r="O110" i="7"/>
  <c r="N110" i="7"/>
  <c r="O108" i="7"/>
  <c r="N108" i="7"/>
  <c r="O106" i="7"/>
  <c r="N106" i="7"/>
  <c r="O104" i="7"/>
  <c r="N104" i="7"/>
  <c r="O102" i="7"/>
  <c r="N102" i="7"/>
  <c r="O100" i="7"/>
  <c r="N100" i="7"/>
  <c r="O98" i="7"/>
  <c r="N98" i="7"/>
  <c r="O96" i="7"/>
  <c r="N96" i="7"/>
  <c r="O94" i="7"/>
  <c r="N94" i="7"/>
  <c r="O92" i="7"/>
  <c r="N92" i="7"/>
  <c r="O90" i="7"/>
  <c r="N90" i="7"/>
  <c r="O88" i="7"/>
  <c r="N88" i="7"/>
  <c r="O84" i="7"/>
  <c r="N84" i="7"/>
  <c r="O80" i="7"/>
  <c r="N80" i="7"/>
  <c r="O78" i="7"/>
  <c r="N78" i="7"/>
  <c r="O76" i="7"/>
  <c r="N76" i="7"/>
  <c r="O74" i="7"/>
  <c r="N74" i="7"/>
  <c r="O72" i="7"/>
  <c r="N72" i="7"/>
  <c r="O70" i="7"/>
  <c r="N70" i="7"/>
  <c r="O68" i="7"/>
  <c r="N68" i="7"/>
  <c r="O66" i="7"/>
  <c r="N66" i="7"/>
  <c r="O64" i="7"/>
  <c r="N64" i="7"/>
  <c r="O62" i="7"/>
  <c r="N62" i="7"/>
  <c r="O58" i="7"/>
  <c r="N58" i="7"/>
  <c r="O56" i="7"/>
  <c r="N56" i="7"/>
  <c r="O52" i="7"/>
  <c r="N52" i="7"/>
  <c r="O50" i="7"/>
  <c r="N50" i="7"/>
  <c r="O46" i="7"/>
  <c r="N46" i="7"/>
  <c r="O44" i="7"/>
  <c r="N44" i="7"/>
  <c r="O42" i="7"/>
  <c r="N42" i="7"/>
  <c r="O40" i="7"/>
  <c r="N40" i="7"/>
  <c r="O39" i="7"/>
  <c r="N39" i="7"/>
  <c r="O37" i="7"/>
  <c r="N37" i="7"/>
  <c r="O35" i="7"/>
  <c r="N35" i="7"/>
  <c r="O33" i="7"/>
  <c r="N33" i="7"/>
  <c r="O31" i="7"/>
  <c r="N31" i="7"/>
  <c r="O29" i="7"/>
  <c r="N29" i="7"/>
  <c r="O27" i="7"/>
  <c r="N27" i="7"/>
  <c r="O25" i="7"/>
  <c r="N25" i="7"/>
  <c r="O21" i="7"/>
  <c r="N21" i="7"/>
  <c r="O19" i="7"/>
  <c r="N19" i="7"/>
  <c r="O17" i="7"/>
  <c r="N17" i="7"/>
  <c r="O15" i="7"/>
  <c r="N15" i="7"/>
  <c r="O11" i="7"/>
  <c r="N11" i="7"/>
  <c r="O9" i="7"/>
  <c r="N9" i="7"/>
  <c r="O7" i="7"/>
  <c r="N7" i="7"/>
  <c r="O5" i="7"/>
  <c r="N5" i="7"/>
  <c r="O3" i="7"/>
  <c r="N3" i="7"/>
  <c r="O135" i="7"/>
  <c r="N135" i="7"/>
  <c r="O133" i="7"/>
  <c r="N133" i="7"/>
  <c r="O131" i="7"/>
  <c r="N131" i="7"/>
  <c r="O129" i="7"/>
  <c r="N129" i="7"/>
  <c r="O123" i="7"/>
  <c r="N123" i="7"/>
  <c r="O121" i="7"/>
  <c r="N121" i="7"/>
  <c r="O111" i="7"/>
  <c r="N111" i="7"/>
  <c r="O105" i="7"/>
  <c r="N105" i="7"/>
  <c r="O103" i="7"/>
  <c r="N103" i="7"/>
  <c r="O101" i="7"/>
  <c r="N101" i="7"/>
  <c r="O97" i="7"/>
  <c r="N97" i="7"/>
  <c r="O95" i="7"/>
  <c r="N95" i="7"/>
  <c r="O93" i="7"/>
  <c r="N93" i="7"/>
  <c r="O91" i="7"/>
  <c r="N91" i="7"/>
  <c r="O79" i="7"/>
  <c r="N79" i="7"/>
  <c r="O77" i="7"/>
  <c r="N77" i="7"/>
  <c r="O75" i="7"/>
  <c r="N75" i="7"/>
  <c r="O73" i="7"/>
  <c r="N73" i="7"/>
  <c r="O71" i="7"/>
  <c r="N71" i="7"/>
  <c r="O69" i="7"/>
  <c r="N69" i="7"/>
  <c r="O67" i="7"/>
  <c r="N67" i="7"/>
  <c r="O63" i="7"/>
  <c r="N63" i="7"/>
  <c r="O61" i="7"/>
  <c r="N61" i="7"/>
  <c r="O59" i="7"/>
  <c r="N59" i="7"/>
  <c r="O57" i="7"/>
  <c r="N57" i="7"/>
  <c r="O55" i="7"/>
  <c r="N55" i="7"/>
  <c r="O53" i="7"/>
  <c r="N53" i="7"/>
  <c r="O51" i="7"/>
  <c r="N51" i="7"/>
  <c r="O49" i="7"/>
  <c r="N49" i="7"/>
  <c r="O48" i="7"/>
  <c r="N48" i="7"/>
  <c r="O45" i="7"/>
  <c r="N45" i="7"/>
  <c r="O43" i="7"/>
  <c r="N43" i="7"/>
  <c r="O41" i="7"/>
  <c r="N41" i="7"/>
  <c r="O38" i="7"/>
  <c r="N38" i="7"/>
  <c r="O36" i="7"/>
  <c r="N36" i="7"/>
  <c r="O32" i="7"/>
  <c r="N32" i="7"/>
  <c r="O30" i="7"/>
  <c r="N30" i="7"/>
  <c r="O28" i="7"/>
  <c r="N28" i="7"/>
  <c r="O26" i="7"/>
  <c r="N26" i="7"/>
  <c r="O23" i="7"/>
  <c r="N23" i="7"/>
  <c r="O20" i="7"/>
  <c r="N20" i="7"/>
  <c r="O18" i="7"/>
  <c r="N18" i="7"/>
  <c r="O16" i="7"/>
  <c r="N16" i="7"/>
  <c r="O14" i="7"/>
  <c r="N14" i="7"/>
  <c r="O10" i="7"/>
  <c r="N10" i="7"/>
  <c r="O6" i="7"/>
  <c r="N6" i="7"/>
  <c r="O4" i="7"/>
  <c r="N4" i="7"/>
  <c r="O2" i="7"/>
  <c r="N2" i="7"/>
  <c r="O128" i="7"/>
  <c r="N128" i="7"/>
  <c r="O126" i="7"/>
  <c r="N126" i="7"/>
  <c r="O119" i="7"/>
  <c r="N119" i="7"/>
  <c r="O115" i="7"/>
  <c r="N115" i="7"/>
  <c r="O113" i="7"/>
  <c r="N113" i="7"/>
  <c r="O109" i="7"/>
  <c r="N109" i="7"/>
  <c r="O107" i="7"/>
  <c r="N107" i="7"/>
  <c r="O99" i="7"/>
  <c r="N99" i="7"/>
  <c r="O89" i="7"/>
  <c r="N89" i="7"/>
  <c r="O83" i="7"/>
  <c r="N83" i="7"/>
  <c r="O81" i="7"/>
  <c r="N81" i="7"/>
  <c r="O65" i="7"/>
  <c r="N65" i="7"/>
  <c r="O47" i="7"/>
  <c r="N47" i="7"/>
  <c r="O34" i="7"/>
  <c r="N34" i="7"/>
  <c r="O22" i="7"/>
  <c r="N22" i="7"/>
  <c r="O12" i="7"/>
  <c r="N12" i="7"/>
  <c r="O8" i="7"/>
  <c r="N8" i="7"/>
  <c r="G5" i="8"/>
  <c r="O23" i="5"/>
  <c r="N23" i="5"/>
  <c r="O25" i="5"/>
  <c r="N25" i="5"/>
  <c r="O27" i="5"/>
  <c r="N27" i="5"/>
  <c r="O26" i="5"/>
  <c r="N26" i="5"/>
  <c r="O24" i="5"/>
  <c r="N24" i="5"/>
  <c r="O22" i="5"/>
  <c r="N22" i="5"/>
  <c r="O21" i="5"/>
  <c r="N21" i="5"/>
  <c r="N20" i="5"/>
  <c r="O20" i="5"/>
  <c r="O19" i="5"/>
  <c r="N19" i="5"/>
  <c r="O18" i="5"/>
  <c r="N18" i="5"/>
  <c r="O16" i="5"/>
  <c r="N16" i="5"/>
  <c r="O17" i="5"/>
  <c r="N17" i="5"/>
  <c r="O14" i="5"/>
  <c r="N14" i="5"/>
  <c r="O13" i="5"/>
  <c r="N13" i="5"/>
  <c r="O12" i="5"/>
  <c r="N12" i="5"/>
  <c r="N2" i="5"/>
  <c r="N3" i="5"/>
  <c r="N4" i="5"/>
  <c r="N5" i="5"/>
  <c r="N6" i="5"/>
  <c r="N7" i="5"/>
  <c r="N8" i="5"/>
  <c r="N9" i="5"/>
  <c r="N10" i="5"/>
  <c r="N15" i="5"/>
  <c r="N28" i="5"/>
  <c r="N29" i="5"/>
  <c r="N30" i="5"/>
  <c r="N31" i="5"/>
  <c r="N32" i="5"/>
  <c r="N33" i="5"/>
  <c r="N34" i="5"/>
  <c r="N35" i="5"/>
  <c r="N36" i="5"/>
  <c r="N39" i="5"/>
  <c r="N40" i="5"/>
  <c r="N41" i="5"/>
  <c r="N42" i="5"/>
  <c r="N43" i="5"/>
  <c r="N44" i="5"/>
  <c r="N45" i="5"/>
  <c r="N46" i="5"/>
  <c r="N47" i="5"/>
  <c r="N48" i="5"/>
  <c r="N49" i="5"/>
  <c r="N50" i="5"/>
  <c r="N51" i="5"/>
  <c r="N52" i="5"/>
  <c r="N53" i="5"/>
  <c r="N58" i="5"/>
  <c r="O10" i="5"/>
  <c r="N62" i="5"/>
  <c r="N61" i="5"/>
  <c r="N57" i="5"/>
  <c r="O9" i="5"/>
  <c r="O2" i="5"/>
  <c r="O3" i="5"/>
  <c r="O4" i="5"/>
  <c r="O5" i="5"/>
  <c r="O6" i="5"/>
  <c r="O7" i="5"/>
  <c r="O8" i="5"/>
  <c r="O15" i="5"/>
  <c r="O28" i="5"/>
  <c r="O29" i="5"/>
  <c r="O30" i="5"/>
  <c r="O31" i="5"/>
  <c r="O32" i="5"/>
  <c r="O33" i="5"/>
  <c r="O34" i="5"/>
  <c r="O35" i="5"/>
  <c r="O36" i="5"/>
  <c r="O39" i="5"/>
  <c r="O40" i="5"/>
  <c r="O41" i="5"/>
  <c r="O42" i="5"/>
  <c r="O43" i="5"/>
  <c r="O44" i="5"/>
  <c r="O45" i="5"/>
  <c r="O46" i="5"/>
  <c r="O47" i="5"/>
  <c r="O48" i="5"/>
  <c r="O49" i="5"/>
  <c r="O50" i="5"/>
  <c r="O51" i="5"/>
  <c r="O52" i="5"/>
  <c r="O57" i="5"/>
  <c r="O53" i="5"/>
  <c r="O62" i="5"/>
  <c r="O61" i="5"/>
  <c r="O58" i="5"/>
  <c r="N41" i="4"/>
  <c r="N43" i="4"/>
  <c r="N44" i="4"/>
  <c r="N45" i="4"/>
  <c r="N46" i="4"/>
  <c r="N47" i="4"/>
  <c r="N48" i="4"/>
  <c r="N49" i="4"/>
  <c r="N50" i="4"/>
  <c r="N51" i="4"/>
  <c r="N52" i="4"/>
  <c r="N53" i="4"/>
  <c r="N54" i="4"/>
  <c r="N55" i="4"/>
  <c r="N56" i="4"/>
  <c r="N57" i="4"/>
  <c r="N58" i="4"/>
  <c r="N59" i="4"/>
  <c r="N60" i="4"/>
  <c r="N61" i="4"/>
  <c r="N62" i="4"/>
  <c r="N64" i="4"/>
  <c r="N65" i="4"/>
  <c r="N66" i="4"/>
  <c r="N67" i="4"/>
  <c r="N75" i="4"/>
  <c r="N2" i="4"/>
  <c r="N3" i="4"/>
  <c r="N4" i="4"/>
  <c r="N5" i="4"/>
  <c r="N6" i="4"/>
  <c r="N8" i="4"/>
  <c r="N9" i="4"/>
  <c r="N10" i="4"/>
  <c r="N11" i="4"/>
  <c r="N12" i="4"/>
  <c r="N13" i="4"/>
  <c r="N14" i="4"/>
  <c r="N15" i="4"/>
  <c r="N16" i="4"/>
  <c r="N17" i="4"/>
  <c r="N18" i="4"/>
  <c r="N19" i="4"/>
  <c r="N20" i="4"/>
  <c r="N21" i="4"/>
  <c r="N22" i="4"/>
  <c r="N23" i="4"/>
  <c r="N24" i="4"/>
  <c r="N25" i="4"/>
  <c r="N27" i="4"/>
  <c r="N28" i="4"/>
  <c r="N30" i="4"/>
  <c r="N31" i="4"/>
  <c r="N32" i="4"/>
  <c r="N33" i="4"/>
  <c r="N34" i="4"/>
  <c r="N35" i="4"/>
  <c r="N36" i="4"/>
  <c r="N37" i="4"/>
  <c r="N38" i="4"/>
  <c r="N39" i="4"/>
  <c r="O58" i="4"/>
  <c r="O59" i="4"/>
  <c r="N76" i="4"/>
  <c r="O62" i="4"/>
  <c r="O57" i="4"/>
  <c r="O41" i="4"/>
  <c r="O43" i="4"/>
  <c r="O44" i="4"/>
  <c r="O45" i="4"/>
  <c r="O46" i="4"/>
  <c r="O47" i="4"/>
  <c r="O48" i="4"/>
  <c r="O49" i="4"/>
  <c r="O50" i="4"/>
  <c r="O51" i="4"/>
  <c r="O52" i="4"/>
  <c r="O53" i="4"/>
  <c r="O54" i="4"/>
  <c r="O55" i="4"/>
  <c r="O56" i="4"/>
  <c r="O60" i="4"/>
  <c r="O61" i="4"/>
  <c r="O64" i="4"/>
  <c r="O65" i="4"/>
  <c r="O66" i="4"/>
  <c r="O67" i="4"/>
  <c r="O75" i="4"/>
  <c r="O76" i="4"/>
  <c r="N72" i="4"/>
  <c r="O2" i="4"/>
  <c r="O18" i="4"/>
  <c r="O20" i="4"/>
  <c r="O25" i="4"/>
  <c r="O3" i="4"/>
  <c r="O4" i="4"/>
  <c r="O5" i="4"/>
  <c r="O6" i="4"/>
  <c r="O8" i="4"/>
  <c r="O9" i="4"/>
  <c r="O10" i="4"/>
  <c r="O11" i="4"/>
  <c r="O12" i="4"/>
  <c r="O13" i="4"/>
  <c r="O14" i="4"/>
  <c r="O15" i="4"/>
  <c r="O16" i="4"/>
  <c r="O17" i="4"/>
  <c r="O19" i="4"/>
  <c r="O21" i="4"/>
  <c r="O22" i="4"/>
  <c r="O23" i="4"/>
  <c r="O24" i="4"/>
  <c r="O27" i="4"/>
  <c r="O28" i="4"/>
  <c r="O30" i="4"/>
  <c r="O31" i="4"/>
  <c r="O32" i="4"/>
  <c r="O33" i="4"/>
  <c r="O34" i="4"/>
  <c r="O35" i="4"/>
  <c r="O36" i="4"/>
  <c r="O37" i="4"/>
  <c r="O38" i="4"/>
  <c r="O39" i="4"/>
  <c r="O72" i="4"/>
  <c r="O71" i="4"/>
  <c r="AD116" i="1"/>
  <c r="J38" i="2"/>
  <c r="N8" i="2"/>
  <c r="N9" i="2"/>
  <c r="N11" i="2"/>
  <c r="N12" i="2"/>
  <c r="N13" i="2"/>
  <c r="N14" i="2"/>
  <c r="N15" i="2"/>
  <c r="N16" i="2"/>
  <c r="N18" i="2"/>
  <c r="N19" i="2"/>
  <c r="N20" i="2"/>
  <c r="N33" i="2"/>
  <c r="N34" i="2"/>
  <c r="N2" i="2"/>
  <c r="N3" i="2"/>
  <c r="N4" i="2"/>
  <c r="N5" i="2"/>
  <c r="N6" i="2"/>
  <c r="N7" i="2"/>
  <c r="N29" i="2"/>
  <c r="N30" i="2"/>
  <c r="N21" i="2"/>
  <c r="N23" i="2"/>
  <c r="O16" i="2"/>
  <c r="O8" i="2"/>
  <c r="O9" i="2"/>
  <c r="O11" i="2"/>
  <c r="O12" i="2"/>
  <c r="O13" i="2"/>
  <c r="O14" i="2"/>
  <c r="O15" i="2"/>
  <c r="O18" i="2"/>
  <c r="O19" i="2"/>
  <c r="O20" i="2"/>
  <c r="O21" i="2"/>
  <c r="O27" i="2"/>
  <c r="N27" i="2"/>
  <c r="N26" i="2"/>
  <c r="O26" i="2"/>
  <c r="O2" i="2"/>
  <c r="O3" i="2"/>
  <c r="O4" i="2"/>
  <c r="O5" i="2"/>
  <c r="O6" i="2"/>
  <c r="O7" i="2"/>
  <c r="N24" i="2"/>
  <c r="O23" i="2"/>
  <c r="O24" i="2"/>
  <c r="N76"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10" i="6"/>
  <c r="N111" i="6"/>
  <c r="N112" i="6"/>
  <c r="N113" i="6"/>
  <c r="N114" i="6"/>
  <c r="N115" i="6"/>
  <c r="N116" i="6"/>
  <c r="N117" i="6"/>
  <c r="N133" i="6"/>
  <c r="N132" i="6"/>
  <c r="N2" i="6"/>
  <c r="N3" i="6"/>
  <c r="N4" i="6"/>
  <c r="N5" i="6"/>
  <c r="N6" i="6"/>
  <c r="N7" i="6"/>
  <c r="N8" i="6"/>
  <c r="N9" i="6"/>
  <c r="N10" i="6"/>
  <c r="N12" i="6"/>
  <c r="N13" i="6"/>
  <c r="N14" i="6"/>
  <c r="N15" i="6"/>
  <c r="N16" i="6"/>
  <c r="N17" i="6"/>
  <c r="N18" i="6"/>
  <c r="N19" i="6"/>
  <c r="N20" i="6"/>
  <c r="N22" i="6"/>
  <c r="N23" i="6"/>
  <c r="N24" i="6"/>
  <c r="N25" i="6"/>
  <c r="N26" i="6"/>
  <c r="N27" i="6"/>
  <c r="N28" i="6"/>
  <c r="N29" i="6"/>
  <c r="N30" i="6"/>
  <c r="N31" i="6"/>
  <c r="N32" i="6"/>
  <c r="N33" i="6"/>
  <c r="N34" i="6"/>
  <c r="N35" i="6"/>
  <c r="N36" i="6"/>
  <c r="N37" i="6"/>
  <c r="N38" i="6"/>
  <c r="N39" i="6"/>
  <c r="N40" i="6"/>
  <c r="N41" i="6"/>
  <c r="N42" i="6"/>
  <c r="N43" i="6"/>
  <c r="N44" i="6"/>
  <c r="N45" i="6"/>
  <c r="N46" i="6"/>
  <c r="N47" i="6"/>
  <c r="N48" i="6"/>
  <c r="N50" i="6"/>
  <c r="N51" i="6"/>
  <c r="N52" i="6"/>
  <c r="N53" i="6"/>
  <c r="N54" i="6"/>
  <c r="N56" i="6"/>
  <c r="N57" i="6"/>
  <c r="N58" i="6"/>
  <c r="N59" i="6"/>
  <c r="N60" i="6"/>
  <c r="N61" i="6"/>
  <c r="N62" i="6"/>
  <c r="N63" i="6"/>
  <c r="N64" i="6"/>
  <c r="N65" i="6"/>
  <c r="N66" i="6"/>
  <c r="N67" i="6"/>
  <c r="N68" i="6"/>
  <c r="N69" i="6"/>
  <c r="N70" i="6"/>
  <c r="N71" i="6"/>
  <c r="N72" i="6"/>
  <c r="N73" i="6"/>
  <c r="N74" i="6"/>
  <c r="N128" i="6"/>
  <c r="N129" i="6"/>
  <c r="O76"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10" i="6"/>
  <c r="O111" i="6"/>
  <c r="O112" i="6"/>
  <c r="O113" i="6"/>
  <c r="O114" i="6"/>
  <c r="O115" i="6"/>
  <c r="O116" i="6"/>
  <c r="O117" i="6"/>
  <c r="O118" i="6"/>
  <c r="O126" i="6"/>
  <c r="O125" i="6"/>
  <c r="N118" i="6"/>
  <c r="N126" i="6"/>
  <c r="N125" i="6"/>
  <c r="O2" i="6"/>
  <c r="O3" i="6"/>
  <c r="O4" i="6"/>
  <c r="O5" i="6"/>
  <c r="O6" i="6"/>
  <c r="O7" i="6"/>
  <c r="O8" i="6"/>
  <c r="O9" i="6"/>
  <c r="O10" i="6"/>
  <c r="O12" i="6"/>
  <c r="O13" i="6"/>
  <c r="O14" i="6"/>
  <c r="O15" i="6"/>
  <c r="O16" i="6"/>
  <c r="O17" i="6"/>
  <c r="O18" i="6"/>
  <c r="O19" i="6"/>
  <c r="O20" i="6"/>
  <c r="O22" i="6"/>
  <c r="O23" i="6"/>
  <c r="O24" i="6"/>
  <c r="O25" i="6"/>
  <c r="O26" i="6"/>
  <c r="O27" i="6"/>
  <c r="O28" i="6"/>
  <c r="O29" i="6"/>
  <c r="O30" i="6"/>
  <c r="O31" i="6"/>
  <c r="O32" i="6"/>
  <c r="O33" i="6"/>
  <c r="O34" i="6"/>
  <c r="O35" i="6"/>
  <c r="O36" i="6"/>
  <c r="O37" i="6"/>
  <c r="O38" i="6"/>
  <c r="O39" i="6"/>
  <c r="O40" i="6"/>
  <c r="O41" i="6"/>
  <c r="O42" i="6"/>
  <c r="O43" i="6"/>
  <c r="O44" i="6"/>
  <c r="O45" i="6"/>
  <c r="O46" i="6"/>
  <c r="O47" i="6"/>
  <c r="O48" i="6"/>
  <c r="O50" i="6"/>
  <c r="O51" i="6"/>
  <c r="O52" i="6"/>
  <c r="O53" i="6"/>
  <c r="O54" i="6"/>
  <c r="O56" i="6"/>
  <c r="O57" i="6"/>
  <c r="O58" i="6"/>
  <c r="O59" i="6"/>
  <c r="O60" i="6"/>
  <c r="O61" i="6"/>
  <c r="O62" i="6"/>
  <c r="O63" i="6"/>
  <c r="O64" i="6"/>
  <c r="O65" i="6"/>
  <c r="O66" i="6"/>
  <c r="O67" i="6"/>
  <c r="O68" i="6"/>
  <c r="O69" i="6"/>
  <c r="O70" i="6"/>
  <c r="O71" i="6"/>
  <c r="O72" i="6"/>
  <c r="O73" i="6"/>
  <c r="O74" i="6"/>
  <c r="O122" i="6"/>
  <c r="O121" i="6"/>
  <c r="N121" i="6"/>
  <c r="N122" i="6"/>
</calcChain>
</file>

<file path=xl/sharedStrings.xml><?xml version="1.0" encoding="utf-8"?>
<sst xmlns="http://schemas.openxmlformats.org/spreadsheetml/2006/main" count="6262" uniqueCount="1411">
  <si>
    <t>Note: I don't include the elecction of 1997 in Distrito Federal because it was the firs election held for gobernor (or Jefe de Gobierno). In addition, I don't include the elecctions of Campeche 1991 because the PAN didn not nominate a candidate. Likewise, I don't include the elecctions of Hidalgo 1993, Quintana Roo 1993 and Campeche 1997 because the PAN didn't nominate a candidate in the previous election (1987). In the case of Quintana Roo the PAN did not nominate a candidate neither in 1987 nor in 1993.</t>
    <phoneticPr fontId="4" type="noConversion"/>
  </si>
  <si>
    <t>PAN</t>
    <phoneticPr fontId="4" type="noConversion"/>
  </si>
  <si>
    <t>NA</t>
    <phoneticPr fontId="4" type="noConversion"/>
  </si>
  <si>
    <t>PAN, PRD, PT, PVEM</t>
    <phoneticPr fontId="4" type="noConversion"/>
  </si>
  <si>
    <t>PAN, PRD</t>
    <phoneticPr fontId="4" type="noConversion"/>
  </si>
  <si>
    <t>Sources: Banamex and CIDAC</t>
    <phoneticPr fontId="4" type="noConversion"/>
  </si>
  <si>
    <t>PAN</t>
    <phoneticPr fontId="4" type="noConversion"/>
  </si>
  <si>
    <t>NA</t>
    <phoneticPr fontId="4" type="noConversion"/>
  </si>
  <si>
    <t>PAN</t>
    <phoneticPr fontId="4" type="noConversion"/>
  </si>
  <si>
    <t>PAN</t>
    <phoneticPr fontId="4" type="noConversion"/>
  </si>
  <si>
    <t>Median</t>
  </si>
  <si>
    <t>Mean</t>
  </si>
  <si>
    <t>PAN</t>
    <phoneticPr fontId="4" type="noConversion"/>
  </si>
  <si>
    <t>PAN, PVEM</t>
    <phoneticPr fontId="4" type="noConversion"/>
  </si>
  <si>
    <t>NA</t>
    <phoneticPr fontId="4" type="noConversion"/>
  </si>
  <si>
    <t>PAN, PRD</t>
    <phoneticPr fontId="4" type="noConversion"/>
  </si>
  <si>
    <t>PAN, PRD, PDM</t>
    <phoneticPr fontId="4" type="noConversion"/>
  </si>
  <si>
    <t>PMS, PRT</t>
    <phoneticPr fontId="4" type="noConversion"/>
  </si>
  <si>
    <t>PT</t>
    <phoneticPr fontId="4" type="noConversion"/>
  </si>
  <si>
    <t xml:space="preserve">PMS, PFCRN, PPS </t>
    <phoneticPr fontId="4" type="noConversion"/>
  </si>
  <si>
    <t>PARM</t>
    <phoneticPr fontId="4" type="noConversion"/>
  </si>
  <si>
    <t>PARM</t>
    <phoneticPr fontId="4" type="noConversion"/>
  </si>
  <si>
    <t>PMS, PFCRN, PRT,PPS</t>
    <phoneticPr fontId="4" type="noConversion"/>
  </si>
  <si>
    <t>PRD</t>
    <phoneticPr fontId="4" type="noConversion"/>
  </si>
  <si>
    <t>PRD, PRT</t>
    <phoneticPr fontId="4" type="noConversion"/>
  </si>
  <si>
    <t>Coahuila</t>
    <phoneticPr fontId="4" type="noConversion"/>
  </si>
  <si>
    <t>Unidad Democrática de Coahuila</t>
    <phoneticPr fontId="4" type="noConversion"/>
  </si>
  <si>
    <t>Atanasio González Martínez</t>
    <phoneticPr fontId="4" type="noConversion"/>
  </si>
  <si>
    <t>México</t>
  </si>
  <si>
    <t>Michoacán</t>
  </si>
  <si>
    <t>Nuevo León</t>
  </si>
  <si>
    <t>San Luis Potosí</t>
  </si>
  <si>
    <t>Yucatán</t>
  </si>
  <si>
    <t>v.shr1</t>
    <phoneticPr fontId="4" type="noConversion"/>
  </si>
  <si>
    <t>yr.pre1</t>
    <phoneticPr fontId="4" type="noConversion"/>
  </si>
  <si>
    <t>party.def.pre1</t>
    <phoneticPr fontId="4" type="noConversion"/>
  </si>
  <si>
    <t>v.shr.pre1</t>
    <phoneticPr fontId="4" type="noConversion"/>
  </si>
  <si>
    <t>v.shr.diff1</t>
    <phoneticPr fontId="4" type="noConversion"/>
  </si>
  <si>
    <t>v.shr.ch1</t>
    <phoneticPr fontId="4" type="noConversion"/>
  </si>
  <si>
    <t>Vote share difference between v.shr and v.shr.pre. That is, v.shr.ch = ((v.shr - v.shr.pre)/v.shr.pre)*100</t>
    <phoneticPr fontId="4" type="noConversion"/>
  </si>
  <si>
    <t>PRD</t>
    <phoneticPr fontId="4" type="noConversion"/>
  </si>
  <si>
    <t>PAN</t>
    <phoneticPr fontId="4" type="noConversion"/>
  </si>
  <si>
    <t>PRD</t>
    <phoneticPr fontId="4" type="noConversion"/>
  </si>
  <si>
    <t>PRD</t>
    <phoneticPr fontId="4" type="noConversion"/>
  </si>
  <si>
    <t>After 1996</t>
  </si>
  <si>
    <t>After 1996</t>
    <phoneticPr fontId="4" type="noConversion"/>
  </si>
  <si>
    <t>PRD, PT</t>
    <phoneticPr fontId="4" type="noConversion"/>
  </si>
  <si>
    <t>PAN, PRD, PT, PRS</t>
    <phoneticPr fontId="4" type="noConversion"/>
  </si>
  <si>
    <t>Without Tab 2000</t>
  </si>
  <si>
    <t>Without Tab 2000</t>
    <phoneticPr fontId="4" type="noConversion"/>
  </si>
  <si>
    <t>All</t>
    <phoneticPr fontId="4" type="noConversion"/>
  </si>
  <si>
    <t>1997-2000</t>
    <phoneticPr fontId="4" type="noConversion"/>
  </si>
  <si>
    <t>Party or parties for which I consider the vote share included in v.shr.pre. To make the comparision of the gubernatorial elections vote share more meaningful, the rule followed was to add the vote share of all the parties that existed in the gubernatorial election that took place in yr.pre AND that nominated the PRI defector mentioned in res.name1 in the gubernatoril election held in  yr. For example, if the PRD and PAN nominated a PRI defector as their gubernatorial candidate in yr=1999, then party.def.pre includes both the PAN and PRD corresponding to yr.pre=1993. If only the PRD nominated the PRI defector in yr=1999, then party.def.pre only includes the PRD. Also, if the PRI defector mentioned in res.name1 migrated to an opposition party (e.g., PRD) but was NOT nominated as gubernatorial candidate by that party, then party.def.pre includes the name of the party to which the PRI defector migrated (PRD, in this example).</t>
    <phoneticPr fontId="4" type="noConversion"/>
  </si>
  <si>
    <t>Sum of the vote share of the party or parties considered in party.def.pre</t>
    <phoneticPr fontId="4" type="noConversion"/>
  </si>
  <si>
    <t>Vote share change from v.shr.pre to v.shr. That is, v.shr.change = v.shr - v.shr.pre</t>
    <phoneticPr fontId="4" type="noConversion"/>
  </si>
  <si>
    <t>party.def1</t>
    <phoneticPr fontId="4" type="noConversion"/>
  </si>
  <si>
    <t>Party or parties for which the defector mentioned in res.name1 (i) became gubernatorial candidate; or (ii) simply migrated.</t>
    <phoneticPr fontId="4" type="noConversion"/>
  </si>
  <si>
    <t>Vote share of the party or parties for which the defector mentioned in res.name1 became gubernatorial candidate or simply migrated.</t>
    <phoneticPr fontId="4" type="noConversion"/>
  </si>
  <si>
    <t>Year of the gubernatorial election that took place BEFORE the exit of the defector mentioned in res.name1</t>
    <phoneticPr fontId="4" type="noConversion"/>
  </si>
  <si>
    <t>source2</t>
    <phoneticPr fontId="4" type="noConversion"/>
  </si>
  <si>
    <t>res.name3</t>
    <phoneticPr fontId="4" type="noConversion"/>
  </si>
  <si>
    <t>res.date3</t>
    <phoneticPr fontId="4" type="noConversion"/>
  </si>
  <si>
    <t>res.comp3</t>
    <phoneticPr fontId="4" type="noConversion"/>
  </si>
  <si>
    <t>res.sel3</t>
    <phoneticPr fontId="4" type="noConversion"/>
  </si>
  <si>
    <t>res.opp3</t>
    <phoneticPr fontId="4" type="noConversion"/>
  </si>
  <si>
    <t>res.party3</t>
    <phoneticPr fontId="4" type="noConversion"/>
  </si>
  <si>
    <t>comm3</t>
    <phoneticPr fontId="4" type="noConversion"/>
  </si>
  <si>
    <t>Year in which the gubernatorial election took place</t>
    <phoneticPr fontId="4" type="noConversion"/>
  </si>
  <si>
    <t>Name of the first PRI contender who quitted the PRI after not being nominated gubernatorial candidate by this party</t>
    <phoneticPr fontId="4" type="noConversion"/>
  </si>
  <si>
    <t>Party to which the defector mentioned in res.name1 migrated</t>
    <phoneticPr fontId="4" type="noConversion"/>
  </si>
  <si>
    <t>Loyola Díaz, Rafael (1997) La Disputa del Reino: elecciones para gobernador en México, 1992, FLACSO, UNAM and Juan Pablo Editor, pp. 111; El Norte, "Breves / Bartlett saca ventaja", 07/08/1992</t>
  </si>
  <si>
    <t>Bajio</t>
    <phoneticPr fontId="4" type="noConversion"/>
  </si>
  <si>
    <t>Candidate of unity</t>
    <phoneticPr fontId="4" type="noConversion"/>
  </si>
  <si>
    <t>Hector Hugo Olivares Ventura; Juan Fernando Palomino Topete; Oscar Lopez Velarde; Oscar Gonzalez; Augusto Gome Villanueva; Fernando Gomez; Jorge Rodriguez; Armando Romero</t>
  </si>
  <si>
    <t>Hector Hugo Olivares Ventura</t>
  </si>
  <si>
    <t>Langston &amp; Diaz Cayeros (2003), p. 12; El Norte, “Se perfilan priistas hacia Gubernaturas”, 12/15/1997; La Jornada, "Agenda Electoral 1998, 01/04/1998; El Norte, “Registra Olivares precandidatura”, 03/08/1998</t>
  </si>
  <si>
    <t>state</t>
    <phoneticPr fontId="4" type="noConversion"/>
  </si>
  <si>
    <t>state.id</t>
    <phoneticPr fontId="4" type="noConversion"/>
  </si>
  <si>
    <t>state.no</t>
    <phoneticPr fontId="4" type="noConversion"/>
  </si>
  <si>
    <t>year</t>
    <phoneticPr fontId="4" type="noConversion"/>
  </si>
  <si>
    <t>year.id</t>
    <phoneticPr fontId="4" type="noConversion"/>
  </si>
  <si>
    <t>region</t>
    <phoneticPr fontId="4" type="noConversion"/>
  </si>
  <si>
    <t>north</t>
    <phoneticPr fontId="4" type="noConversion"/>
  </si>
  <si>
    <t>bajio</t>
    <phoneticPr fontId="4" type="noConversion"/>
  </si>
  <si>
    <t>center</t>
    <phoneticPr fontId="4" type="noConversion"/>
  </si>
  <si>
    <t>south</t>
    <phoneticPr fontId="4" type="noConversion"/>
  </si>
  <si>
    <t>sele.type</t>
    <phoneticPr fontId="4" type="noConversion"/>
  </si>
  <si>
    <t>sele.code</t>
    <phoneticPr fontId="4" type="noConversion"/>
  </si>
  <si>
    <t>sele.date</t>
    <phoneticPr fontId="4" type="noConversion"/>
  </si>
  <si>
    <t>election.date</t>
    <phoneticPr fontId="4" type="noConversion"/>
  </si>
  <si>
    <t>contenders</t>
    <phoneticPr fontId="4" type="noConversion"/>
  </si>
  <si>
    <t>no.cont</t>
    <phoneticPr fontId="4" type="noConversion"/>
  </si>
  <si>
    <t>pri.cand</t>
    <phoneticPr fontId="4" type="noConversion"/>
  </si>
  <si>
    <t>source</t>
    <phoneticPr fontId="4" type="noConversion"/>
  </si>
  <si>
    <t>pri.res</t>
    <phoneticPr fontId="4" type="noConversion"/>
  </si>
  <si>
    <t>pri.res.l1</t>
    <phoneticPr fontId="4" type="noConversion"/>
  </si>
  <si>
    <t>pri.res.acc</t>
    <phoneticPr fontId="4" type="noConversion"/>
  </si>
  <si>
    <t>res.name1</t>
    <phoneticPr fontId="4" type="noConversion"/>
  </si>
  <si>
    <t>res.date1</t>
    <phoneticPr fontId="4" type="noConversion"/>
  </si>
  <si>
    <t>res.comp1</t>
    <phoneticPr fontId="4" type="noConversion"/>
  </si>
  <si>
    <t>res.sel1</t>
    <phoneticPr fontId="4" type="noConversion"/>
  </si>
  <si>
    <t>res.opp1</t>
    <phoneticPr fontId="4" type="noConversion"/>
  </si>
  <si>
    <t>res.party1</t>
    <phoneticPr fontId="4" type="noConversion"/>
  </si>
  <si>
    <t>comm1</t>
    <phoneticPr fontId="4" type="noConversion"/>
  </si>
  <si>
    <t>source1</t>
    <phoneticPr fontId="4" type="noConversion"/>
  </si>
  <si>
    <t>Member of the PAN since 1998; before that he was an entrpreneur, leader of COPARMEX in AGS.</t>
  </si>
  <si>
    <t>HM</t>
  </si>
  <si>
    <t>Alfonso Bernal Sahagún</t>
  </si>
  <si>
    <t xml:space="preserve">Former member of the PAN; local deputy by this party before 1998 </t>
  </si>
  <si>
    <t>Reforma, "Nutren disidentes candidaturas del PRD", 05/03/1998; Reforma, "Por poco, pero aventaja el PAN", 06/23/1998</t>
  </si>
  <si>
    <t>AGS</t>
    <phoneticPr fontId="4" type="noConversion"/>
  </si>
  <si>
    <t>Bajio</t>
    <phoneticPr fontId="4" type="noConversion"/>
  </si>
  <si>
    <t>Candidate of unity</t>
    <phoneticPr fontId="4" type="noConversion"/>
  </si>
  <si>
    <t>Oscar Gonzalez Rodriguez; Oscar Lopez Velarde; Fernando Gomez; Hector Hugo Olivares; Armando Lopez Campa; Roberto Padilla Marquez; Fernando Palominio Topete; Augusto Gomez Villanueva; Isidoro Armendariz; Carlos Lozano</t>
    <phoneticPr fontId="4" type="noConversion"/>
  </si>
  <si>
    <t>oscar Lopez Velarde</t>
  </si>
  <si>
    <t>Reforma, "Disputan 10 gubernaturas", 01/05/2004; Reforma, "Aceitan Engranes para Comicios: Alistan priistas a su candidato en Aguascalientes", 02/10/2004; Reforma, "Cabildea Madrazo por candidato tricolor", 05/20/2004</t>
    <phoneticPr fontId="4" type="noConversion"/>
  </si>
  <si>
    <t>Armando Lopez Campa</t>
  </si>
  <si>
    <t>PRD</t>
    <phoneticPr fontId="4" type="noConversion"/>
  </si>
  <si>
    <t>oscar Gonzalez Rodriguez was originally appointed as PRI's “candidate of unity” on February 18, 2004 after all the other contenders declined their candidacy in his favor. However, Gonzalez Rodrigue resigned to his candidacy on May 6, 2004. Thus, on May 21, 2004 PRI’s national executive committee appointed Lopez Velarde as the party's governor candidate.</t>
  </si>
  <si>
    <t>source3</t>
    <phoneticPr fontId="4" type="noConversion"/>
  </si>
  <si>
    <t>op.pri.past</t>
    <phoneticPr fontId="4" type="noConversion"/>
  </si>
  <si>
    <t>op.pri.past2</t>
    <phoneticPr fontId="4" type="noConversion"/>
  </si>
  <si>
    <t>pan.cand</t>
  </si>
  <si>
    <t>pan.pri.past</t>
  </si>
  <si>
    <t>pan.where</t>
  </si>
  <si>
    <t>pan.when</t>
  </si>
  <si>
    <t>source</t>
  </si>
  <si>
    <t>prd.cand</t>
  </si>
  <si>
    <t>prd.pri.past</t>
  </si>
  <si>
    <t>prd.where</t>
  </si>
  <si>
    <t>prd.when</t>
  </si>
  <si>
    <t>Aguascalientes</t>
  </si>
  <si>
    <t>AGS</t>
    <phoneticPr fontId="4" type="noConversion"/>
  </si>
  <si>
    <t>Bajio</t>
    <phoneticPr fontId="4" type="noConversion"/>
  </si>
  <si>
    <t>Candidate of unity</t>
    <phoneticPr fontId="4" type="noConversion"/>
  </si>
  <si>
    <t>Otto Granados Roldan; Hector Hugo Olivares Ventura; Augusto Gomez Villanueva</t>
  </si>
  <si>
    <t>Otto Granados Roldan</t>
  </si>
  <si>
    <t>yr</t>
    <phoneticPr fontId="4" type="noConversion"/>
  </si>
  <si>
    <t>NA</t>
    <phoneticPr fontId="4" type="noConversion"/>
  </si>
  <si>
    <t>NA</t>
    <phoneticPr fontId="4" type="noConversion"/>
  </si>
  <si>
    <t>HM</t>
    <phoneticPr fontId="4" type="noConversion"/>
  </si>
  <si>
    <t>Gerardo Raygoza González</t>
  </si>
  <si>
    <t>Entrepreneur, academic. Substitute of local deputy for the PAN (1983-1986).</t>
  </si>
  <si>
    <t>NA</t>
  </si>
  <si>
    <t xml:space="preserve">Loyola Díaz, Rafael (1997) La Disputa del Reino: elecciones para gobernador en México, 1992, FLACSO, UNAM and Juan Pablo Editor, pp. 108-109; Reyez Rodríguez (1997) Aguascalientes, el quiebre de una tradición política; </t>
  </si>
  <si>
    <t>No Candidate</t>
  </si>
  <si>
    <t>The original candidate was Humberto Reyes Díaz but he resgined one more before the election</t>
  </si>
  <si>
    <t xml:space="preserve">Reforma, “Designa PRI a vocero para Agusacalientes”, 02/16/2004; Reforma, “Boicotea disidente candidatura priista”, 02/18/2004; Reforma, “Tiene PRI candidato hidrocalido”, 02/19/2004; Reforma, “Denuncian que Elba transa votos con AN”, 05/7/2004; Reforma, “Plaza Publica / Aguascalientes”, 05/12/2004; Reforma, “Contiende ex senador por Aguascalientes”, 05/21/2004; Reforma, “Contiende ex senador por Aguascalientes”, 05/21/2004; Reforma, “Contiende ex senador por Aguascalientes”, 05/21/2004; Reforma, “Tiene el PRI escision en Aguascalientes”, 01/18/2004; La Jornada, “Sin oposicion, el panismo institucional va por todo”, 04/04/2007; Reforma, “Postula PRD 6 ex priistas para Senado”, 03/29/2006; Reforma, “Integra el PRI comision para su proceso interno”, 12/14/2004; http://www.congresoags.gob.mx/sitio/index.php?option=com_content&amp;task=view&amp;id=157&amp;Itemid=26); La Jornada, “Sin oposicion, el panismo institucional va por todo”, 04/04/2007; La Jornada, “Rechaza el PRI cualquier nexo con el narcotrafico”, 03/05/2009; La Jornada, “Isidoro Armendariz presidira el PRI en Aguascalientes”, 12/23/2007; La Jornada, “Lleva Reynoso Femat su enfrentamiento con diputados a la SCJ”, 07/10/2008; La Jornada, “Se recrudece la pugna en el PRI en Aguascalientes”, 01/22/2009
</t>
  </si>
  <si>
    <t>Luis Armando Reynoso Femat</t>
  </si>
  <si>
    <t>Member of the PAN since 1994. His father and grandfather were both mayors of Aguascalientes by the PRI. Mayor of Aguascalientes (1999-2001). Entreprenuer</t>
  </si>
  <si>
    <t>Reforma, "Abandera el PAN Reynoso Femat en Aguascalientes", 04/19/2004</t>
  </si>
  <si>
    <t>Manuel de Jesús Bañuelos Hernández</t>
  </si>
  <si>
    <t>Member and leader of the PST and PPS. Member of the PRD since 2001. Professor.</t>
  </si>
  <si>
    <t>res.name2</t>
    <phoneticPr fontId="4" type="noConversion"/>
  </si>
  <si>
    <t>res.date2</t>
    <phoneticPr fontId="4" type="noConversion"/>
  </si>
  <si>
    <t>La Jornada, "Jesús Bañuelos, candidato a gobernador de la coalición Viva Aguascalientes", 05/17/2004</t>
  </si>
  <si>
    <t>Baja California</t>
  </si>
  <si>
    <t>BC</t>
    <phoneticPr fontId="4" type="noConversion"/>
  </si>
  <si>
    <t>res.comp2</t>
    <phoneticPr fontId="4" type="noConversion"/>
  </si>
  <si>
    <t>res.sel2</t>
    <phoneticPr fontId="4" type="noConversion"/>
  </si>
  <si>
    <t>res.opp2</t>
    <phoneticPr fontId="4" type="noConversion"/>
  </si>
  <si>
    <t>res.party2</t>
    <phoneticPr fontId="4" type="noConversion"/>
  </si>
  <si>
    <t>comm2</t>
    <phoneticPr fontId="4" type="noConversion"/>
  </si>
  <si>
    <t>El Norte, “Ira Olivares Ventura por Aguascalientes”, 03/04/1998</t>
  </si>
  <si>
    <t>Felipe González González</t>
  </si>
  <si>
    <t>Langston &amp; Diaz Cayeros (2003), p. 9; Reforma, “Plaza Publica / Tribulaciones priistas”, 0411/2001; El Univseral, "Andrade Diaz, unico aspirante del PRI", 04/23/2001; Reforma, "Registra el PRD candidato en BC", 05/05/01; Reforma, "Busca Accion Nacional mantener Gubernatura", 01/09/2001; El Universal, “Zozobra, por la permanencia del candidato del PRD en BC”, 05/03/2001; Reforma, “Plaza Publica / Estado pionero”, 07/06/2001</t>
  </si>
  <si>
    <t>Amador Rodriguez Lozano</t>
  </si>
  <si>
    <t>Margarita Ortega Villa</t>
    <phoneticPr fontId="4" type="noConversion"/>
  </si>
  <si>
    <t>El Norte, "Rinde protesta candidata priista", 04/10/1989; El Norte, "Destapan a mujer para BC", 03/29/1989;</t>
  </si>
  <si>
    <t>Dichoz y Hechoz”, Edicion 1883; Zeta, “Sortilegioz”, Edicion 1893; Zeta, “La lucha de ‘El Negro’”, Edicion 1688</t>
  </si>
  <si>
    <t>Ernesto Ruffo Appel</t>
  </si>
  <si>
    <t>Member of the PAN since 1982. previously, he was an entrepeneur. Mayor of Ensenada (1986-1988)</t>
  </si>
  <si>
    <t>HM and RAC</t>
  </si>
  <si>
    <t>Martha Maldonado Zepeda</t>
  </si>
  <si>
    <t>Member of the Liga 23 de Septiembre. Exhiliated in the US from 1975 to 1982. From 1982 to 1987 she was member of the PRI. Daugther of the first governor of Baja California, Braulio Maldonado, also member of the PRI. Member and candidate for senator for the FND (1988). Founder of the PRD. Federal deputy (1991-1994) for the PRD.</t>
  </si>
  <si>
    <t>PLD; HM; El Norte, "Admite candidata del PRD ser de circunstancias", 06/29/1989</t>
  </si>
  <si>
    <t>BC</t>
    <phoneticPr fontId="4" type="noConversion"/>
  </si>
  <si>
    <t>Norte-Noreste</t>
    <phoneticPr fontId="4" type="noConversion"/>
  </si>
  <si>
    <t>Convention</t>
    <phoneticPr fontId="4" type="noConversion"/>
  </si>
  <si>
    <t>Francisco Jose Perez Tejada Aguilera; Amador Rodriguez Lozano; Carlos Bustamante; Rene Treviño; Ricardo Eguia; Milton Castellanos Gout; Cesar Moreno Martinez de Escobar; Mario Garcia Franco; Federico Martinez Manaotou</t>
    <phoneticPr fontId="4" type="noConversion"/>
  </si>
  <si>
    <t>Francisco Jose Perez Tejada Aguilera</t>
  </si>
  <si>
    <t>Langston &amp; Diaz Cayeros (2003), p. 9; Reforma, “Elige el PRI candidato para Baja California”, 04/30/1995</t>
    <phoneticPr fontId="4" type="noConversion"/>
  </si>
  <si>
    <t>NA</t>
    <phoneticPr fontId="4" type="noConversion"/>
  </si>
  <si>
    <t>El Norte, "Destapan a Granados para Aguascalientes", 04/01/1992; El Norte, "Destapara el PRI dos candidatos a gubernaturas", 03/31/1992; El Norte, "Inicia PRI seleccion de Pre-Candidatos", 01/25/1992</t>
  </si>
  <si>
    <t>Langston &amp; Diaz Cayeros (2003), p. 9; HM; Sirvent (2001), p. 167; Reforma, “Busca Accion Nacional mantener Gubernatura”, 01/09/2001</t>
  </si>
  <si>
    <t>Héctor Terán Terán</t>
  </si>
  <si>
    <t>Underdirector of the Escuela Nacional Superior de México. Professor. State president of the PRD in 2001. // The original candidate was Federico Sánchez Scott but when Héctor Manuel Gallego García resigned the PRI after ending second in the PRI primary for the guvernatorial candidacy, Sánchez Scott gave his place to Gallego García. One day before the deadline to register candidates, however, the PRD had to switch back to Sánchez Scott because Gallego had some legal impediments to register.</t>
  </si>
  <si>
    <t>Reforma, "Muestran sus 'cartas' candidatos de BC", 07/06/2001</t>
  </si>
  <si>
    <t>Baja California Sur</t>
    <phoneticPr fontId="4" type="noConversion"/>
  </si>
  <si>
    <t>BCS</t>
    <phoneticPr fontId="4" type="noConversion"/>
  </si>
  <si>
    <t>NA</t>
    <phoneticPr fontId="4" type="noConversion"/>
  </si>
  <si>
    <t>Member of the PAN since 1952. Guvernatorial candidate for the PAN in 1977, 1983 and 1985. State deputy (1980-1983), federal deputy (1985-1988) and senator (1991-1997). Alejandro González Alcocer became governor in 1998 after Terán died of a heart attack. González Alcocer has been member of the PAN since 1969.</t>
  </si>
  <si>
    <t>RAC</t>
  </si>
  <si>
    <t>Rodolfo Armenta Scott</t>
  </si>
  <si>
    <t>Social activist, union leader. founder of the PRD in 1989, advisor of the Sindicato de Trabajadores del Campo de Baja California (1977-1978), secretary of organization of the Sindicato de Trabajadores de la Universidad Autónoma de Baja California (1978-1981), federal deputy (1988-1991) for the PRD</t>
  </si>
  <si>
    <t>Open primary</t>
    <phoneticPr fontId="4" type="noConversion"/>
  </si>
  <si>
    <t>Daniel Quintero Peña; Hector Manuel Gallego Garcia; Amador Rodriguez Lozano; Guilebaldo Silva; Carlos Bustamante; Manuel Montenegro</t>
  </si>
  <si>
    <t>Daniel Quintero Peña</t>
    <phoneticPr fontId="4" type="noConversion"/>
  </si>
  <si>
    <t>Reforma, "Eligen hoy al candidato para gobernar BC", 04/08/2001</t>
    <phoneticPr fontId="4" type="noConversion"/>
  </si>
  <si>
    <t>Hector Manuel Gallego Garcia</t>
    <phoneticPr fontId="4" type="noConversion"/>
  </si>
  <si>
    <t>PRD</t>
    <phoneticPr fontId="4" type="noConversion"/>
  </si>
  <si>
    <t>Norte-Noreste</t>
    <phoneticPr fontId="4" type="noConversion"/>
  </si>
  <si>
    <t>Candidate of unity</t>
    <phoneticPr fontId="4" type="noConversion"/>
  </si>
  <si>
    <t>Margarita Ortega Villa; Gustavo Almaraz Montaño; Eduardo Martinez Palomera; Francisco Santana Peralta</t>
  </si>
  <si>
    <t>Gallego first competed in the PRI's primaries but lost against Quintero Peña. After this he quitted the PRI and became PRD's governor candidate on Arpil 22, 2001. However, on the first days of May he was forced to quit PRD nomination because of legal impediments to be candidate. He was replaced by Federico Sanchez Scott  as PRD's governor candidate</t>
  </si>
  <si>
    <t xml:space="preserve">Crisoforo Salido Almada was not a contender in the PRI internal process, but decided to lead a group of upset PRI members that left this party after Guillermo Mercado Romero was elected as governor candidate by the CEN. With Salido also left Adan Ruffo Velarde –cousin of the governor of BC– and Antonio Martinez Cordoba –former state president of Fundacion Cambio XXI– left the PRI. I am considering November 8, 1992 as the day Salido quitted the PRI because it was in this day when he was appointed PAN's governor candidate. </t>
    <phoneticPr fontId="4" type="noConversion"/>
  </si>
  <si>
    <t>Toledo Patiño (1994), p. 42</t>
    <phoneticPr fontId="4" type="noConversion"/>
  </si>
  <si>
    <t>NA</t>
    <phoneticPr fontId="4" type="noConversion"/>
  </si>
  <si>
    <t>PT</t>
    <phoneticPr fontId="4" type="noConversion"/>
  </si>
  <si>
    <t>NA</t>
    <phoneticPr fontId="4" type="noConversion"/>
  </si>
  <si>
    <t>HM; Reforma, "Renuncia al PRI Diputado federal de BC", 04/03/2001; Reforma, “Registra el PRD candidato en BC”, 05/05/2001; Reforma, “Plaza Publica / Tribulaciones priistas”, 0411/2001; Reforma, "Inicia el PT campaña en BC", 05/09/2001</t>
  </si>
  <si>
    <t>Milton Castellanos Gout</t>
    <phoneticPr fontId="4" type="noConversion"/>
  </si>
  <si>
    <t>Convergencia</t>
    <phoneticPr fontId="4" type="noConversion"/>
  </si>
  <si>
    <t>Castellanos quitted the PRI on January 4, before PRI’s primary took place, and was appointed governor candidate for the PT on May 9, 2001</t>
    <phoneticPr fontId="4" type="noConversion"/>
  </si>
  <si>
    <t>Reforma, “Registra el PRD candidato en BC”, 05/05/2001; Reforma, “Plaza Publica / Tribulaciones priistas”, 04/11/2001; Reforma, "Busca Accion Nacional mantener Gubernatura", 01/09/2001; El Universal, “Renuncia Castellanos al PRI, ¿hay manipulacion?, 01/05/2001</t>
  </si>
  <si>
    <t>Member of the PAN since 1968. Candidate to federal deputy (1974), state deputy (1983) and senator (1988) for the PAN. Mayor of Mexicanli, Baja California (1995-1998), state finance secretary (1989-1995)</t>
  </si>
  <si>
    <t>HM; Reforma, "Muestran sus 'cartas' candidatos de BC", 07/06/2001</t>
  </si>
  <si>
    <t>Ibarra y Cota (2001) Legisladores Federales al H. Congreso de la Unión 1917-200; Reforma, El Reto 1996: La credibilidad, 01/07/1996; El Norte, "Empadronan en BCS a 166 miul ciudadanos", 02/01/1993; Toledo Patiño, Alejandro (1994) “Baja California Sur: Del sistema de partido único al bipartidismo inestable”, in Elecciones y Partidos Políticos en México, 1993, Leonardo Valdés, UAM, pp. 40-41, 49; El Norte, "Plaza Pública / Seis de febrero electoral", 02/02/2005; González Cruz, Edith and María Eugenia Altable (2003) Historia General de Baja California Sur, Volumen 2, Conacyt, UABC, Plaza y Valdés</t>
  </si>
  <si>
    <t>Samuel Rueda Fernández</t>
  </si>
  <si>
    <t>Academic, professor at the Centro Interdisciplinario de Ciencias del Mar (CICIM-IPN) and at the UABCS. Union leader. Founder of the PRD in the state</t>
  </si>
  <si>
    <t>Toledo Patiño, Alejandro (1994) “Baja California Sur: Del sistema de partido único al bipartidismo inestable”, in Elecciones y Partidos Políticos en México, 1993, Leonardo Valdés, UAM, pp. 40-41, 49</t>
  </si>
  <si>
    <t>Baja California Sur</t>
  </si>
  <si>
    <t>BCS</t>
    <phoneticPr fontId="4" type="noConversion"/>
  </si>
  <si>
    <t>Norte-Noreste</t>
    <phoneticPr fontId="4" type="noConversion"/>
  </si>
  <si>
    <t>Open primary</t>
    <phoneticPr fontId="4" type="noConversion"/>
  </si>
  <si>
    <t>Antonio Benjamin Manriquez Guluarte; Leonel Cota Montaño; Jose Antonio Valdivia</t>
  </si>
  <si>
    <t>Antonio Benjamin Manriquez Guluarte</t>
  </si>
  <si>
    <t>Langston &amp; Diaz Cayeros (2003), p. 12; Gonzalez and Altable (2003), p. 734; El Norte, "PRI: consulta a las bases", 09/20/1998; Reforma, "Realizara PRI consultas para elegir candidatos", 08/19/1998</t>
  </si>
  <si>
    <t>Leonel Cota Montaño</t>
    <phoneticPr fontId="4" type="noConversion"/>
  </si>
  <si>
    <t>PRD, PT</t>
    <phoneticPr fontId="4" type="noConversion"/>
  </si>
  <si>
    <t>Víctor Manuel Liceaga Ruibal</t>
    <phoneticPr fontId="4" type="noConversion"/>
  </si>
  <si>
    <t>El Norte, "Destapan a Victor Manuel Liceaga para Gobernar Baja California Sur", 19/09/1986</t>
    <phoneticPr fontId="4" type="noConversion"/>
  </si>
  <si>
    <t>Baja California Sur</t>
    <phoneticPr fontId="4" type="noConversion"/>
  </si>
  <si>
    <t>Norte-Noreste</t>
    <phoneticPr fontId="4" type="noConversion"/>
  </si>
  <si>
    <t>Guillermo Mercado Romero; Jose Antonio Valdivia</t>
  </si>
  <si>
    <t>Guillermo Mercado Romero</t>
    <phoneticPr fontId="4" type="noConversion"/>
  </si>
  <si>
    <t>Toledo Patiño (1994), p. 42; El Norte, "PRI: consulta a las bases", 09/20/1998</t>
    <phoneticPr fontId="4" type="noConversion"/>
  </si>
  <si>
    <t>Crisofor Salido Almada</t>
    <phoneticPr fontId="4" type="noConversion"/>
  </si>
  <si>
    <t>PAN</t>
    <phoneticPr fontId="4" type="noConversion"/>
  </si>
  <si>
    <t>CAM</t>
    <phoneticPr fontId="4" type="noConversion"/>
  </si>
  <si>
    <t>South</t>
    <phoneticPr fontId="4" type="noConversion"/>
  </si>
  <si>
    <t>Alfredo Porras Dominguez and Rodimiro Amaya left the PRI along with Leonel Cota Montaño. While in 2005 Porras competed to become PRD's governor candidate, but after not being elected he left this party and became PT's governor candidate , Amaya returned to the PRI to become its governor candidate</t>
    <phoneticPr fontId="4" type="noConversion"/>
  </si>
  <si>
    <t xml:space="preserve">HM; El Norte, “Va a urnas 24% de poblacion: Enfrenta PRD reto”, 01/03/2005; El Norte, "Analisis / Urnas en Pacifico", 02/07/1999; El Norte, "Plaza Publica / Seis de febrero electoral", 02/02/2005; La Jornada, “Arranca proceso para elegir candidato perredista a la gubernatura de BCS”, 08/27/2004; El Norte, “Plaza Publica / Relevo priista”, 03/30/1999; Reforma, “Eleccion en el PRI: Saldo ambiguo de las primarias priista”, 11/07/1999; Gonzalez and Altable 2003: 734; </t>
  </si>
  <si>
    <t>Carlos Humberto Rodríguez Bucheli y Derat</t>
  </si>
  <si>
    <t xml:space="preserve">Entrepreneur, director of the local newspaper "Peninsular" </t>
  </si>
  <si>
    <t>El Norte, " 'Pintan' en dos estados unos comicios reñidos", 02/07/1999; El Norte, "Admite PAN fracasos por conflictos interno", 02/13/1999; Reforma, “Breves”, 10/22/1998</t>
  </si>
  <si>
    <t>Leonel Cota Montaño</t>
  </si>
  <si>
    <t>Federal deputy for the PRI 1994-1996; Mayor of La Paz, 1996-1998. Quited the PRI after not being elected as the governor candidate of this party.</t>
  </si>
  <si>
    <t>BCS</t>
    <phoneticPr fontId="4" type="noConversion"/>
  </si>
  <si>
    <t>Norte-Noreste</t>
    <phoneticPr fontId="4" type="noConversion"/>
  </si>
  <si>
    <t>Candidate of unity</t>
    <phoneticPr fontId="4" type="noConversion"/>
  </si>
  <si>
    <t>Rodimiro Amaya Tellez; Antonio Manriquez Guluarte</t>
  </si>
  <si>
    <t>Rodimiro Amaya Tellez</t>
  </si>
  <si>
    <t>Crisóforo Salido Almada</t>
  </si>
  <si>
    <t>Substitute federal deputy for the PRI between 1964 and 1967. After the 1993 he became federal deputy for PRD (1994-1997) although later he quitted to this party and became one of the "Citizen Deputies" of this legislative period</t>
  </si>
  <si>
    <t xml:space="preserve">Federico Sánchez Scott </t>
  </si>
  <si>
    <t>Eugenio Elorduy Walter</t>
  </si>
  <si>
    <t>Curmina quitted after was not allowed to compete for the PRI's governor candidacy. He was 77 years old and had 54 years as a member of the PRI when he left this party. Also, in this election Rosa Maria Martinez Denegri competed as PARM's governor candidate. She was a former PRI member that had been local deputy, federal deputy and senator for this party. She quitted in 1988.</t>
    <phoneticPr fontId="4" type="noConversion"/>
  </si>
  <si>
    <t>Reforma, “Toma Rodimiro Amaya bandera de PRI – PVEM”, 10/27/2004; El Norte, "Inicia registro de candidatos en medio de rupturas en BCS", 11/06/2004</t>
    <phoneticPr fontId="4" type="noConversion"/>
  </si>
  <si>
    <t>NA</t>
    <phoneticPr fontId="4" type="noConversion"/>
  </si>
  <si>
    <t>Rodimiro Amaya Tellez quitted the PRD (he was state elected senator by the PRD on 2000) to become PRI's governor candidate. Alfredo Porras Dominguez, PT's governor candidate, was a former PRI member but he quitted this party in 2002 to become a PRD member, and then quitted the PRD to become PT's member</t>
  </si>
  <si>
    <t>El Norte, "Plaza Publica / Seis de febrero electoral", 02/02/2005; Reforma, "Obtiene el PAN mayoria en Camara de Senadores", 07/03/2000; El Sudcaliforniano, “Presentan partidos metodos de seleccion de candidatos”, 03/05/2010; El Sudcaliforniano, “Pide Antonio Manriquez que el PRI consulte a la gente”, 03/05/2010; El Norte, "Plaza Publica / Revoltillo en BCS", 29/10/2004;</t>
  </si>
  <si>
    <t>Luis Alberto Coppola Jofroy</t>
  </si>
  <si>
    <t xml:space="preserve">Member of PAN since 2005; before that he was a entreprenuer. Senator for the PAN (2006-2012). Seems to have been close to Leonel Cota and the PRD in 1999, though he was not of this party. </t>
  </si>
  <si>
    <t>SIL and Reforma, "Es Cota el principal foco rojo.- Coppola", 01/23/2005</t>
  </si>
  <si>
    <t>Narciso Agúndez Montaño</t>
  </si>
  <si>
    <t>General Director of Public Services in Los Cabos 1986-1993, General Director of Agricultural Promotion in Los Cabos 1984-1986. In 1995 he became member of the PAN and was nominated as its candidate for mayor  of Los Cabos but the decission was later overturned. Still, he competed in the 1996 municipal election for the PT. He was mayor of Los Cabos (1999-2002). Local leader of the PT (1996-1999)</t>
  </si>
  <si>
    <t>SIL</t>
  </si>
  <si>
    <t>Campeche</t>
  </si>
  <si>
    <t>Layda Sansores Sanromán</t>
  </si>
  <si>
    <t>Federal deputy (1991-1994) and senator (1994-1997) for the PRI.</t>
  </si>
  <si>
    <t>HM, SIL, Reforma, "La lucha por las gubernaturas", 03/31/1997; Reforma, "Los contendientes", 04/13/1997</t>
  </si>
  <si>
    <t>Convention</t>
    <phoneticPr fontId="4" type="noConversion"/>
  </si>
  <si>
    <t>HM; SIL; Abud, Jose Alberto (1995) "Elecciones en Campeche (1994)", in  Eleciones y partidos politicos en Mexico, 1994, Manuel Larrosa and Leonardo Valdes, UAM-IERD and CEDE, p. 103; El Norte, "En Campaña 91 / Campeche / No soporte el dedazo", 06/05/1991; El Norte, "En Campaña '91 / Colima / El reto es vencer a la oposicion (II)", 06/06/1991; Tribuna, “Para festejos 15 mdp: Perez”, 06/24/2010; http://comsocial.csocial.campeche.gob.mx:81/sintesisdiaria/febrero06/21-feb-06.htm;El Norte, "En Campaña '91 / Colima / Derrotare al PRI", 06/05/1991; El Norte, "Hara huelga de hambre ante congreso en protesta por desalojo", 01/03/1989; Proceso, "40 precandidatos, a la cuneta en Campeche", 16/031991; Pro, 08/06/1991, Ocho precandidatos, todos burlados</t>
    <phoneticPr fontId="4" type="noConversion"/>
  </si>
  <si>
    <t>Abud, José Alberto (1995) "Elecciones en Campeche (1994)", in  Eleciones y partidos políticos en México, 1994, Manuel Larrosa and Leonardo Valdes, UAM-IERD and CEDE, p. 103</t>
  </si>
  <si>
    <t>Marcos Curmina Buenfil</t>
  </si>
  <si>
    <t>Member of the PRI from 1937 to 1991. Resigned this party when he was not allowed to compete for the gubernatorial candidacy. Mayor of Champotón two times (the second from 1980 to 1982, state deputy</t>
  </si>
  <si>
    <t>Jorge Salomon Azar Garcia; Carlos Perez Camara; Jose Trinidad Lanz Cardenas; Eraclio Soberanis Sosa; Marcos Curmina Buenfil; Carlos Sales Gutiérrez;  Jorge Lavalle Azar; Jorge Adolfo Vega Camacho; Alvaro Arceo Corcuera; Jorge Luis González Curi; Heraclio Soberanis</t>
    <phoneticPr fontId="4" type="noConversion"/>
  </si>
  <si>
    <t>Jorge Salomon Azar Garcia</t>
  </si>
  <si>
    <t>El Norte, "En Campaña 91 / Campeche / No soporte el dedazo", 06/05/1991; El Norte, "Designa PRI candidato en Campeche", 03/09/1991; Reforma, “Candidatos acelerados”, 09/09/2002; Pro, 08/06/1991, Ocho precandidatos, todos burlados</t>
    <phoneticPr fontId="4" type="noConversion"/>
  </si>
  <si>
    <t xml:space="preserve">Marcos Curmina Buenfil </t>
    <phoneticPr fontId="4" type="noConversion"/>
  </si>
  <si>
    <t>PRD</t>
    <phoneticPr fontId="4" type="noConversion"/>
  </si>
  <si>
    <t xml:space="preserve">Reforma, "Golpean a PRI atomizacion y deserciones", 02/13/2003; Reforma, “Candidatos acelerados”, 09/09/2002; Reforma, “Adelantan carrera por candidatura”, 09/09/2002; </t>
  </si>
  <si>
    <t>NA</t>
    <phoneticPr fontId="4" type="noConversion"/>
  </si>
  <si>
    <t>SIL; La Cronica de Hoy, “Apuesta el PRD a aganar senadurias con ex priistas” 04/02/2006; http://comsocial.csocial.campeche.gob.mx:81/sintesisdiaria/febrero06/21-feb-06.htm</t>
  </si>
  <si>
    <t>Juan Carlos del Río</t>
  </si>
  <si>
    <t xml:space="preserve">Entrepreneur. </t>
  </si>
  <si>
    <t>La Jornada, "Un empresario, candidato de AN a la gubernatura de Campeche", 10/18/2002</t>
  </si>
  <si>
    <t>Álvaro Arceo Corcuera</t>
  </si>
  <si>
    <t xml:space="preserve">Abud, José Alberto (1995) "Elecciones en Campeche (1994)", in  Eleciones y partidos políticos en México, 1994, Manuel Larrosa and Leonardo Valdes, UAM-IERD and CEDE, p. 103; El Norte, "En Campaña 91 / Campeche / No soporté el dedazo", 06/05/1991; </t>
  </si>
  <si>
    <t>CAM</t>
    <phoneticPr fontId="4" type="noConversion"/>
  </si>
  <si>
    <t>South</t>
    <phoneticPr fontId="4" type="noConversion"/>
  </si>
  <si>
    <t>Jose Antonio Gonzalez Curi</t>
  </si>
  <si>
    <t>Langston &amp; Diaz Cayeros (2003), p. 9</t>
  </si>
  <si>
    <t>Layda Sansores Sanroman</t>
  </si>
  <si>
    <t xml:space="preserve">Alvaro Arceo, federal deputy in 1997 and former president of Campeche’s Supreme Court, former state’s Minister of Interior and former president of the state’s congress, left the PRI with Sansores </t>
    <phoneticPr fontId="4" type="noConversion"/>
  </si>
  <si>
    <t>HM, SIL, Reforma, "La lucha por las gubernaturas", 03/31/1997; Reforma, "Los contendientes", 04/13/1997; Reforma, “Plaza Publica / Bajas en el PRI”, 02/06/1997; El Norte, “Plaza Publica / Elecciones locales”, 06/29/2003; El Norte, “En juego 1,300 cargos en elecciones del '97”, 12/30/1996; Reforma, "Renuncia Layda Sansores al PRIRenuncia Layda Sansores al PRI", 12/10/1996; Reforma, “Proponen a Layda abandonar al PRI”, 12/08/1996; Reforma, “Buscan postulacion para gubernatura”, 11/29/1996; Reforma, “Considera Layda abandonar su partido”, 11/20/1996; Reforma, “Desdeñan dirigentes las renuncias al PRI”, 12/12/1996</t>
  </si>
  <si>
    <t>Miguel Montejo González</t>
  </si>
  <si>
    <t>Public accountant and academic, was not member of the PAN before the election</t>
  </si>
  <si>
    <t>Reforma, "En busca de candidatos / PAN: Van por más gubernaturas", 01/24/1997; Reforma, "Los contendientes", 04/13/1997</t>
  </si>
  <si>
    <t>Member of the PRI from 1966 to 1997 . Campeche's ministry of interior (1970-1973), Mayor of Campeche (1974-1976) for the PRI, federal deputy for the PRD (1997-2000), senator candidate for the PARM (2000). // Articulista de la Crónica de Campeche.
Subdirector Juvenil del PRI.
Secretario general del CEPES
Presidente del consejo técnico de la Confederación Nacional de Organizaciones Populares, del sector popular del PRI.
Secretario de Acción Política y Coordinación Legislativa del PRI.
Coodinador estatal de la comisión de modernización nacional del PRI.
Delegado electo a la XIV Asamblea Nacional del PRI.
Candidato extreno del PRD a la LVII Legislatura.
1966  Miembro del PRI.
1985 1989 Magistrado de la Sala Penal del Tribunal Superior de Justicia del estado de Campeche.
1995 1997 Asesor de la comisión de información, gestoría y quejas de la LVI Legislatura del Senado de la República. // 1966 1967 Juez de primera instancia en el ramo civil en el estado de Campeche.
1967 1970 Secretario particular del gobernador de Campeche.
1970 1973 Secretario general del gobierno de Campeche.
1974 1976 Presidente Municipal de Campeche.
1995 1997 Secretario técnico de la comisión de vivienda de la LVII Legislatura de la Cámara de Diputados.</t>
  </si>
  <si>
    <t>SIL; El Norte, “Plaza Pública / Elecciones locales”, 06/29/2003</t>
  </si>
  <si>
    <t>Coahuila</t>
  </si>
  <si>
    <t>COA</t>
    <phoneticPr fontId="4" type="noConversion"/>
  </si>
  <si>
    <t>Norte-Noreste</t>
    <phoneticPr fontId="4" type="noConversion"/>
  </si>
  <si>
    <t>NA</t>
    <phoneticPr fontId="4" type="noConversion"/>
  </si>
  <si>
    <t>Eliseo Mendoza Berrueto</t>
    <phoneticPr fontId="4" type="noConversion"/>
  </si>
  <si>
    <t>El Norte, "Destapan a Eliseo Mendoza Berrueto como candidato del PRI en Coahuila", 13/05/1987</t>
    <phoneticPr fontId="4" type="noConversion"/>
  </si>
  <si>
    <t>COA</t>
    <phoneticPr fontId="4" type="noConversion"/>
  </si>
  <si>
    <t>Rogelio Montemayor Seguy; Enrique Martinez y Martinez</t>
  </si>
  <si>
    <t>Rogelio Montemayor Seguy</t>
    <phoneticPr fontId="4" type="noConversion"/>
  </si>
  <si>
    <t>El Norte, "Destapa en Coahuila el PRI a Montemayor", 02/10/1993</t>
    <phoneticPr fontId="4" type="noConversion"/>
  </si>
  <si>
    <t>Jorge Carlos Hurtado Valdez; Fernando Ortega Berne; Araceli Escalante Jasso; Edilberto Buenfil Montalvo; Eraclio Soberanis Sosa; Sosa Tirso De la Gala Guerrero; Jose del Carmen Soberanis; Enrique Ku Herrera; Victor Mendez Lanz</t>
    <phoneticPr fontId="4" type="noConversion"/>
  </si>
  <si>
    <t>Jorge Carlos Hurtado Valdez</t>
    <phoneticPr fontId="4" type="noConversion"/>
  </si>
  <si>
    <t>Member of the PAN since 1990. Entrepreneur, former president of several companies and Canacintra-Saltillo. State leader of the PAN (1999-2002) and senator for the PAN 1994-2000. //  Integrante del Consejo Nacional del PAN.
Integrante del Consejo Estatal del PAN en Coahuila.
1990  Miembro activo del PAN.
1991 1993 Presidente municipal de Saltillo, Coahuila.
1993  Candidato del PAN a la gubernatura de Coahuila. // Sources: SIL and HM</t>
  </si>
  <si>
    <t>Jesús González Schmal</t>
  </si>
  <si>
    <t>Member of the PAN from 1962 until 1992 when he left this party with eigth other notable members. That same year he became member of the PRD and candidate for governor of Coahuila.</t>
  </si>
  <si>
    <t>COA</t>
    <phoneticPr fontId="4" type="noConversion"/>
  </si>
  <si>
    <t>Open primary</t>
    <phoneticPr fontId="4" type="noConversion"/>
  </si>
  <si>
    <t>Enrique Martinez y Martinez; Braulio Fernandez Aguirre; Jesus Maria Ramon Valdes; Alejandro Gutierrez; Francisco Davila; Humberto Roque Villanueva</t>
  </si>
  <si>
    <t>Enrique Martinez y Martinez</t>
  </si>
  <si>
    <t>Reforma, “Eleccion en el PRI: Saldo ambiguo de las primarias priista”, 11/07/1999; El Norte, "Registra el PRI en Coahuila a precandidatos", 02/17/1999</t>
  </si>
  <si>
    <t>Reforma, “Eleccion en el PRI: Saldo ambiguo de las primarias priista”, 11/07/1999; Reforma, “Repiten en el tricolor la formula de 1999”, 10/19/2004; El Norte, "Elige PRI en Coahuila a Enrique Martinez", 03/22/1999</t>
  </si>
  <si>
    <t>Juan Antonio García Villa</t>
  </si>
  <si>
    <t>Member of the PAN since 1961. Federal deputy (1979-1982, 1988-1991 and 1994-1997) for the PAN</t>
  </si>
  <si>
    <t>COA</t>
    <phoneticPr fontId="4" type="noConversion"/>
  </si>
  <si>
    <t>Norte-Noreste</t>
    <phoneticPr fontId="4" type="noConversion"/>
  </si>
  <si>
    <t>Open primary</t>
    <phoneticPr fontId="4" type="noConversion"/>
  </si>
  <si>
    <t>Humberto Moreira Valdes</t>
  </si>
  <si>
    <t>El Norte, “Queda fuera Raul; tendra PRI interna”, 07/14/2005), Ramon Valdes quitted the PRI on June 14 (see below) (El Norte, "Demandan investigar la reunion de Moreira", 09/27/2004; El Norte, "Aplauden priistas la eleccion abierta", 02/04/2005; EL Norte, "M.A.Kiavelo", 02/18/2005; El Norte, "Continuan destapes en PRI de Coahuila", 03/22/2005, El Norte, "Anuncian dos Secretarios su renuncia en Coahuila", 05/13/2005; El Norte, "Entra Heriberto Ramos a la interna por Coahuila", 07/02/2005; El Norte, "Van 4 priistas por Coahuila", 07/08/2005; El Norte, “Queda fuera Raul; tendra PRI interna”, 07/14/2005; El Norte, " Compiten en urnas 4 visiones de Coahuila", 07/17/2005</t>
  </si>
  <si>
    <t>On June 14, 2005 Jesus Maria Ramon Valdes temporarily quitted the PRI and became member of the Partido Unidad Democratica de Coahuila. He soon rejoined the PRI and supported Moreira’s candiday. Latter on he rejoined the PRI and became senator for the period 2006-2012 for this party. That is why I do not clasiffy Ramon Valdes as a defector.</t>
  </si>
  <si>
    <t>SIL; El Norte, “Inicia en Coahuila la ruptura tricolor”, 06/15/2005; El Norte, “Admiten contendientes la derrota”, 07/18/2005; El Norte, “Refrenda Moreira promesas”, 09/22/2005; El Siglo de Torreon, “Podria el PRI desaparecer, dice Raul Sifuentes”, 05/31/2006; El Siglo de Torreon, “Presenta el PRI a precandidatos para ser diputados y senadores”, 02/14/2006; El Norte, “Inicia en Coahuila la ruptura tricolor”, 07/15/2005; El Norte, “Refrenda Moreira promesas”, 09/22/2005</t>
  </si>
  <si>
    <t>Jorge Zermeño Infante</t>
  </si>
  <si>
    <t>Member of the PAN since 1968. Has been federal deputy (1991-1994), mayor of Torreón, Coahuila (1997-1999) and senator (2000-2006).</t>
  </si>
  <si>
    <t>HM and SIL</t>
  </si>
  <si>
    <t>Juan Pablo Rodríguez Delgado</t>
  </si>
  <si>
    <t>SIL; El Norte, "Rechaza Martinez abandonar el PRI", 02/13/1993; El Norte, "Elige PRI en Coahuila a Enrique Martinez", 03/22/1999; El Norte, "Censura precandidato convocatoria priista", 02/10/1993;</t>
  </si>
  <si>
    <t>RosendoAlfredo Villarreal Dávila</t>
  </si>
  <si>
    <t xml:space="preserve">Former member of the PRI. Academic and entrepreneur. His father, Juan Pablo Rodríguez Galindo, was member of the PRI and mayor of Saltillo // Es licenciado en Economía por la Universidad Nacional Autónoma de México (UNAM) y la Universidad de la Sorbona, de París, Francia, le otorgó maestría y doctorado en “Políticas y Programación del Desarrollo”.
Es fundador de la Escuela de Mercadotecnia de la Universidad Autónoma de Coahuila (UA de C), campus Saltillo, de la cual fue director. También forma parte del equipo docente de de la Facultad de Ingeniería de la misma universidad.
Fue coordinador para el sur del país del “Programa de Inversiones del Desarrollo Rural” de la desaparecida Secretaría de Programación y Presupuesto, asesor de la Secretaría de la Reforma Agraria y director de Evaluación y Control del sistema IMSS-Coplamar, que operó en la década de los setenta.
Como perredista ha sido candidato a la alcaldía de Saltillo y al Senado de la República; es consejero estatal y ha ocupado diferentes cargos dentro del Comité Directivo Estatal. </t>
  </si>
  <si>
    <t xml:space="preserve">El Universal, "Llama AMLO a no caer en provocaciones", 09/21/2005, http://www2.eluniversal.com.mx/pls/impreso/noticia.html?id_nota=58723&amp;tabla=estados; El Universal, "Ex cachorro priísta ofrece autseridad", 09/05/2005, http://www2.eluniversal.com.mx/pls/impreso/noticia.html?id_nota=58584&amp;tabla=estados; El Siglo de Torreón, Diferentes personajes pelean la gubernatura de Coahuila, 08/01/2005, http://www.elsiglodetorreon.com.mx/noticia/162318.diferentes-personajes-pelean-la-gubernatura-d.html; La Jornada, ¿La Fiesta en Paz?, 02/05/2007, http://www.jornada.unam.mx/2007/02/05/index.php?section=opinion&amp;article=a38o1dep, </t>
  </si>
  <si>
    <t>Colima</t>
  </si>
  <si>
    <t>COL</t>
    <phoneticPr fontId="4" type="noConversion"/>
  </si>
  <si>
    <t>Convention</t>
    <phoneticPr fontId="4" type="noConversion"/>
  </si>
  <si>
    <t>Carlos de la Madrid Virgen; Socorro Diaz Palacios</t>
  </si>
  <si>
    <t>Carlos de la Madrid Virgen</t>
    <phoneticPr fontId="4" type="noConversion"/>
  </si>
  <si>
    <t>Humberto Moreira Valdes; Raul Sifuentes Guerrero; Jesus Maria Ramon Valdes; Javier Guerrero Garcia; Alejandro Gutierrez Gutierrez; Miguel Arizpe; Heriberto Ramos Salas</t>
    <phoneticPr fontId="4" type="noConversion"/>
  </si>
  <si>
    <t>Arnoldo Vizcaíno Rodríguez</t>
  </si>
  <si>
    <t>School teacher, social activist and journalist. Founder and member of the FDN in Tijuana. He worked of the magazine Zeta</t>
  </si>
  <si>
    <t>El Norte, "En Campaña '91 / Colima / El reto es vencer a la oposición (II)", 06/06/1991</t>
  </si>
  <si>
    <t>COL</t>
    <phoneticPr fontId="4" type="noConversion"/>
  </si>
  <si>
    <t>Bajio</t>
    <phoneticPr fontId="4" type="noConversion"/>
  </si>
  <si>
    <t>Fernando Moreno Peña; Jesus Orozco Alfaro; Socorro Diaz; Carlos Vazquez Oldenbourg; Graciela Larios Rivas; Cecilio Lepe Bautista; Librado Silva Garcia; Arturo Velasco Villa</t>
    <phoneticPr fontId="4" type="noConversion"/>
  </si>
  <si>
    <t>Fernando Moreno Peña</t>
    <phoneticPr fontId="4" type="noConversion"/>
  </si>
  <si>
    <t>Langston &amp; Diaz Cayeros (2003), p. 9; Reforma, "Nombran priistas precandidato", 01/22/1997; Reforma, "Niega PRI prometer fantasias", 01/26/1997</t>
  </si>
  <si>
    <t>Carlos Vazquez Oldenbourg</t>
  </si>
  <si>
    <t>January 1997</t>
    <phoneticPr fontId="4" type="noConversion"/>
  </si>
  <si>
    <t>PRD</t>
    <phoneticPr fontId="4" type="noConversion"/>
  </si>
  <si>
    <t>Vazquez became PRD's candidate for mayor of Colima, Colima</t>
  </si>
  <si>
    <t>Reforma, "En busca de candidatos / PAN: Van por más gubernaturas", 01/24/1997; Reforma, "La lucha por las gubernaturas", 03/31/1997; Reforma, "El despertar de Colima", 07/06/1997; La Jornada, "En acalorado ambiente, PAN y PRD acusan de intromisión al gobernador", 06/10/2003; Reforma, "Los candidatos", 05/10/1997</t>
  </si>
  <si>
    <t>Alfredo Gonzalo Castañeda Bazavilvazo</t>
  </si>
  <si>
    <t>State líder of El Barzón. Vice-president of El Barzón (1993). President of the Unión Cívica Colimense (UCC), farmer, entrepreneur, owner of restaurants</t>
  </si>
  <si>
    <t>Reforma, "Colima: Resumen Semanal/ Coinciden candidatos: El reto es contra el narco", 05/24/1997; Reforma "En juego 1,300 cargos en las elecciones del '97", 12/30/1996: Reforma, "En busca de candidatos / PRD: Gallos externos para tres estados", 02/24/1997; Reforma, "Los candidatos", 05/10/1997; De Grammont (2001), El Barzón: clase media, ciudadanía y democracia, Plaza y Valdes - IIS UNAM, pp. 206-207.</t>
  </si>
  <si>
    <t xml:space="preserve">Reforma, “Destapados en campaña”, 09/22/2002; Reforma, “Tiene PRI eleccion en Colima; van cinco por la gubernatura”, 12/01/2002; Reforma, “Amagan con irse del PRI”, 12/12/2002; El Norte, “Plaza Publica / Elecciones locales”, 06/29/2003; Reforma, "Golpean a PRI atomizacion y deserciones", 02/13/2003; Reforma, "Eligen en Colima abanderado priista", 12/02/2002; 
</t>
  </si>
  <si>
    <t xml:space="preserve">Jose de Jesus Orozco Alfaro </t>
    <phoneticPr fontId="4" type="noConversion"/>
  </si>
  <si>
    <t>Villamil, Jenaro (1995) Ruptura en la Cupula, Plaza y Valdes, Mexico D.F., p. 58; Reforma, "La lucha por las gubernaturas", 03/31/1997; El Norte, "Censuran Priistas proceso interno", 03/24/1991</t>
  </si>
  <si>
    <t>NA</t>
    <phoneticPr fontId="4" type="noConversion"/>
  </si>
  <si>
    <t>HM; SIL; Villamil, Jenaro (1995) Ruptura en la Cupula, Plaza y Valdes, Mexico D.F., p. 58; Reforma, "La lucha por las gubernaturas", 03/31/1997; El Norte, "Censuran Priistas proceso interno", 03/24/1991; El Norte, “Cambios provocan nerviosismo”, 05/22/1991</t>
  </si>
  <si>
    <t>José Alonso Ramos Cabra</t>
  </si>
  <si>
    <t>Reforma, “Destapados en campaña”, 09/22/2002; Reforma, “Tiene PRI eleccion en Colima; van cinco por la gubernatura”, 12/01/2002; Reforma, “Amagan con irse del PRI”, 12/12/2002; El Norte, “Plaza Publica / Elecciones locales”, 06/29/2003; Reforma, "Calientan campañas en seis estados", 04/06/2003; Reforma, "Golpean a PRI atomizacion y deserciones", 02/13/2003; Reforma, "Lanza PRD a ex priista al Gobierno de Colima”, 12/19/2002</t>
  </si>
  <si>
    <t>Former president of the Chamber of Horticulture. Mayor of Colima, Colima for the PAN (2000-2003)</t>
  </si>
  <si>
    <t>Reforma, "En busca de candidatos / PAN: Van por más gubernaturas", 01/24/1997; Reforma, "La lucha por las gubernaturas", 03/31/1997; Reforma, "El despertar de Colima", 07/06/1997; La Jornada, "En acalorado ambiente, PAN y PRD acusan de intromisión al gobernador", 06/10/2003;</t>
  </si>
  <si>
    <t>José de Jesús Orozco Alfaro</t>
  </si>
  <si>
    <t>Former delegate of the ministry of agriculture in  Colima. He worked more than 30 years in the Fideicomiso de Fomento Agropecuario (FIRA) of the Banco de México.</t>
  </si>
  <si>
    <t>El Norte, "En Campaña '91 / Colima / Arpovecharé División del PRI (II)", 06/06/1991</t>
  </si>
  <si>
    <t>HM, Reforma, "Gubernaturas en juego: De pronóstico reservado", 01/05/2003.</t>
  </si>
  <si>
    <t>Colima</t>
    <phoneticPr fontId="4" type="noConversion"/>
  </si>
  <si>
    <t xml:space="preserve">Reforma, “Ratifica Madrazo a priista en Colima”, 11/06/2003; </t>
    <phoneticPr fontId="4" type="noConversion"/>
  </si>
  <si>
    <t>Reforma, "Confia candidato tricolor volver a ganar en Colima”, 10/30/2003</t>
  </si>
  <si>
    <t>Jose Antonio Morales de la Peña</t>
  </si>
  <si>
    <t>Member of the PAN since 1989</t>
  </si>
  <si>
    <t>Reforma, “Espera el PRD subir suvotacion”, 05/01/1997; Reforma, "Elecciones '97 / Gana Oposicion mas ciudades", 07/10/1997; Reforma, "Colima: Divisiones y desbandadas la mantienen en expectativa", 05/10/1997; Reforma, "Plaza Publica / Bajas en el PRI", 02/06/1997</t>
  </si>
  <si>
    <t>NA</t>
    <phoneticPr fontId="4" type="noConversion"/>
  </si>
  <si>
    <t>Enrique Michel Ruiz</t>
  </si>
  <si>
    <t>Former president of the Unión Agrícola Regional de Productores de Hortaliza. Farmer. Mayor of Colima, Colima for the PAN (2000-2003)</t>
  </si>
  <si>
    <t>Silverio Cavazos Ceballos</t>
    <phoneticPr fontId="4" type="noConversion"/>
  </si>
  <si>
    <t xml:space="preserve">El Universal, "Dare continuidad al trabajo de Gustavo: Silverio Cavazos", 03/09/2005; La Jornada, “Colima: PRD y AN analizan impugnar el nombramiento de Arnoldo Ochoa”, 03/02/2005; La Jornada, “Rinde protesta el candidato del PRI al gobierno de Colima”, 03/09/2005; </t>
  </si>
  <si>
    <t>On 2005 only Silverio Cavaazos contended for PRI's governor candidacy. He was elected as candidate of unity by PRI's state political council after the death of Gustavo Alberto Vazquez Montes on a plane accident on March 3, 2005</t>
  </si>
  <si>
    <t>Leoncio Morán Sánchez</t>
  </si>
  <si>
    <t>Entrepreneur, President of CANACO Colima. Mayor of Colima (2003-2006)</t>
  </si>
  <si>
    <t>El Norte, "Define Colima su rumbo", 04/10/2005; El Norte, "Plaza Pública / Colima electoral", 03/10/2005</t>
  </si>
  <si>
    <t>Chiapas</t>
    <phoneticPr fontId="4" type="noConversion"/>
  </si>
  <si>
    <t>CHIA</t>
    <phoneticPr fontId="4" type="noConversion"/>
  </si>
  <si>
    <t>South</t>
    <phoneticPr fontId="4" type="noConversion"/>
  </si>
  <si>
    <t>Patrocinio González Garrido</t>
    <phoneticPr fontId="4" type="noConversion"/>
  </si>
  <si>
    <t>Eduardo Robledo Rincon; Blanca Ruth Esponda Espinosa; Cesar Augusto Santiago; Antonio Melgar Aranda; Roberto Alnbores Guillen; Jaime Fernandez Armendariz</t>
  </si>
  <si>
    <t>Eduardo Robledo Rincon</t>
  </si>
  <si>
    <t>Gustavo Vazquez Montes; Jose de Jesus Orozco; Socorro Diaz; Humberto Silva; Rogelio Rueda</t>
  </si>
  <si>
    <t>Gustavo Vazquez Montes</t>
  </si>
  <si>
    <t>El Norte, "Analisis / ¿Estan todos los que deben?", 02/12/1994; El Norte, "'Destapa' PRI su candidato para Chiapas", 05/02/1994; El Norte, "Aceptaria precandidato dialogar con EZLN", 05/03/1994</t>
  </si>
  <si>
    <t>Ivan Camacho Zenteno</t>
    <phoneticPr fontId="4" type="noConversion"/>
  </si>
  <si>
    <t>HM, Reforma, "Gubernaturas en juego: De pronostico reservado", 01/05/2003; Reforma, “Destapados en campaña”, 09/22/2002; Reforma, “Tiene PRI eleccion en Colima; van cinco por la gubernatura”, 12/01/2002; Reforma, "Lanza PRD a ex priista al Gobierno de Colima”, 12/19/2002; Reforma, “Amagan con irse del PRI”, 12/12/2002; El Norte, “Plaza Publica / Elecciones locales”, 06/29/2003; Reforma, "Calientan campañas en seis estados", 04/06/2003; Reforma, "Golpean a PRI atomizacion y deserciones", 02/13/2003</t>
  </si>
  <si>
    <t>Socorro Diaz</t>
  </si>
  <si>
    <t>Socorro Diaz became PRD's federal deputy candidate</t>
  </si>
  <si>
    <t>Although Ivan Camacho Zenteno was not mentioned as one of the contenders for PRI’s gubernatorial candidacy in this year, he was a PRI member and held a high position in the state administration until his resignation on April 30, 1994 as director of the ISSTECH (the state welfare institute). Thus, his case illustrates a fracture within PRI’s unity and for that reason I code him as 1 in "PRIresign".</t>
    <phoneticPr fontId="4" type="noConversion"/>
  </si>
  <si>
    <t>HM; El Norte, "Aceptaria precandidato dialogar con EZLN", 05/03/1994;  El Norte, "Destapan a aspirante al Senado por Chiapas", 05/01/1994; El Norte, “Abandona el PRI ideales.- Bortoni”, 05/27/1994; Reforma, “Califican de exitosa la reunion de priistas”, 04/30/2001</t>
  </si>
  <si>
    <t>Cesáreo Hernández Sánchez</t>
  </si>
  <si>
    <t>By the end of the 1990s was expeled from the PAN for publicly supporting abortion policies</t>
  </si>
  <si>
    <t>Gómez Tagle (1997) 1994: Las Elecciones en los Estados, CIICH UNAM and La Jornada Ediciones,  p.195; Este Sur, "Amigo de Mouriño busca dirigir el PAN en Chiapas", 06/03/2008</t>
  </si>
  <si>
    <t>Amado Avendaño Figueroa</t>
  </si>
  <si>
    <t xml:space="preserve">Member of the PRI from 1974 to 2003. Mayor of Colima (1992-1994), senator (1994-2000) and federal deputy (2000-2003) for the PRI. </t>
  </si>
  <si>
    <t>Journalist, founder of the newspaper "Tiempo", lawyer, social activist. His candidacy was supported by a large number of social organizations, including Central Independiente de Obreros Agrícolas y Campesinos, X'inich, Coordinadora de los Pueblos Mayas por su Liberación, Consejo de Representantes Indígenas de los Altos de Chiapas, Organización Indígena de los altos de Chiapas, Convergencia de Organizaciones Campesinas del Estado de Chiapas, Coordinadora de Organizmos No Gubernamentales por la Paz, Ciudadanos Sancristobalences por la Paz, and Asociación para laInvestigación y Desarrollo de Chiapas</t>
  </si>
  <si>
    <t>Gómez Tagle (1997) 1994: Las Elecciones en los Estados, CIICH UNAM and La Jornada Ediciones,  pp.187-194; Valdés (1998), "Chiapas: Guerra y Elecciones", in Elecciones y Partidos Políticos en México, 1994", UNAM; Reforma, "Renuncian dirigentes del PRD", 05/22/1994; Reforma, "Apoya Ruiz candidaturas sociales", 05/23/1994</t>
  </si>
  <si>
    <t>Chiapas</t>
  </si>
  <si>
    <t>Open primary</t>
    <phoneticPr fontId="4" type="noConversion"/>
  </si>
  <si>
    <t>Juan Sabines Guerrero</t>
    <phoneticPr fontId="4" type="noConversion"/>
  </si>
  <si>
    <t>PRD, PT, Convergencia</t>
    <phoneticPr fontId="4" type="noConversion"/>
  </si>
  <si>
    <t>SIL; La Jornada, “Juan Sabines paga con cargos a los priistas que lo impulsaron en Chiapas”, 12/06/2006; Reforma, “Desdeña Madrazo golpe de renuncias”, 04/03/2006; La Jornada, “Renuncia Juan Sabines al PRI; podria ser el abanderado del PRD en Chiapas”, 04726/2006; Reforma, “Gana Sabines candidatura”, 04/28/2006; Reforma, “Expulsa PRI a Albores por apoyar a Sabines”, 09/14/2006; La Jornada, “Cañeros de Chiapas ratifican acusacion de fraude contra lider regional de la CNC”, 05/29/2008</t>
  </si>
  <si>
    <t>Francisco Rojas Toledo</t>
  </si>
  <si>
    <t>Sami David David; Cesar Augusto Santiago; Homero Diaz Cordoba; Oscar Ochoa Zepeda; Manuel Hernandez Gomez; Jose Antonio Aguilar Bodegas; Juan Carlos Gomez Aranda; Sergio Valls Hernandez</t>
    <phoneticPr fontId="4" type="noConversion"/>
  </si>
  <si>
    <t>Sami David David</t>
    <phoneticPr fontId="4" type="noConversion"/>
  </si>
  <si>
    <t>El Universal, "Consulta a las bases en tres estados: PRI", 11/25/1999; El Universal, "Eligiran priistas precandidatos a gobernador por Chiapas y Morelos ", 02/06/2000</t>
  </si>
  <si>
    <t>Pablo Salazar Mendiguchia</t>
  </si>
  <si>
    <t xml:space="preserve">HM; El Universal,  “De los ataques a la tregua politica”, 02/14/2000; Reforma, "Renuncia Salazar a militar en PRI", 05/09/1999; Reforma, “Habra en Chiapas solo 3 precandidatos del PRI”, 12/08/1999; El Universal,  “Es evidente la cargadaen favor de David, asegura Pablo Salazar”, 12/19/1999; El Universal,  “De los ataques a la tregua politica”, 02/14/2000; Reforma, “Sami David: Un candidato solitario”, 08/13/2000
</t>
  </si>
  <si>
    <t>Homero Diaz Cordova</t>
  </si>
  <si>
    <t>PAN, PRD, PT, Convergencia</t>
    <phoneticPr fontId="4" type="noConversion"/>
  </si>
  <si>
    <t xml:space="preserve">On August 13, 2000, Diaz Cordova made public his support for Salazar Mendiguchia's candidacy </t>
  </si>
  <si>
    <t>Reforma, "Proclama Salazar Victoria", 08/14/2000</t>
    <phoneticPr fontId="4" type="noConversion"/>
  </si>
  <si>
    <t>Pablo Salazar Mendiguchía</t>
  </si>
  <si>
    <t>Reforma, "Gana Sabines candidatura", 04/28/2006; http://www.esmas.com/noticierostelevisa/biografias/588872.html, consulted on 07/01/2010</t>
  </si>
  <si>
    <t>Chihuahua</t>
  </si>
  <si>
    <t>CHIH</t>
    <phoneticPr fontId="4" type="noConversion"/>
  </si>
  <si>
    <t>Jesus Macias Delgado; Artemio Iglesias Miramontes</t>
  </si>
  <si>
    <t>Jesus Macias Delgado</t>
  </si>
  <si>
    <t>El Norte, "Inicia PRI seleccion de Pre-Candidatos", 01/25/1992; El Norte, "Ernesto Julio Teissier / Los posibles del PRI", 02/05/1992</t>
  </si>
  <si>
    <t>HM; Reforma, "Acredita tricolor triunfo a Martinez", 03/11/1998</t>
  </si>
  <si>
    <t>Franciso Barrio Terrazas</t>
  </si>
  <si>
    <t>Member of the PAN since 1982. He was regional administrator (1972-1976) and general account (1972-1974) of INFONAVIT. Mayor of Ciudad Juárez (1983-1986) and governor of Chihuahua (1992-1998) for the PAN.</t>
  </si>
  <si>
    <t>HM; Loyola Díaz, Rafael (1997) La Disputa del Reino: elecciones para gobernador en México, 1992, FLACSO, UNAM and Juan Pablo Editor, pp. 366-367</t>
  </si>
  <si>
    <t>Jaime García Chávez</t>
  </si>
  <si>
    <t>HM; Reforma, "Renuncia Salazar a militar en PRI", 05/09/1999</t>
  </si>
  <si>
    <t>CHIA</t>
    <phoneticPr fontId="4" type="noConversion"/>
  </si>
  <si>
    <t>Jose Antonio Aguilar Bodegas; Sami David David; Roberto Albores Guillen; Juan Sabines Guerrero; Jesus Orantes Ruiz</t>
  </si>
  <si>
    <t>Jose Antonio Aguilar Bodegas</t>
  </si>
  <si>
    <t>Reforma, "Gana Sabines candidatura", 04/28/2006; El Universal, "Pulso Politico / Mas Protestas de priistas por las listas", 04/07/2006; Reforma, “Chocan priistas por candidatura”, 04/07/2006; Reforma, “Sostiene Albores pugna en Chiapas”, 04/08/2006; Reforma, “Amenazan con dar voto de castigo”, 04/11/2006; Reforma, “Tiran interna en Chiapas”, 04/22/2006; El Universal, “PRI ratifica a candidato en Chiapas, pese a protestas”, 04/25/2006; Reforma, “Plaza Publica / Chiapas preelectoral, 04/27/2006; La Jornada, “Chiapas: por eleccion directa, candidato del PRI a goberna”, 11/28/2005</t>
  </si>
  <si>
    <t>Member of the PAN since 1970 // 1970  Miembro activo del PAN.
1988 1988 Director de campaña del PAN en Ciudad Juárez, Chihuahua.
1992 1992 Director de campaña del PAN en Ciudad Juárez, Chihuahua.
1992 2000 Miembro del CDE del PAN en Chihuahua.
1992 2000 Consejero estatal del PAN en Chihuahua.
1995 1996 Fundador y presidente de la Asociación Mexicana de Municipios A.C. (AMMAC).
1995 1998 Presidente municipal de Ciudad Juárez, Chihuahua.
1998 1998 Candidato del PAN al gobierno de Chihuahua.
1998 2001 Consejero nacional del PAN.
2000 2000 Precandidato del PAN al Senado.
2000 2000 Mariscal de la campaña a la Presidencia de la República.
2002 2002 Coordinador de campaña del precandidato por el PAN a la presidencia municipal de Ciudad Juárez, Chihuahua.
2007 2007 Precandidato al gobierno de Chihuahua.</t>
  </si>
  <si>
    <t>Esther Orozco</t>
  </si>
  <si>
    <t>PAN, PRD, PT, Convergencia</t>
    <phoneticPr fontId="4" type="noConversion"/>
  </si>
  <si>
    <t>Pablo Salazar Mendiguchia, candidate of the coalition of PAN, PRD, PT and Convergencia in the 2000 governor election quitted the PRI on May of 1999, much before the PRI selection process started</t>
  </si>
  <si>
    <t xml:space="preserve">Member of the PAN since 1986. Mayor of Tuxtla Gutiérrez (1999-2001) for the PAN //   Presidente del CDE del PAN en Chiapas.
1986  Miembro activo del PAN.
1988  Secretario de promoción económica del CDE del PAN.
1989  Coordinador del PAN de los movimientos de resistencia civil por inconformidades electorales en Chiapas.
1989  Coordinador de la campaña presidencial del PAN en el estado de Chiapas.
1993  Miembro del CDE del PAN en Chiapas.
1993  Secretario de Relaciones Económicas del CDE del PAN en Chiapas.
1994  Representante ante el IFE por el PAN en las elecciones presidenciales.
1999 2001 Presidente municipal de Tuxtla Gutiérrez, Chiapas.
1999 2001 Presidente de la Asociación de Municipios de México A.C.
2002 2003 Delegado Estatal del PAN en Chiapas.
2006 2006 Candidato al gobierno de Chiapas.
</t>
  </si>
  <si>
    <t>Juan Sabines Guerrero</t>
  </si>
  <si>
    <t>Member of the PRI until 2006. State deputy (2001-2004) and mayor of Tuxtla Gutiérrez (2004-2006) for the PRI.</t>
  </si>
  <si>
    <t>Governor of Michoacán (1980-1986); leader of the Democratic Movement within the PRI. Presidential candidate for the Frente Democrático Nacional (1988) and PRD (1994 and 2000). Founder of the PRD.</t>
  </si>
  <si>
    <t>Jesus Silva Herzog Flores; Roberto Campa Cifrian; Silvestre Fernandez Barajas; Arturo Oropeza</t>
  </si>
  <si>
    <t>Jesus Silva Herzog Flores</t>
  </si>
  <si>
    <t>Reforma, "Amarra Silva el triunfo", 11/08/1999; Reforma, "Plaza Publica / Aspirantes en el DF", 08/11/1999</t>
  </si>
  <si>
    <t xml:space="preserve">HM; SIL; Reforma, “Se 'jubilan' priistas tras derrota”, 07/02/2001 </t>
  </si>
  <si>
    <t>Santiago Creel Miranda</t>
  </si>
  <si>
    <t>Lawyer, represented many unions in labor disputes. Founder of the Comité de Defensa Popular (1992), former director of the newspaper El Martillo, Former member of union and student movements</t>
  </si>
  <si>
    <t>Senator by the PRI (1994-2000). Before that, in 1978, at his 24 years, he was named General deputy Attorney General of Justice. In 1983, he occupied the charge of legal director of the Office of the Secretary of Education and Culture of the State of Chiapas, all these  during different PRI administrations</t>
  </si>
  <si>
    <t>Patricio Martinez Garcia; Artemio Iglesias Miramontes; Mario de la Torre Hernandez; Gustavo Ramos Becerra; Hector Murguia; Bernardo Perez Acedo</t>
  </si>
  <si>
    <t>Patricio Martinez Garcia</t>
  </si>
  <si>
    <t>Langston &amp; Diaz Cayeros (2003), p. 12; Reforma, "Acredita tricolor triunfo a Martinez", 03/11/1998; El Norte, “Se perfilan priistas hacia Gubernaturas”, 12/15/1997; La Jornada, "Agenda Electoral 1998, 01/04/1998</t>
  </si>
  <si>
    <t>HM; Reforma, “Eleccion en el PRI: Saldo ambiguo de las primarias priista”, 11/07/1999</t>
  </si>
  <si>
    <t>Ramón Galindo Noriega</t>
  </si>
  <si>
    <t>President of the PRI in Tabasco (1983) and close collaborator of Enrique González Pedrero. He resigned to his position as promotion director in the Nationl Consumer Institute and to the PRI in 1988 to join the  National Democratic Front (FDN). He was candidate to governor of Tabasco by the FDN in 1988 and 1994.</t>
  </si>
  <si>
    <t>DF</t>
    <phoneticPr fontId="4" type="noConversion"/>
  </si>
  <si>
    <t>Center</t>
    <phoneticPr fontId="4" type="noConversion"/>
  </si>
  <si>
    <t>Beatriz Paredes Rangel</t>
    <phoneticPr fontId="4" type="noConversion"/>
  </si>
  <si>
    <t>Reforma, "Formaliza PRI alianza con PVEM", 01/27/2006; Reforma, " Va Paredes sola a interna del PRI", 01/29/2006; Reforma, "Ungen PRI y PVEM a Beatriz Paredes",02/03/2006; El Universal, "Paredes acepta ser aspirante al GDF", 02/03/2006; El Universal, "El PRI da visto bueno a la candidatura de Beatriz Paredes", 02/01/2006</t>
    <phoneticPr fontId="4" type="noConversion"/>
  </si>
  <si>
    <t>Demetrio Sodi</t>
  </si>
  <si>
    <t>Jose Reyes Baeza Terrazas</t>
  </si>
  <si>
    <t>Reforma,  "Elige tricolor a candidato en Chihuahua", 11/10/2003; Reforma, "Disputan 10 gubernaturas", 01/05/2004</t>
    <phoneticPr fontId="4" type="noConversion"/>
  </si>
  <si>
    <t xml:space="preserve">Victor Achondo left the PRI in February 2006 and became PRD’s senator candidate for that year's election </t>
  </si>
  <si>
    <t>La Jornada, “Chihuahua: buscaran 4 ex priistas legislar por el PRD”, 04/19/2006; La Jornada, “Postula el PRD al ex priista Anchondo en Chihuahua”, 03/03/2006</t>
  </si>
  <si>
    <t>Javier Corral Jurado</t>
  </si>
  <si>
    <t>Member of the PAN since 1982.</t>
  </si>
  <si>
    <t>Distrito Federal</t>
  </si>
  <si>
    <t>Scientific. Sister of the state leader of PRD at the time</t>
  </si>
  <si>
    <t>Reforma, "El saldo de los destapes", 02/08/1998.</t>
  </si>
  <si>
    <t>Norte-Noreste</t>
    <phoneticPr fontId="4" type="noConversion"/>
  </si>
  <si>
    <t>Open primary</t>
    <phoneticPr fontId="4" type="noConversion"/>
  </si>
  <si>
    <t>Jose Reyes Baeza Terrazas; Victor Emilio Anchondo Paredes</t>
  </si>
  <si>
    <t>DF</t>
    <phoneticPr fontId="4" type="noConversion"/>
  </si>
  <si>
    <t>Center</t>
    <phoneticPr fontId="4" type="noConversion"/>
  </si>
  <si>
    <t>Alfredo del Mazo Gonzalez; Manuel Jimenez Guzman; Jose Antonio Gonzalez Fernandez;  Fernando Ortiz Arana; Esteban Moctezuma; Roberto Campa; Jesus Salazar Toledano</t>
  </si>
  <si>
    <t>Alfredo del Mazo Gonzalez</t>
  </si>
  <si>
    <t>Langston &amp; Diaz Cayeros (2003), p. 9; El Norte, "Elige el PRI: Es Del Mazo", 02/20/1997</t>
    <phoneticPr fontId="4" type="noConversion"/>
  </si>
  <si>
    <t>El Norte, "Elige el PRI: Es Del Mazo", 02/20/1997</t>
  </si>
  <si>
    <t>Carlos Castillo Peraza</t>
  </si>
  <si>
    <t>Member of the PAN from 1967 to 1998. President of the PAN (1993-1996) and federal deputy (1979-1982 and 1988-1991).</t>
  </si>
  <si>
    <t>Cuauhtémoc Cárdenas Solórzano</t>
  </si>
  <si>
    <t>Member of the PRI from 1975-1994. Federal deputy for the PRI (1988-1991). He became member of the PRD in 1997 and was elected senator for this party (2000-2006). In 2005 he quitted the PRD and became member of the PAN. // 1975   1994   Miembro activo del PRI.
1981   Integrante del consejo directivo de la CNOP del PRI.
1983  1986  Integrante del Consejo Consultivo del IEPES del PRI.
1989  1990  Secretario adjunto de la presidencia del CEN del PRI.
1989  1992  Integrante del consejo técnico consultivo de la CNC.
1993   Presidente e integrante de la agrupación Acuerdo por la Democracia (ACUDE)</t>
  </si>
  <si>
    <t>Marcelo Ebrad</t>
  </si>
  <si>
    <t xml:space="preserve">Member of the PRI from 1978 to 1995. He was General Secretary of this party in Mexico City (1989-1991) and Secretary of Government in México City's government (1992-1993) during Manuel Camacho Solis' administration. He quited the PRI along with Camacho Solis. </t>
  </si>
  <si>
    <t>Durango</t>
  </si>
  <si>
    <t>DUR</t>
    <phoneticPr fontId="4" type="noConversion"/>
  </si>
  <si>
    <t>Norte-Noreste</t>
    <phoneticPr fontId="4" type="noConversion"/>
  </si>
  <si>
    <t>Maximiliano Silerio Esparza; Miguel Gonzalez Avelar; Angel Sergio Guerrero Mier; Maximo Gamiz Parral</t>
    <phoneticPr fontId="4" type="noConversion"/>
  </si>
  <si>
    <t>Maximiliano Silerio Esparza</t>
    <phoneticPr fontId="4" type="noConversion"/>
  </si>
  <si>
    <t>Loyola Díaz, Rafael (1997) La Disputa del Reino: elecciones para gobernador en México, 1992, FLACSO, UNAM and Juan Pablo Editor, pp. 305-306; El Norte, "Rumbo a las Urnas / Chihuahua / Denuncia Bipartidismos", 04/26/1992</t>
  </si>
  <si>
    <t>Loyola Diaz, Rafael (1997) La Disputa del Reino: elecciones para gobernador en Mexico, 1992, FLACSO, UNAM and Juan Pablo Editor, pp. 263-266; El Norte, "Inicia PRI seleccion de Pre-Candidatos", 01/25/1992; El Norte, "Suenan para gobernadores Bartlett y Otto Granados", 12/25/1991;  El Norte, "Destapan a Silerio priistas de Durango", 01/30/1992</t>
  </si>
  <si>
    <t>Member of the PAN since 1997. Before that, he was a lawyer and academic. He was an electoral counselor of the IFE (1994-1996). Federal deputy for the PAN (1997-2000), Minister of Interior (2000-2005) and senator (2006-2012).</t>
  </si>
  <si>
    <t>HM an SIL</t>
  </si>
  <si>
    <t>Andrés Manuel López Obrador</t>
  </si>
  <si>
    <t>HM; El Norte, “Tiene PRI en Durango 'precandidato de unidad'”, 02/02/1998; El Norte, “Se perfilan priistas hacia Gubernaturas”, 12/15/1997; La Jornada, "Agenda Electoral 1998, 01/04/1998</t>
    <phoneticPr fontId="4" type="noConversion"/>
  </si>
  <si>
    <t>Rodolfo Elizondo Torres</t>
  </si>
  <si>
    <t>Member of the PAN since 1983. Entrepreneur. Federal deputy for the PAN (1988-1991 and 1994-1997). Mayor for Durango, Durango (1983-1986) and senator (1997-2000) for the PAN // 1983 1986 Presidente municipal de Durango, Durango.
1984  Consejero estatal del PAN en Durango.
1986  Candidato del PAN a la gubernatura de Durango.
1986 1988 Presidente del Consejo Estatal del PAN en Durango.
1987  Consejero nacional del PAN.
1990 1999 Integrante del CEN del PAN.
1992  Candidato del PAN a la gubernatura de Durango.
1993  Secretario de relaciones del CEN del PAN. // Sources: SIL and HM</t>
  </si>
  <si>
    <t>Member of PAN since 1983. Entrepreneur. Federal deputy for the PAN (1988-1991 and 1994-1997); mayor for Durango, Durango for the PAN (1983-1986); senator (1997-2000) // 1983 1986 Presidente municipal de Durango, Durango.
1984  Consejero estatal del PAN en Durango.
1986  Candidato del PAN a la gubernatura de Durango.
1986 1988 Presidente del Consejo Estatal del PAN en Durango.
1987  Consejero nacional del PAN.
1990 1999 Integrante del CEN del PAN.
1992  Candidato del PAN a la gubernatura de Durango.
1993  Secretario de relaciones del CEN del PAN. // Sources: SIL and HM</t>
  </si>
  <si>
    <t>Langston &amp; Diaz Cayeros (2003), p. 12; El Norte, “Tiene PRI en Durango 'precandidato de unidad'”, 02/02/1998; El Norte, “Se perfilan priistas hacia Gubernaturas”, 12/15/1997; La Jornada, "Agenda Electoral 1998, 01/04/1998</t>
  </si>
  <si>
    <t>Maximo Gamiz Parral</t>
  </si>
  <si>
    <t>SIL; El Norte, “Critican convocatoria ‘excluyente’”, 02/01/1998; El Norte, “Define PRD candidatos en Oaxaca y Durango”, 03/15/1998; Reforma, "El saldo de los destapes", 02/08/1998.</t>
    <phoneticPr fontId="4" type="noConversion"/>
  </si>
  <si>
    <t>Rosario Castro Lozano</t>
  </si>
  <si>
    <t>Mayor of Gómez Palacio, Durango, for the PAN (1995-1998 and 2004-2007)</t>
  </si>
  <si>
    <t>Reforma, "Registra el PAN a sus candidata", 03/30/1998</t>
  </si>
  <si>
    <t>Máximo Gamiz Parral</t>
  </si>
  <si>
    <t>Quited the PRI after PRI's National Committe decided not to allow an internal primary in 1998; he was mayor of Durango for the PRI (1974-1977); local deputy for the PRI</t>
  </si>
  <si>
    <t>DUR</t>
    <phoneticPr fontId="4" type="noConversion"/>
  </si>
  <si>
    <t>Ismael Hernandez Deras; Carlos Herrera Araluce; Adrian Alanis Quiñones; Jose Rosas Aispuro Torres; Jorge Campos Murillo</t>
  </si>
  <si>
    <t>Ismael Hernandez Deras</t>
  </si>
  <si>
    <t>Reforma, "Disputan 10 gubernaturas", 01/05/2004; Reforma, "Breves Electorales", 11/26/2003; Reforma, "Electorales: Eligen hoy en Durango a precandidato del PRI", 12/14/2003; Reforma, "Define el tricolor a su candidato en Durango para proximo año", 12/15/2003; Reforma, “Crecen los gobiernos divididos”, 07/04/2004</t>
  </si>
  <si>
    <t>Jorge Campos Murillo, PRD and PT's governor candidate, had been state general attorney during the administration of angel Sergio Guerrero Mier (PRI), and then federal sub-general attorney during 2002 and 2003. Before becoming PRD's candidate he lost PAN's gubernatorial primary on January 25, 2004. I d not classify him as a priista that left this party in order to compete as an opposition candidate because he had previously worked in the Fox administration (PAN).</t>
  </si>
  <si>
    <t>SIL; Reforma, “Roberto Madrazo Pintado: El candidato tricolor”, 05/29/2005; Reforma, “En Tabasco preven ganar”, 10/12/2009; Reforma, “Pelea Aispuro voto por voto”, 07/11/2010; El Norte, "Eligen hoy en Durango abanderado blanquiazul", 01/25/2004; El Norte, "Pierde el candidato externo eleccion panista en Durango", 01/26/2004; El Norte, "Pactan dos estados alianzas por Gubernatura", 02/06/2004; El Norte, "Pierden fuerza las campañas en Durango", 04/28/2004;</t>
  </si>
  <si>
    <t>Andrés Galván Rivas</t>
  </si>
  <si>
    <t>Member of the PAN since 1984 // 1984  Miembro activo del PAN.
1985  Presidente del CDM del PAN en Canatlán, Durango.
1986 1986 Candidato a presidente municipal de Canatlán, Durango.
1987 1988 Participó en la campaña del PAN a la presidencia de la República.
1989 1989 Candidato a presidente municipal de Canatlán, Durango.
1992 1992 Coordinador general de la campaña municipal de Canatlán, Durango.
1992 1994 Presidente del CDE del PAN en Durango.
1994  Secretario general adjunto del CDE en Durango.
1994 1994 Candidato a diputado local del PAN en Durango.
1994 2004 Consejero estatal del PAN en Durango.
1995  Coordinador de funcionarios públicos del PAN en Durango.
1995 2004 Consejero nacional del PAN.
1998 1998 Coordinador operativo de campaña a gobernador en Durango.
1999 2003 Presidente del CDE del PAN en Durango.
2004 2004 Candidato a gobernador de Durango por el PAN.
2006  Representante suplente del Poder Legislativo ante el Consejo General del IFE.
2007 2010 Consejero nacional del PAN.
2010 2013 Consejero nacional del PAN.</t>
  </si>
  <si>
    <t>Jorge Campos Murillo</t>
  </si>
  <si>
    <t xml:space="preserve">Federal deputy attorney general at the PGR, Durango's General Attorny during Angel Sergio Guerrero Mier's administration (PRI). He lost in PAN's guvernatorial primary on January 25, 2004, </t>
  </si>
  <si>
    <t>Angel Sergio Guerrero Mier; Maximo Gamiz Parral; Samuel Aguilar Solis</t>
  </si>
  <si>
    <t>Angel Sergio Guerrero Mier</t>
    <phoneticPr fontId="4" type="noConversion"/>
  </si>
  <si>
    <t>El Norte, "Eligen hoy en Durango abanderado blanquiazul", 01/25/2004; El Norte, "Pierde el candidato externo elección panista en Durango", 01/26/2004; El Norte, "Pactan dos estados alianzas por Gubernatura", 02/06/2004; El Norte, "Pierden fuerza las campañas en Durango", 04/28/2004;</t>
  </si>
  <si>
    <t>Guanajuato</t>
  </si>
  <si>
    <t>GTO</t>
    <phoneticPr fontId="4" type="noConversion"/>
  </si>
  <si>
    <t>Ramon Aguirre Velazquez; Ignacio Vazquez Torres; Miguel Montes Garcia; Jesus Padilla; Jesus Cabrera Muños Ledo; Jorge Garcia Henaine</t>
  </si>
  <si>
    <t>Ramon Aguirre Velazquez</t>
  </si>
  <si>
    <t>El Norte, "Destapa el PRI a Ramon Aguirre", 03/01/1991; El Norte, "Destapan a Muñoz Ledo en Guanajuato", 03/01/1991; El Norte, "Adian Lajous / Mas Locuras en Guanajuato", 09/13/1991; El Norte, “Cambios provocan nerviosismo”, 05/22/1991</t>
  </si>
  <si>
    <t>HM; El Norte, “Cambios provocan nerviosismo”, 05/22/1991; El Norte, "Adriana Lajous / Mas Locuras en Guanajuato", 09/13/1991</t>
  </si>
  <si>
    <t>Vicente Fox Quezada</t>
  </si>
  <si>
    <t>Member of the PAN since 1988. Federal deputy for the PAN (1988-1991); gubernatorial candidate for the PAN also in 1991</t>
  </si>
  <si>
    <t>Porfirio Muóz Ledo</t>
  </si>
  <si>
    <t>Member of the PRI until1987. He held several high-ranking positions within the party structure and the federal government, including national president of the PRI (1975-1976), Minister of Work (1972-1975), Minister of Eduaction (1975-1976).</t>
  </si>
  <si>
    <t>Ignacio Vazquez Torres; Jose de Jesus Padilla Padilla; Salvador Rocha Diaz; Roberto Suarez Nieto</t>
  </si>
  <si>
    <t>Ignacio Vazquez Torres</t>
  </si>
  <si>
    <t>Langston &amp; Diaz Cayeros (2003), p. 9; Reforma, “Permiten autodestape priista en Guanajuato”, 01/12/1995; Reforma, “Entrevista / Vicente Fox / Guanajuato, segunda vuelta”, 02/12/1995; Reforma, “Van cuatro priistas por Guanajuato”, 02/24/1995; Reforma, “Batallara el PRI en Guanajuato”, 02/28/1995; Reforma, “Ira Vazquez Torres por Guanajuato”, 03/06/1995</t>
  </si>
  <si>
    <t>HM; Langston &amp; Diaz Cayeros (2003), p. 9; El Sol del Bajio, “Homenaje para Roberto Suarez Nieto”, 07/23/2008</t>
  </si>
  <si>
    <t xml:space="preserve">Member of the PAN since 1988. Federal deputy for the PAN (1988-1991); guvernatorial candidate for the PAN also in 1991. Governor of Guanajuato (1995-1999) and President of México (2000-2006). Former CEO of Coca Cola de México. </t>
  </si>
  <si>
    <t>Martha Lucía Micher Camarena</t>
  </si>
  <si>
    <t xml:space="preserve">Feminist leader. NGO member. State deputy (1997-2000) and federal deputy (2003-2006) for the PRD.  // 1994 1995 Representante estatal del movimiento feminista de ONGs de mujeres en Guanajuato.
1995  Representante de las ONGs en la 4a Conferencia Mundial de la Mujer, Beijin, China.
1995 1995 Candidata externa a la gubernatura de Guanajuato por el PRD.
1995 2000 Fundadora del centro de investigación, desarrollo y educación de la mujer, CIDEM.
1996  Consejera estatal del PRD.
1996  Consejera nacional del PRD.
1996  Fundadora de la organización Milenio Feminista.
1996 2002 Fundadora y directora de la Casa de Apoyo a la Mujer.
1999  Representante del PRD en la reunión mundial de la Internacional Socialista de Mujeres en París, Francia.
2000 2000 Candidata del PRD a la presidenta municipal de León, Guanajuato.
2000 2002 Secretaria de la mujer del CEN del PRD.
2001  Representante del PRD en la Internacional Socialista de Mujeres en América Latina, Buenos Aires, Argentina.
2001  Representante del PRD en la reunión mundial de la Internacional Socialista en Lisboa, Portugal.
2002  Representante del PRD ante el Instituto Estatal Electoral de Guanajuato. Source: SIL
</t>
  </si>
  <si>
    <t>GTO</t>
    <phoneticPr fontId="4" type="noConversion"/>
  </si>
  <si>
    <t>Juan Ignacio Torres Landa; Ruben Garcia Frias; Oscar Ochoa Zepeda; Manuel Hernandez Gomez; Jose de Jesus Padilla; Francisco Arroyo</t>
  </si>
  <si>
    <t>Juan Ignacio Torres Landa</t>
    <phoneticPr fontId="4" type="noConversion"/>
  </si>
  <si>
    <t>Reforma, "Busca Diputado candidatura del PRI", 12/04/2000; Reforma, "Registra PRI 2 aspirantes a Guanajuato", 12/06/1999; Reforma, "Apelara aspirante resolucion del PRI", 12/09/1999;</t>
  </si>
  <si>
    <t>HM; Reforma, “Busca el tricolor desbancar al panismo en Guanajuato”, 06/28/2000; Reforma, “Suscita polemica castigo al aborto”, 08/05/2000; Mayoria azul y sin experiencia”, 09/24/2000; Reforma, “Asume Torres Landa candidatura priista”, 01/10/2000</t>
  </si>
  <si>
    <t>Juan Carlos Romero Hicks</t>
  </si>
  <si>
    <t>Member of PAN since 1999. Previously, he was the Dean of Guanajuato's State University</t>
  </si>
  <si>
    <t>Miguel Alonso Raya</t>
  </si>
  <si>
    <t>Member of the PST, PMS. Founder of the PRD. Union leader</t>
  </si>
  <si>
    <t>Miguel angel Chico Herrera; Wintilo Vega Murillo; Jose de Jesus Padilla; Juan Ignacio Torres Landa; Jose Huerta Aboytes; Arnulfo Vazquez Nieto; Ignacio Vazquez Torres</t>
  </si>
  <si>
    <t>Miguel angel Chico Herrera</t>
  </si>
  <si>
    <t>Reforma, " Eligen 5 Gobernadores", 01/02/2006; Reforma, "Censura Wintilo a Palacios"01/14/2006; Reforma, "Abren eleccion en Guanajuato", 01/24/2006; Reforma, "Un Vistazo", 02/20/2006; Reforma, "Renuncia Wintilo a la candidatura", 03/22/2006 // Reforma, “Riñen priistas por sustitucion de Wintilo”, 03/23/2006; Reforma, "Suenan cinco emergentes", 3/22/2006; La Jornada, “En acto privado, protesto Chico Herrera como candidato del PRI en Guanajuato”, 03/24/2006</t>
  </si>
  <si>
    <t xml:space="preserve">The PRI had two subsequent selection processes for the 2006 governor elections in Guanajuato. In the first process there were three contenders for the PRI’s governor candidacy: Wintilio Vega Murillo; Jose de Jesus Padilla; Juan Ignacio Torres Landa. Vega Murillo won the primary held on February 19, 2006, but he declined being PRI’s governor candidate on March 21, after a harsh confrontation with Roberto Madrazo –PRI’s presidential candidate– and the national executive committee of the PRI. Vega Murillo was replaced by Miguel angel Chico Herrera on March 22, 2006. // On March 28, 2005 Ignacio Vazquez Torres, 1995 PRI’s governor candidate, quitted the PRI. Vazquez Torres tried to be nomited as Convergencia's governor candidate but did not succed. Although he did not formally enroll in the PRD, he publicly supported the presidential candidacy of Andres Manuel Lopez Obrador.  </t>
  </si>
  <si>
    <t>Correo, “Que regresen al PRI los que se fueron: Paredes”, 01/17/2010; Correo, “‘Engañosa,’ la iniciativa de Reforma Energetica: PRI”, 06/30/2010; Correo, “Quejas, por la pasion de representar al PRI: Chico”, 03/06/2009; Reforma, “Buscan castigar a Oliva”, 08/05/2008; Correo, “Expulsion definitiva para Wintilo Vega y a Gonzalez Razo del PRI”, 04/08/2008; La Cronica de Hoy, Expulsan a Wintilo Vega, de PRI guanajuatense“, 02/20/2008; La Jornada, “Wintilo Vega, lider del PSD en Guanajuato”, 11/15/2008; Reforma, “Entrevista / Ignacio Vazquez Torres / 'Me voy del tricolor por tanta simulacion”, 03/29/2005; La Jornada, “Ofrecen un millon de votos para Lopez Obrador”, 04/04/2006; Reforma, “Impulsan 'desairados' a perredista”, 05/07/2006</t>
  </si>
  <si>
    <t>Juan Manuel Oliva Ramírez</t>
  </si>
  <si>
    <t>Member of the PAN since 1989. Senator of the PAN from 2000-2006.  //1989  Miembro activo del PAN.1989 1990 Secretario de Prensa y Propaganda del CDM de León. 1990 1991 Secretario de organización del CDE en Guanajuato.1993  Consejero estatal del PAN en Guanajuato.1993 1999 Presidente del CDE del PAN en Guanajuato.1993 2004 Consejero nacional del PAN.</t>
  </si>
  <si>
    <t>Ricardo García Oseguera</t>
  </si>
  <si>
    <t>Entrepreneur, president of  Silao's Industrial Park</t>
  </si>
  <si>
    <t>Reforma, "Plaza Pública / Elección en Guanajuato", 06/14/2006; Reforma, "Busca PRD gubernatura con amigo de familia Fox", 05/07/2006</t>
  </si>
  <si>
    <t>Guerrero</t>
  </si>
  <si>
    <t>GUE</t>
    <phoneticPr fontId="4" type="noConversion"/>
  </si>
  <si>
    <t>Ruben Figueroa Alcocer; Netzahualcoyotl de la Vega; Guadalupe Gomez Maganda; Jaime Castrejon Diez</t>
  </si>
  <si>
    <t>Ruben Figueroa Alcocer</t>
  </si>
  <si>
    <t>Rodriguez Saldaña, Marcial (1995) "Las Elecciones Federales de 1994 en Guerrero", in Elecciones y Partidos Politicos en Mexico, 1994, Leonardo Valdes and Manuel Larrossa, UAM, p. 183; El Norte, "Respaldan priistas a Ruben Figeroa", 10/06/1992</t>
  </si>
  <si>
    <t>HM; El Norte, “Plaza Publica / Jaime Castrejon”, 03/10/1998</t>
  </si>
  <si>
    <t>Max Tejeda Martínez</t>
  </si>
  <si>
    <t>Member of the PAN since 1979.  Entrepreneur, owner of restaurants and two times president of the Canaco.</t>
  </si>
  <si>
    <t>Rene Juarez Cisneros</t>
  </si>
  <si>
    <t xml:space="preserve">After Osorio Marban quitted the PRI he announced his support for PRD's governor candidate, Felix Salgado Macedonio. </t>
    <phoneticPr fontId="4" type="noConversion"/>
  </si>
  <si>
    <t>HM; Reforma, “Se adhiere Osorio al PRD”, 11/29/1998; El Norte, "PRI: consulta a las bases", 09/20/1998; El Norte, "Descalifica precandidato del PRI a correligionarios", 09/16/1998; El Norte, "Plaza Publica / Guerrero", 09/16/1998; Reforma, “Confirma CTM expulsion de ex lider en Guerrero”, 05/16/2002; Reforma, “Detectan corrupcion en corporaciones / Guerrero: Reportan 'vicios'”, 07/13/1999; El Norte, “Plaza Publica / Candidatos Perredistas”, 09/29/1998; http://www.congresogro.gob.mx/LIX%20Legislatura/ficha_dip_rp.php?link=28; http://www.suracapulco.com.mx/anterior/2000/agosto/18/pag7.htm</t>
  </si>
  <si>
    <t>Jaime Castrejon Diez</t>
  </si>
  <si>
    <t>PRD</t>
    <phoneticPr fontId="4" type="noConversion"/>
  </si>
  <si>
    <t>Candidate for Acapulco county for the PRD in 1993 and 1994; federal deputy (1994-1997) and mayor mayor of Acapulco (199-2002) for the PRD.</t>
  </si>
  <si>
    <t>Hidalgo</t>
  </si>
  <si>
    <t>HID</t>
    <phoneticPr fontId="4" type="noConversion"/>
  </si>
  <si>
    <t>Adolfo Lugo Verduzco</t>
    <phoneticPr fontId="4" type="noConversion"/>
  </si>
  <si>
    <t>HID</t>
    <phoneticPr fontId="4" type="noConversion"/>
  </si>
  <si>
    <t>Barrera Ambriz, oscar and Pablo Vargas (1994) "Hidalgo: la consolidacion de las tendencias", in Elecciones y Partidos Politicos en Mexico, 1993, UAM-CEDE, Leonardo Valdes, Mexico D.F., p. 85; El Norte, "Lanza PRI candidato en Hidalgo", 09/30/1992</t>
  </si>
  <si>
    <t>HM; La Cronica de Hoy, “Ahora irregularidades en el Infonavit”, 09/27/2002</t>
  </si>
  <si>
    <t>Member of the PAN since 1968. Entrepreneur and former president of Coparmex-Hidalgo. Federal deputy (1991-1994) and senator(1997-2000) for the PAN</t>
  </si>
  <si>
    <t>Jaime Castrejon Diez quitted the PRI on March 9, 1998 and tried to become PRD’s governor candidate. However, on September 28, 1998 he lost the primary against Felix Salgado Macedonio</t>
    <phoneticPr fontId="4" type="noConversion"/>
  </si>
  <si>
    <t>NA</t>
    <phoneticPr fontId="4" type="noConversion"/>
  </si>
  <si>
    <t>Ángel Pasta Muñuzuri</t>
  </si>
  <si>
    <t>Reforma, "Nombra PAN nuevo candidato", 11/21/1998</t>
  </si>
  <si>
    <t>GUE</t>
    <phoneticPr fontId="4" type="noConversion"/>
  </si>
  <si>
    <t>South</t>
    <phoneticPr fontId="4" type="noConversion"/>
  </si>
  <si>
    <t>Candidate of unity</t>
    <phoneticPr fontId="4" type="noConversion"/>
  </si>
  <si>
    <t>Hector Astudillo Flores; Hector Vicario Castrejon; Carlos Sanchez Barrios; Manuel Añorve Baños; Efren Leyva Acevedo; Nabor Ojeda Delgado; Netzahualcoyolt de la Vega</t>
  </si>
  <si>
    <t>Hector Astudillo Flores</t>
  </si>
  <si>
    <t>Reforma, “Recibe Figueroa lluvia de huevos”, 03/08/2004; Reforma, “Va Astudillo por Guerrero”, 03/25/2004; Reforma, "Crece en 3 estados actividad electoral", 04/05/2004; Reforma, “Recibe Figueroa lluvia de huevos”, 03/08/2004; Reforma, “Va Astudillo por Guerrero”, 03/25/2004</t>
    <phoneticPr fontId="4" type="noConversion"/>
  </si>
  <si>
    <t>Carlos Sanchez Barrios</t>
  </si>
  <si>
    <t>Manuel angel Nuñez Soto; Jose Guadarrama Marquez; Gerardo Sosa Castelan; Orlando Arvizu; Humberto Lugo Gil; Miguel Osorio Marban</t>
  </si>
  <si>
    <t>Manuel angel Nuñez Soto</t>
  </si>
  <si>
    <t>Although the state political council originally decided to elect the governor candidate trough an electoral convention on March 7, 2004, at the end only Hector Astudillo registered to compete on March 24, 2004.</t>
  </si>
  <si>
    <t>Reforma, "Perfil / Max Tejeda Martínez", 02/20/1993</t>
  </si>
  <si>
    <t>Félix Salgado Macedonio</t>
  </si>
  <si>
    <t>El Norte, “Breves”, 10/22/1998; Reforma, "PRI: consulta a las bases", 09/20/1998;  Reforma, "Realizara PRI consultas para elegir candidatos", 08/19/1998</t>
  </si>
  <si>
    <t>Member and federal deputy for the Frente Democrático Nacional in 1988; founder member of the PRD</t>
  </si>
  <si>
    <t>HM, SIL and El Norte, "Va mi vida de por medio", 02/20/1993.</t>
  </si>
  <si>
    <t>Rene Juarez Cisneros; Manuel Añorve Baños; Porfirio Camarena Castro; Guadalupe Gomez Maganda; Miguel Osorio Marban; Carlos Vega Memije; Amin Zarur Mene; Humberto Salgado; Efrain Zuñiga</t>
  </si>
  <si>
    <t>El Norte, "PRI: consulta a las bases", 09/20/1998; Reforma, “Eleccion en el PRI: Saldo ambiguo de las primarias priista”, 11/07/1999; El Norte, "Descalifica precandidato del PRI a correligionarios", 09/16/1998; El Norte, "Plaza Publica / Guerrero", 09/16/1998</t>
  </si>
  <si>
    <t xml:space="preserve">Miguel Osorio Marban </t>
  </si>
  <si>
    <t>Jose Guadarrama Marquez threatened to leave the PRI. However, after reciving five state deputy positions for his team, he remained in the party. However, he became PRD's governor candidate in 2005, after first returning to the PRI and quitting again in 1998</t>
  </si>
  <si>
    <t>Reforma, “Eleccion en el PRI: Saldo ambiguo de las primarias priista”, 11/07/1999; Reforma, “Breves”, 10/22/1998</t>
  </si>
  <si>
    <t>Francisco Berganza Escorza</t>
  </si>
  <si>
    <t>Singer. Federal deputy (1997-2000) for the PAN. In 2000 he supported the PRI presidential candidate and became member of this party.</t>
  </si>
  <si>
    <t>Miguel Ángel Granados Chapa</t>
  </si>
  <si>
    <t>Journalist. Counselor at the General Council of the IFE (1994-1996)</t>
  </si>
  <si>
    <t>Academia Mexicana de la Lengua, http://www.academia.org.mx/articulos.php?id=24</t>
  </si>
  <si>
    <t xml:space="preserve">Reforma, "Crece en 3 estados actividad electoral", 04/05/2004; Reforma, “Legislaturas en Conflicto: Defienden a priista con platanazos”, 04/14/2004; Reforma, “Ratifica PRD a Torreblanca”, 08/17/2004,; Reforma, “Retoma apoyo de simpatizantes”, 12/12/2004; Reforma, “Tiene Guerrero Congreso polemico”, 11/14/2008; Reforma, “Asume Añorve en Acapulco”, 01/01/2009; Reforma, “Riñen priistas por sustitucion de Wintilo”, 03/23/2006; Reforma, “Reforma, “Un Vistazo”, 07/15/2009; La Jornada, “Critican a CNC y CTM por adelantar apoyo a Nabor Ojeda y Rodrigo Ramirez”, 02/12/2009
</t>
  </si>
  <si>
    <t>Porfiria Sandoval Arroyo</t>
  </si>
  <si>
    <t>Local deputy for the PAN</t>
  </si>
  <si>
    <t>Reforma, "Va Porfiria Sandoval por Acción Nacional", 08/23/2004; Reforma, "Plaza Pública / Trastupijes petroleros", 08/24/2004; La Jornada, "El panismo guerrerense, sui generis y con poca presencia", 01/30/2007</t>
  </si>
  <si>
    <t>Zeferino Torreblanca</t>
  </si>
  <si>
    <t>Jesus Murillo Karam; Julieta Guevara Bautista; Augusto Ponce Coronado; Humberto Lugo Gil; Maria de Los Angeles Moreno; Juan Maria Acoltzin Vidal; Mario Viorney Mendoza; Orlando Arvizu Lara</t>
  </si>
  <si>
    <t>Jesus Murillo Karam</t>
  </si>
  <si>
    <t>José Benigno Aladro Fernández</t>
  </si>
  <si>
    <t>HM; El Norte, “Plaza Publica / Jaime Castrejon”, 03/10/1998; El Norte, “Plaza Publica / Candidatos Perredistas”, 09/29/1998</t>
  </si>
  <si>
    <t>Reforma, " Plaza Publica / Xochitl Galvez", 06/02/2004; Reforma, "Preve PRI pronta eleccion de abanderado", 09/21/2004; Reforma, "Plaza Publica / Hidalgo: engrudo priista", 09/29/2004; La Jornada, "Osorio Chong sera el "candidato de unidad" del PRI para la gubernatura de Hidalgo", 10/04/2004; Reforma, “Perfila candidato de unidad el PRI”, 10/04/2004</t>
  </si>
  <si>
    <t>SIL; Reforma, “Perfila candidato de unidad el PRI”, 10/04/2004; Reforma, “Dan ‘fast track’ a nueva Cofetel”, 06/27/2006; Reforma, “Asume Osorio Chong entre señalamientos”, 04/01/2005; Reforma, “Plaza Publica / El golpe del 21 de septiembre”, 09/25/2005; El Sol de Hidalgo, “Se registran Rojo y Olvera”, 04/07/2010; El Sol de Hidalgo, “Se registran Rojo y Olvera”, 04/07/2010; Reforma, “Asume Osorio Chong entre señalamientos”, 04/01/2005; Milenio, “Oposicion denuncia ante la Fepade a candidato priista en Hidalgo”, 06/21/2010; Reforma, “Plaza Publica / Grabaciones electorales”, 06/23/2010; El Sol de Hidalgo, “Distribuidor equitativa de recursos”, 08/28/2009; El Sol de Hidalgo, “Sin sorpresas, los priistas ganaremos”, 04/13/2010; Reforma, “Critican arribo de militares a Zimapan”, 12/14/2007</t>
  </si>
  <si>
    <t>José Antonio del Sagrado Corazón Haghenbeck Cámara</t>
  </si>
  <si>
    <t>Member of the PAN since 1994. Substitute of federal deputy (1998-2000) and Senator (2000-2003) for the PAN.</t>
  </si>
  <si>
    <t>José Guadarrama Márquez</t>
  </si>
  <si>
    <t>HM, SIL; Óscar Barrera Ambirz and Pablo Vargas (1994) "Hidalgo: la consolidación de las tendencias", in Elecciones y Partidos Políticos en México, 1993, Leonardo Valdés UAM, p. 86</t>
  </si>
  <si>
    <t>Moisés Rivera Espinoza</t>
  </si>
  <si>
    <t>Interim governor of Quintana Roo, private secretary of regent of México City, Javier Rojo Gómez. He was member of the Corriente Democrática that left the PRI. Close colaborator of Cuauhtémoc Cárdenas.</t>
  </si>
  <si>
    <t>Óscar Barrera Ambirz and Pablo Vargas (1994) "Hidalgo: la consolidación de las tendencias", in Elecciones y Partidos Políticos en México, 1993, Leonardo Valdés UAM, p. 86</t>
  </si>
  <si>
    <t>Center</t>
    <phoneticPr fontId="4" type="noConversion"/>
  </si>
  <si>
    <t>Member of the PRI from 1967 to 2001. Federal deputy (1979-1982 and 1991-1994) and senator (1994-2000) for the PRI. Senator for the PRD (2006-2012). He first quitted the PRI in 1998 to later reintegrated. Then he quitted again in 2001 //  Presidente y secretario general del CDE del PRI en Hidalgo.
Secretario de Organización y Capacitación para la Producción y secretario de Acción Política del CEN de la CNC.
Secretario general de la LCAYSC de Hidalgo.
Delegado general del CEN del PRI en Sonora, Michoacán y Yucatán.
Presidente de la comisión nacional de la Coordinadora de Convenciones del CEN del PRI.
1967 2001 Miembro activo del PRI.
1973 1976 Presidente municipal de Jacala, Hidalgo.
1976  Secretario General de la Liga de Comunidades Agrarias en Hidalgo.
1998  Precandidato a la gubernatura de Hidalgo.
1998  Miembro del Frente Democrático Hidalguense (FDH)
2000  Secretario de operación y acción política del CEN del PRI.
2005 2005 Candidato a gobernador de Hidalgo por el PRD.</t>
  </si>
  <si>
    <t>Jalisco</t>
  </si>
  <si>
    <t>JAL</t>
    <phoneticPr fontId="4" type="noConversion"/>
  </si>
  <si>
    <t>Bajio</t>
    <phoneticPr fontId="4" type="noConversion"/>
  </si>
  <si>
    <t>Guillermo Cosío Vidaurri</t>
    <phoneticPr fontId="4" type="noConversion"/>
  </si>
  <si>
    <t>El Norte, "Destapan en Jalisco a Cossio Vidaurri", 26/07/1988</t>
    <phoneticPr fontId="4" type="noConversion"/>
  </si>
  <si>
    <t>Convention</t>
    <phoneticPr fontId="4" type="noConversion"/>
  </si>
  <si>
    <t>Eugenio Ruiz Orozco; Jesus Gonzalez Gortazar; Guillermo Vallarta Plata; Maria Esther Sherman; Enrique Dau Flores; Jose Luis Lamadrid; Alberto Mora Lopez;  Ismael Orozco Loreto</t>
    <phoneticPr fontId="4" type="noConversion"/>
  </si>
  <si>
    <t>Eugenio Ruiz Orozco</t>
  </si>
  <si>
    <t>Miguel angel Osorio Chong; Gerardo Sosa Castelan; Ernesto Gil Elorduy; Omar Fayad Meneses; Jose Antonio Rojo Garcia de Alba; Juan Manuel Sepulveda; Aurelio Marin; Carolina Viggiano; Alberto Melendez Apodaca; David Penchyna; Julio Menchaca Salazar</t>
    <phoneticPr fontId="4" type="noConversion"/>
  </si>
  <si>
    <t>Miguel angel Osorio Chong</t>
  </si>
  <si>
    <t>Langston &amp; Diaz Cayeros (2003), p. 9; Reforma, "¿No oyen sonar los votos?", 09/25/1994; Reforma, “Tendria Jalisco cinco precandidatos”, 10/30/1994; Reforma, “Registra PRI precandidatos”, 10/31/1994; Reforma, "Rehilete / Jalisco: los claroscuros del experimento", 11/06/1994; Reforma, "Gana en Jalisco Ruiz Orozco", 11/06/1994</t>
  </si>
  <si>
    <t>Langston &amp; Diaz Cayeros (2003), p. 9; Reforma, "Descalifica priista eleccion interna", 11/27/1994; Reforma, “Eligen hoy jalicienses”, 02/12/1995; Mural “Jalisco exporta politicos”, 01/03/1999</t>
  </si>
  <si>
    <t>Alberto Cárdenas Jiménez</t>
  </si>
  <si>
    <t>Member of the PAN since 1988. Mayor of Zapotlán el Grande (1992-1994) and governor of Jalisco (1995-2001) //  1988  Miembro activo del PAN.
1989 1991 Secretario de estudios del CDM del PAN en Ciudad Guzmán, Jalisco.
1992 1994 Presidente municipal de Zapotlán el Grande Ciudad Guzmán, Jalisco.
1995 2001 Gobernador de Jalisco.
1995 2007 Integrante del CDE y del Consejo estatal del PAN en Jalisco.
1995 2007 Consejero nacional del PAN.
2002 2005 Integrante del CEN del PAN.
2003 2005 Secretario del Medio Ambiente y Recursos Naturales (SEMARNAT).
2005 2005 Precandidato del PAN a la presidencia de la República.
2006 2009 Secretario de Agricultura Ganadería, Desarrollo Rural, Pesca y Alimentación. Source: SIL</t>
  </si>
  <si>
    <t>Mario Saucedo Pérez</t>
  </si>
  <si>
    <t>Member of the PMT; founder and leader of the Asociación Cívica Nacional Revolucionaria (1983-1989); founder of the PRD; senator (1994-2000)</t>
  </si>
  <si>
    <t>JAL</t>
    <phoneticPr fontId="4" type="noConversion"/>
  </si>
  <si>
    <t>Bajio</t>
    <phoneticPr fontId="4" type="noConversion"/>
  </si>
  <si>
    <t>Jorge Arana Arana; Enrique Ibarra Pedroza; Jose Luis Leal Sanabria; Francisco Javier Santillan; Javier Contreras Gutierrez; Eugenio Pelayo Lopez; Jose Guillermo Vallarta Plata; Rafael Gonzalez Pimienta; Jose Manuel Correa Ceseña; Raul Juarez Valencia; Salvador Rizo Ayala; Francisco Morales Aceves; Ramiro Hernandez; Maria Esther Scherman; Ismael Orozco Loreto; Juan Carlos de la Torre; Juan Delgado Navarro; Sergio Garcia Ramirez; Hector Castañeda; Antonio Alvarez Esparza; Javier Perez Romero; Tomas Vazquez Vigil</t>
  </si>
  <si>
    <t>Reforma, "Convierten a Arana candidato a Jalisco", 07/09/2000; Reforma, “Espera ex aspirante argumentos”, 07/09/2000; Reforma, “Va PRI a Consejo; definiran candidato a Jalisco”, 07/08/2000; Reforma, “Define el PRI a 3 aspirantes en Jalisco”, 05/17/2000; Reforma, "Esta PRI sin definir metodo de seleccion", 01/31/2000; Mural, "Toma protesta hoy Arana", 07/16/2000; Mural, "Existen mas aspirantes, dice Cosio", 01/20/2000</t>
  </si>
  <si>
    <t>Mural, “Difieren posturas en apoyo a Arana”, 07/13/2000; Mural, “'Premian' a Ibarra y Leal con una plurinominal”, 08/26/2000; Reforma, "Convierten a Arana candidato a Jalisco", 07/09/2000; Reforma, “Espera ex aspirante argumentos”, 07/09/2000; Reforma, “Va PRI a Consejo; definiran candidato a Jalisco”, 07/08/2000; Reforma, “Define el PRI a 3 aspirantes en Jalisco”, 05/17/2000; Reforma, "Esta PRI sin definir metodo de seleccion", 01/31/2000;</t>
  </si>
  <si>
    <t>Francisco Javier Ramírez Acuña</t>
  </si>
  <si>
    <t>Member of the PAN between 1969-1984 and from 1994 until today. He was candidate for mayor of Zapopan in 1983, local deputy (1974-1977 amd 1980-1983), mayor of Guadalajara (1998-2000) and governor of Jalisco (2000-2006) // 1974 1977 Diputado local en la XLVII legislatura del Congreso de Jalisco.
1980 1983 Diputado local en la XLIX legislatura del Congreso de Jalisco. // Miembro del CDE del PAN en Jalisco.
Candidato a diputado local.
Candidato a diputado federal.
1969 1985 Miembro activo del PAN.
1970 1970 Miembro de campaña presidencial.
1971  Secretario de organización del Grupo Juvenil del PAN en Guadalajara, Jalisco.
1974 1974 Presidente del Comité Distrital, distrito I de Jalisco.
1975 1982 Consejero estatal del PAN en Jalisco.
1977 1977 Secretario general del CDE del PAN en Jalisco.
1983 1983 Candidato a presidente municipal de Zapopan.
1995  Miembro activo del PAN.
1998 2000 Presidente municipal de Guadalajara, Jalisco.
2000 2006 Gobernador de Jalisco.
2006 2008 Secretario de Gobernación.
2007 2013 Consejero nacional del PAN.</t>
  </si>
  <si>
    <t>NA</t>
    <phoneticPr fontId="4" type="noConversion"/>
  </si>
  <si>
    <t>Member of the PAN since 1992. Before that he was member of the Partido Democrático Mexicano (PDM)</t>
  </si>
  <si>
    <t>Enrique Ibarra Pedroza</t>
  </si>
  <si>
    <t>Raúl Vargas López</t>
  </si>
  <si>
    <t xml:space="preserve">Doctor, Former General Director of Hospitales Civiles de Guadalajara (1997-2000) and former Dean of the Centro Universitario de Ciencias de la Salud, both part of the Universidad de Gauadalajara (UdeG). He is a member of the "Grupo Universidad" formed in the 1970s by officials and authorities of the UdeG, and that for some time had a close relation with the PRI. </t>
  </si>
  <si>
    <t>Reforma, "Plaza Pública/ Jalisco Panista", 11/12/2000; Mural, "Se Registra Vargas López; pide apoyos para debates", 08/09/2000</t>
  </si>
  <si>
    <t>Open primary</t>
    <phoneticPr fontId="4" type="noConversion"/>
  </si>
  <si>
    <t>Arturo Zamora Jimenez; Ramiro Hernandez Garcia; Raymundo Gomez Flores; Javier Guizar; Maria Esther Scherman; Francisco Morales Aceves; Humberto alvarez Gonzalez; Enrique Ibarra Pedroza; Julian Orozco Gonzale; Ramiro Hernandez Garcia;  Francisco Javier Santillan Oceguera</t>
  </si>
  <si>
    <t>Arturo Zamora Jimenez</t>
  </si>
  <si>
    <t>El Universal, "Zamora, virtual candidato del tricolor", 01/30/2006; El Universal, "Partidos en Jalisco alistan a sus gallos", 01/13/2006; El Universal, "Zamora peleara por gubernatura", 02/01/2006; Reforma, "Buscan gubernatura 5 aspirantes priistas", 12/18/2006; Reforma, “Inicia proceso interno del tricolor jalisciense”, 12/19/2005</t>
  </si>
  <si>
    <t>Enrique Ibarra Pedroza</t>
    <phoneticPr fontId="4" type="noConversion"/>
  </si>
  <si>
    <t>PRD, PT</t>
    <phoneticPr fontId="4" type="noConversion"/>
  </si>
  <si>
    <t>Jorge Arana Arana</t>
    <phoneticPr fontId="4" type="noConversion"/>
  </si>
  <si>
    <t>Mario Ramón Beteta</t>
    <phoneticPr fontId="4" type="noConversion"/>
  </si>
  <si>
    <t>Emilio Chuayffet Chemor; Mauricio Valdes Rodriguez; Humberto Lira Mora; Carlos Rojas Gutierrez; oscar Espinoza Villareal</t>
  </si>
  <si>
    <t>Emilio Chuayffet Chemor</t>
    <phoneticPr fontId="4" type="noConversion"/>
  </si>
  <si>
    <t>SIL; Mural, “Da Ibarra el adios oficial”, 11/25/2005; El Universal, "Zamora, virtual candidato del tricolor", 01/30/2006; El Universal, "Partidos en Jalisco alistan a sus gallos", 01/13/2006; El Universal, "Zamora peleara por gubernatura", 02/01/2006; Reforma, “Promete mas castigo a pederastas”, 05/04/2006; Reforma, “Amaga PRI romper pacto”, 06/29/2006; La Jornada de Jalisco, “Eligen sectores priistas a Javier Guizar como candidato de unidad para el CDE”, 10/18/2007; La Jornada de Jalisco, “Se destapa Francisco Morales como aspirante a dirigir el PRI en Jalisco”, 06/22/2007; La Jornada de Jalisco, “Definida, la estructura de competencia de AN; tiene la lista de todos sus aspirantes a un cargo”, 02/10/2009; La Jornada de Jalisco, “Quedo integrada lista de candidatos del PRI a las diputaciones federales”, 30/03/2009;La Jornada de Morelos, “Eligen a Jesus Eduardo Almaguer como presidente del Comite tapatio del tricolor”, 07/21/2008; Mural, “Haran a un lado a quien estorbe”, 04/20/2009; Reforma, “Entrevista / Cruje tricolor: Abandona PRI Enrique Ibarra”, 11/08/2005; Reforma, “Va Enrique Ibarra por el PRD - Jalisco”, 01/20/2006</t>
  </si>
  <si>
    <t xml:space="preserve">Humberto alvarez Gonzalez </t>
  </si>
  <si>
    <t>June 2006</t>
    <phoneticPr fontId="4" type="noConversion"/>
  </si>
  <si>
    <t>alvarez Gonzalez left the PRI and supported Andres Manuel Lopez Obrador presidential campaign at least since June 25, although it might have been since May of that year.</t>
  </si>
  <si>
    <t>Reforma, “Eleccion en el PRI: Saldo ambiguo de las primarias priista”, 11/07/1999; Reforma, “Repiten en el tricolor la formula de 1999”, 10/19/2004; El Norte, “Renuncia en Edomex un ex-senador al PRI, 04/20/1998; El Norte, “Tiene PRD candidato en Edomex”, 12/08/1998</t>
  </si>
  <si>
    <t>José Luis Durán Reveles</t>
  </si>
  <si>
    <t>La Jornada, “Hay "traficantes de influencias" en la campaña panista del miedo: AMLO”, 06/25/2006; El Universal, “Entre la desbandada y la lealtad con las ideas y la lealtad con las ideas”, 06/25/2006; El Universal, “Madrazo califica de ´agachon´ al gobierno”, 05/04/2006</t>
  </si>
  <si>
    <t>Emilio González Márquez</t>
  </si>
  <si>
    <t>Member of the PAN since 1985. Federal deputy (1991-1994), mayor of Naucalpan, Estado de México, and under-secretary of social communication in the Secretary of Interior (2000-2006)</t>
  </si>
  <si>
    <t>Higinio Martínez Miranda</t>
  </si>
  <si>
    <t>Member of the PMT and PMS. Founder and member of the PRD. Mayor of Texcoco (1993-1996), local deputy (1990-1993) and senator (1997-2000) for the PRD.</t>
  </si>
  <si>
    <t>Member of the PRI from 1969 to 2005. State deputy (1983-1986, 1992-1995 and 2001-2003) and federal deputy (1988-1991 and 1997-2000) for the PRI. State undersecretary of interior (1985-1988). Held different high ranking offices within the PRI // Secretario de organización del CDE del PRI en Jalisco.
Presidente del CDM del PRI en Guadalajara, Jalisco.
Director del Centro de Estudios Políticos, Económicos y Sociales (CEPES) del PRI en Guadalajara.
Subsecretario de acción electoral del CEN del PRI.
Representante del CEN del PRI ante la Comisión Nacional de Vigilancia del Registro Federal de Electores.
Subsecretario de organismos electorales en el CEN del PRI.
1969 2005 Miembro activo del PRI.
1991 2000 Representante del PRI ante el Consejo General del IFE.
1996 1996 Representante del CEN del PRI en las mesas de negociación para la Reforma Político Electoral.
1998  Delegado del CEN del PRI en el estado de México.
2005 2006 Coordinador de la precampaña del PRI por el gobierno de Jalisco.
2006 2006 Candidato al gobierno de Jalisco por la Coalición por el Bien de Todos.
2008 2008 Coordinador del movimiento ciudadano en defensa del petróleo y de la economía familiar, en Jalisco.
2009 2012 Representante suplente del Poder Legislativo, LXI Legislatura, ante el Consejo General del IFE, por el PT.</t>
  </si>
  <si>
    <t>Mexico</t>
    <phoneticPr fontId="4" type="noConversion"/>
  </si>
  <si>
    <t>MEX</t>
    <phoneticPr fontId="4" type="noConversion"/>
  </si>
  <si>
    <t>Emmerich, Gustavo Ernesto and Javier Arzuaga (1995) "Estado de Mexico: ¿Recuperacion del PRI?", in Elecciones y Partidos Politicos en Mexico, 1993, UAM-CEDE, Mexico D.F.; Reforma, "Destapan a Chuayffet", 02/03/1993</t>
  </si>
  <si>
    <t xml:space="preserve">Reforma, "Denuncia precandidato favoritismo", 11/01/2004; Reforma, "Terminan priistas actualizacion", 11/07/2004; Reforma, "La candidatura fallida",01/23/2005; Reforma, "Un candidato anunciado", 01/15/2005; Reforma, “Avala CEN la consulta a las bases”, 09/08/2004; Reforma, "Un candidato anunciado", 01/15/2005; Reforma, “Cierran el paso a Hank en sucesion de Edomex”, 08/20/2004; Reforma, “Aseguran que Pastor gana terreno a Montiel”, 08/21/2004; Reforma, “Plaza Publica / Edomex, primer round”, 01/18/2005; Reforma, “Condicionan registro a Hank Rhon y Pastor”, 10/31/2004; Reforma, “Autorizan registros de Pastor y Hank”, 11/24/2004; Reforma, “Deja Gonzalez la contienda”, 11/30/2004; Reforma, “Cancela PRI mexiquense registro a Isidro Pastor”, 12/15/2004; Reforma, “Jaque Mate / Templo Mayor”, 01/13/2005
</t>
  </si>
  <si>
    <t>Isidro Pastor Medrano</t>
    <phoneticPr fontId="4" type="noConversion"/>
  </si>
  <si>
    <t>PAN</t>
    <phoneticPr fontId="4" type="noConversion"/>
  </si>
  <si>
    <t>HM; El Norte, “Renuncia en Edomex un ex-senador al PRI, 04/20/1998; El Norte, “Tiene PRD candidato en Edomex”, 12/08/1998; Reforma, “Eleccion en el PRI: Saldo ambiguo de las primarias priista”, 11/07/1999</t>
  </si>
  <si>
    <t>Luis Felipe Bravo Mena</t>
  </si>
  <si>
    <t>Member of the PAN since 1969. Federal deputy (1991-1994) and senator (1994-2000) for the PAN. President of the PAN (1999-2004)</t>
  </si>
  <si>
    <t>Alejandro Encinas</t>
  </si>
  <si>
    <t>Member and founder of the PRD. Before that he was member of the PCM, PMS and PSUM. Federal deputy (1985-1988, 1991-1994 and 2009-2012). Held different positions during López Obrador administration in México City (2000-2006)</t>
  </si>
  <si>
    <t>Mexico</t>
    <phoneticPr fontId="4" type="noConversion"/>
  </si>
  <si>
    <t>MEX</t>
    <phoneticPr fontId="4" type="noConversion"/>
  </si>
  <si>
    <t>Arturo Montiel Rojas; Hector Ximenez Gonzalez; Humberto Lira Mora; Yolanda Senties Echeverria; y Heberto Barrera Velazquez</t>
  </si>
  <si>
    <t>Arturo Montiel Rojas</t>
    <phoneticPr fontId="4" type="noConversion"/>
  </si>
  <si>
    <t>Reforma, “Eleccion en el PRI: Saldo ambiguo de las primarias priista”, 11/07/1999;</t>
  </si>
  <si>
    <t>Mauricio Valdes Rodriguez quitted the PRI on April 29, 1998,  before the PRI primary took place, and competed in the PRD’s governor primaries but lost against Higinio Martinez</t>
  </si>
  <si>
    <t>SIL; La Jornada, "Isidro Pastor se suma al equipo de campaña del panista Mendoza Ayala", 04/07/2005; Reforma, “Dejo Pastor de ser priista.- Tamayo”, 02/12/2005; Reforma, “Apota Pastor a Ruben”, 04/07/2005; El Financiero, “Renuncia Jacob Rocha a gabinete de Peña Nieto”, 02/25/2009; El Universal, “Jacob Rocha busca candidatura a aldaldia de Naucalpan”, 02/24/2009; El Universal, “Priistas acusan a gobernador de intervenir en designaciones”, 01/06/2006; Reforma, “Buscan fuero operadores de Montiel”, 03/21/2006;Reforma-Enfoque, “Partidos millonarios… en bacarrota”, 05/06/2007; Reforma, “Convierten notaryas en un premio politico”, 07/28/2006; Reforma, “Tiene PRI nuevo lider”, 04/23/2006; El Universal, “PRI nombra candidatos a alcaldes”, 12/09/2005; Reforma, “Prometen los Hank financiar a Madrazo”, 12/03/2005; Reforma, “Obligan a coordinacion”, 07/13/2006</t>
  </si>
  <si>
    <t>Rubén Mendoza Ayala</t>
  </si>
  <si>
    <t>Member of the PRI until 1995. Between 1988 and 1994 he worked for the government of Estado de México, the federal Ministry of Interior, private secretary of Tlanepantla's Mayor and private secretary of the state comissioned of the National Institute of Migration</t>
  </si>
  <si>
    <t>SIL; El Universal, "Serpientes y Escaleras / Rubén y sus enemigos", 02/28/2005; El Universal, "Expulsa PAN a Rubén Mendoza Ayala", 01/21/2009</t>
  </si>
  <si>
    <t>Yeidckol Polevnsky</t>
  </si>
  <si>
    <t>Enrique Peña Nieto; Cuauhtemoc Garcia Ortega; Hector Luna; Isidro Pastor Medrano; Enrique Jacob Rocha; Guillermo Gonzalez; Hector Luna de la Vega; Jaime Vazquez Castillo; Carlos Hank Rhon; Fernando (Alberto) Garcia Cuevas; Gustavo Cardenas Monroy; Alfonso Navarrete Prida</t>
  </si>
  <si>
    <t>Enrique Peña Nieto</t>
    <phoneticPr fontId="4" type="noConversion"/>
  </si>
  <si>
    <t>Entrepreneur. Former president of CANACINTRA //  Fundadora y Promotora de la Ventanilla Única de Gestión Empresarial, Centro de Estudios Empresariales UNAM-CANACINTRA, Instituto para el Desarrollo Regional, Premio Águila CANACINTRA al Mérito Legislativo, de la Comisión de Fomento Empresas para Personas con Discapacidad COFEDIS, del Grupo Metepec de apoyo a zonas marginadas, del Comité Directivo de Desarrollo Social y de la Vicepresidencia Nacional de Enlace Legislativo.
Presidenta de la Comisión de Competitividad y Productividad Industrial de la CANACINTRA.
Presidenta de la Comisión de Investigación y Desarrollo Tecnológico de la CANACINTRA.
Presidenta de la Comisión de Ecología y Medio Ambiente de la CANACINTRA.
Empresaria de la industria química.
Presidenta de la Comisión de Capacitación y Formación Empresarial de la CANACINTRA.
Presidenta del Comité Directivo de Energéticos de la CANACINTRA.
Fundadora y Presidenta del Comité Directivo de Desarrollo Tecnológico de la CANACINTRA.
1983 1994 Directora de planeación y relaciones públicas en Industrias Margolis de México, S.A.
1987 1992 Directora de planeación y comercialización en la fábrica de pinturas El Águila, S.A. de C. V.
1989  Miembro de la Cámara Nacional de la Industria de la Transformación (CANACINTRA).
1989 1995 Presidenta de las comisiones de Enlace de la CANACINTRA con la Secretaría General de Protección y Vialidad del Departamento del DF (SGPV-DDF), así como de la comisión de Enlace de la CANACINTRA con el DDF.
1990 1995 Representante de la CANACINTRA ante: el Instituto Mexicano de Investigaciones Tecnológicas (IMIT); el Consejo de Ahorro de Energía (CONAE); y ante el Fideicomiso de Ahorro de Energía (FIDE).
1991 1995 Presidenta del comité directivo de servicios a la industria de CANACINTRA.
1993 1998 Presidenta de la sección 114: Actividad Artesanal de CANACINTRA.
1993 2002 Presidenta de la Comisión de Enlace de CANACINTRA con la Secretaría de Desarrollo Social (SEDESOL).
1994  Directora asociada de Promotora Agropecuaria Universal, S.A. de C.V.
1994 1996 Vicepresidente del Consejo de Industrias Diversas de CANACINTRA.
1995  Directora internacional de Promotora Mercantil Iberoamericana, S.A. de C.V.
1996 1997 Vicepresidenta del Comité Directivo de Gran Industria.
1997 2002 Representante de CANACINTRA ante el Consejo de Normalización y Certificación de Competencias Laborales (CONOCER).
1998 2000 Presidenta del Consejo Coordinador de Industrias Diversas de CANACINTRA.
1998 2002 Presidenta de la Comisión de Vinculación con Entidades Educativas Estratégicas de CANACINTRA.
1999 2002 Vicepresidenta del Comité Directivo de Enlace de CANACINTRA con el Sector Público.
2000 2002 Tesorera del Consejo de Industrias Diversas.
2000 2002 Primera vicepresidenta nacional de CANACINTRA y vicepresidenta nacional de Sectores y Ramas Industriales de la CANACINTRA.
2002 2004 Presidenta nacional CANACINTRA.
2002 2005 Presidenta del Foro Bilateral de Negocios Margolis de México.
2004 2005 Vicepresidenta Nacional de Comercio Exterior y Vicepresidenta Nacional de Asuntos Internacionales de la CANACINTRA.</t>
  </si>
  <si>
    <t>Victor Manuel Tinoco Rubio; Armando Ballinas Mayes; German Ireta Salas; Jose Ascencion Orihuela; Carlos Galves Herrera, Sergio Magaña Martinez; Victor Silva Tejeda; Jesus Reyna Garcia; Guillermo Rizo Hernandez; Alfredo Anaya Gudiño</t>
  </si>
  <si>
    <t>Victor Manuel Tinoco Rubio</t>
  </si>
  <si>
    <t>Langston &amp; Diaz Cayeros (2003), p. 9;  Reforma, "Elige PRI a Tinoco en Michoacan", 07/25/1995; Reforma, "Defiend Tinoco su eleccion", 07/26/1995; Reforma, "Plaza Publica / Candidatos Michoacanos", 07/28/1995; Reforma, “Critican negociaciones en convencion priista”, 07/30/1995</t>
  </si>
  <si>
    <t>Felipe Calderón Hinojosa</t>
  </si>
  <si>
    <t>Member of the PAN since 1980. Federal deputy for the PAN (1991-1994 and 2000-2003) and local deputy in México City (1988-1991). President of the PAN (1996-1999); Minister of Energy during Fox's administration</t>
  </si>
  <si>
    <t>Michoacan</t>
    <phoneticPr fontId="4" type="noConversion"/>
  </si>
  <si>
    <t>MICH</t>
    <phoneticPr fontId="4" type="noConversion"/>
  </si>
  <si>
    <t>Alfredo Anaya Gudiño; Sergio Magaña Martinez; Fausto Vallejo Figuero; Antonio Garcia Torres; Ascension Orihuela Barcenas; Slavador Galvan Infante; Victor Silva Tejeda; Julian Rodriguez Sesmas; Jorge Canedo Vargas; Jaime Rodriguez Lopez; Armando Ballinas Mayes</t>
  </si>
  <si>
    <t>Alfredo Anaya Gudiño</t>
    <phoneticPr fontId="4" type="noConversion"/>
  </si>
  <si>
    <t>Eduardo Villaseñor Peña; Ausencio Chavez Cruz; Victor Manuel Tinoco Rubi; Armando Ballinas Mayes; Marco Antonio Aguilar Cortes; Carlos avila Figueroa; Carlos Galvan Herrera; Jorge Mendoza alvarez</t>
  </si>
  <si>
    <t>Eduardo Villaseñor Peña</t>
    <phoneticPr fontId="4" type="noConversion"/>
  </si>
  <si>
    <t>Cristobal Arias, a former PRI member, was PRD's candidate. However, he left the PRI on 1988 along with the Corriente Democratica</t>
  </si>
  <si>
    <t>SIL; Reforma, "Minimizan reclamos contra el candidato", 03/28/2001; Reforma, "Toman en el PRI protesta a Anaya", 04/07/2001; El Universal, “Confirma Nuñez aspiracion en Tabasco”, 04/12/2001; Reforma, “Designa el PAN a Lopez Orduña en Michoacan”, 06/25/2001; Reforma, "Breves", 07/25/2001; Reforma, "Plaza Publica / Unidos tienen con que", 11/04/2001; La Jornada, “PRI en Michoacan: el enemigo en casa”, 10/14/2001; Reforma, "Denuncian imposicion de candidato", 03/24/2001; Reforma, "Desconocenpriistas al candidato virtual", 03/27/2001; Reforma, "Toman en el PRI protesta a Anaya", 04/07/2001; La Jornada, “PRI en Michoacan: el enemigo en casa”, 10/14/2001; El Norte, “Tienen aspirantes 'salidas emergentes”, 02/24/2002; www.victorsilvatejeda.com</t>
  </si>
  <si>
    <t>Salvador López Orduña</t>
  </si>
  <si>
    <t>HM; RDC; Loyola Diaz, Rafael (1997) La Disputa del Reino: elecciones para gobernador en Mexico, 1992, FLACSO, UNAM and Juan Pablo Editor, pp. 419-424; HM; Reforma, “Costean viaje a legisladores”, 08/06/2003; Reforma, “Acusa PRD a funcionarios de ostentar doble cargo”, 10/02/2001; El Norte, “Empieza Villaseñor a integrar gabinete”, 09/10/1992</t>
  </si>
  <si>
    <t>Fernando Estrada Sámano</t>
  </si>
  <si>
    <t>Member of the PAN since 1970. Son of one the founders of the PAN. Federal deputy (1973-1976 and 1991-1994) for the PAN.</t>
  </si>
  <si>
    <t>Member of the FND and founder of the PRD. Federal deputy (1997-2000) and senator (2000-2002) for the PRD. Son of Cuauhtémoc Cárdenas</t>
  </si>
  <si>
    <t>Morelos</t>
  </si>
  <si>
    <t>MOR</t>
    <phoneticPr fontId="4" type="noConversion"/>
  </si>
  <si>
    <t>Center</t>
    <phoneticPr fontId="4" type="noConversion"/>
  </si>
  <si>
    <t>NA</t>
    <phoneticPr fontId="4" type="noConversion"/>
  </si>
  <si>
    <t>Cirstóbal Arias Solías</t>
  </si>
  <si>
    <t>Member of the PRI from 1974 to 1987. Federal deputy (1982-1985) for the PRI. State Minister of Interior during C. Cárdenas administration (1983). Federal deputy (1991-1994) and Senator (1988-1991 and 1994-2000) for the PRD</t>
  </si>
  <si>
    <t>Michoacan</t>
    <phoneticPr fontId="4" type="noConversion"/>
  </si>
  <si>
    <t>MICH</t>
    <phoneticPr fontId="4" type="noConversion"/>
  </si>
  <si>
    <t>Bajio</t>
    <phoneticPr fontId="4" type="noConversion"/>
  </si>
  <si>
    <t>Candidate of unity</t>
    <phoneticPr fontId="4" type="noConversion"/>
  </si>
  <si>
    <t>Journalist, civil rights activist, leader of Coordinadora Morelense de Movimientos Ciudadanos. Director of the weekley publication "El Correo del Sur", a former catholic newspaper.</t>
  </si>
  <si>
    <t>Toledo Patiño (1994) Morelos: Elecciones bajo sospecha; González Vázquez (2001) De la deslegitimación del gobierno al desborde de la sociedad civil en Morelos; Reforma, "Usarán boletas foliadas", 03/18/1994</t>
  </si>
  <si>
    <t>MOR</t>
    <phoneticPr fontId="4" type="noConversion"/>
  </si>
  <si>
    <t>Open primary</t>
    <phoneticPr fontId="4" type="noConversion"/>
  </si>
  <si>
    <t>Juan Salgado Brito; Rodolfo Becerril Straffon;  David Jimenez Gonzalez; Jose Castillo Pombo</t>
  </si>
  <si>
    <t>Juan Salgado Brito</t>
    <phoneticPr fontId="4" type="noConversion"/>
  </si>
  <si>
    <t>Reforma, "Denuncian imposicion de candidato", 03/24/2001; La Jornada, "Clase Politica", 03/27/2001</t>
  </si>
  <si>
    <t xml:space="preserve">Sergio Magaña Martinez </t>
  </si>
  <si>
    <t>PRD</t>
    <phoneticPr fontId="4" type="noConversion"/>
  </si>
  <si>
    <t>Magaña first tried to be PAN’s governor candidate but after loosing the primaries in this party he supported PRD's candidate Lazaro Cardenas Battel</t>
    <phoneticPr fontId="4" type="noConversion"/>
  </si>
  <si>
    <t>Michoacan</t>
    <phoneticPr fontId="4" type="noConversion"/>
  </si>
  <si>
    <t>MICH</t>
    <phoneticPr fontId="4" type="noConversion"/>
  </si>
  <si>
    <t>Reforma, "Buscan cuatro abanderar PRI en Morelos", 11/28/1999; El Universal, "Consulta a las bases en tres estados: PRI", 11/25/1999; El Universal, "Eligiran priistas precandidatos a gobernador por Chiapas y Morelos ", 02/06/2000; Reforma, "Cierra PRI registro de aspirante", 12/05/1999</t>
  </si>
  <si>
    <t>Raul Iragorri Montoya, PRDs governor candidate, was a former PRI member, but he quitted this party at least on 1997</t>
  </si>
  <si>
    <t>HM; SIL; Reforma, “Truena Estrada contra diputados”, 02/13/2004; Reforma, “Busca PRD postular candidatos externos”, 12/08/1999; Reforma, “Truena Estrada contra diputados”, 02/13/2004; Reforma, "Persisten riesgos de fraude.- Andres Manuel Lopez Obrador",04/14/1997;</t>
  </si>
  <si>
    <t>Sergio Estrada Cajigal</t>
  </si>
  <si>
    <t>Loyola Diaz, Rafael (1997) La Disputa del Reino: elecciones para gobernador en Mexico, 1992, FLACSO, UNAM and Juan Pablo Editor, pp. 419-420; El Norte, "Inicia PRI seleccion de Pre-Candidatos", 01/25/1992; El Norte, "Suenan para gobernadores Bartlett y Otto Granados", 12/25/1991;  El Norte, "Dan a empresario candidatura del PRI", 01/18/1992</t>
  </si>
  <si>
    <t>Member of PAN since 1995. Previously he was an entrepreneur. Mayor of Cuernavaca, Morelos, by the PAN (1997-2000)</t>
  </si>
  <si>
    <t>Tapia, Medardo, Morgan Quero y David Moctezuma (2004) Los Rituales del cambio. Transformaciones del régimen y cultura política en Morelos, UNAM-CRIM, Cuernavaca Morelos, pp.163, 196, 322; Reforma, "Persisten riesgos de fraude.- Andrés Manuel López Obrador",04/14/1997; Reforma, "Persisten riesgos de fraude.- Andrés Manuel López Obrador, 04/14/1997; Reforma, “Busca PRD postular candidatos externos”, 12/08/1999; El Universal, "Raúl Iragorri Montoya, virtual canddiato el PRD en Morelos", 02/15/2000; Diario de Morelos, "Amarillo pintado de azul", 05/07/2010; La Crónica de Hoy, "Diputado que había renunciado al PRI en Morelos se arrepiente y ofrece disculpas", 05/10/2004</t>
  </si>
  <si>
    <t>Maricela Sanchez Cortes; Juan Salgado Brito; Jorge Morales Barud; Laura Ocampo Gutierrez; Rodolfo Becerril Straffon; David Jimenez Gonzalez;  Luis Manuel Gonzalez Velasquez</t>
  </si>
  <si>
    <t>Maricela Sanchez Cortes</t>
  </si>
  <si>
    <t>Member of the PAN since 1986. Mayor of Morelia (1002-1993) and federal deputy (2000-2003) for the PAN. Entreprenuer. President of Canacintra-Morelia (1985-1987) and the Asociación de Industriales de Michoacán (1985-1987)</t>
  </si>
  <si>
    <t>Lázaro Cárdenas Batel</t>
  </si>
  <si>
    <t>Antonio Riva Palacio López; Jorge Carrillo Olea; Eduardo Pesqueira Olea; Gonzalo Pastrana Castro; David Jimenez</t>
    <phoneticPr fontId="4" type="noConversion"/>
  </si>
  <si>
    <t>Antonio Riva Palacio López</t>
    <phoneticPr fontId="4" type="noConversion"/>
  </si>
  <si>
    <t>El Norte, "Destapa el PRI a Riva Palacio", 18/11/1987</t>
    <phoneticPr fontId="4" type="noConversion"/>
  </si>
  <si>
    <t>Candidate of unity</t>
    <phoneticPr fontId="4" type="noConversion"/>
  </si>
  <si>
    <t>Jorge Carrillo Olea; David Jimenez Gonzalez; Jose Castillo Pombo; Rodolfo Becerril Strafon</t>
  </si>
  <si>
    <t>Jorge Carrillo Olea</t>
    <phoneticPr fontId="4" type="noConversion"/>
  </si>
  <si>
    <t>Langston &amp; Diaz Cayeros (2003), p. 9; Reforma, "Elige PRI a Tinoco en Michoacan", 07/25/1995</t>
  </si>
  <si>
    <t>NA</t>
    <phoneticPr fontId="4" type="noConversion"/>
  </si>
  <si>
    <t xml:space="preserve">Entrepreneur; after the election he accepeted a position in Carillo Olea's (PRI) administration. </t>
  </si>
  <si>
    <t>Toledo Patiño (1994) Morelos: Elecciones bajo sospecha; Reforma, "Usarán boletas foliadas", 03/18/1994</t>
  </si>
  <si>
    <t>Julián Vences Camacho</t>
  </si>
  <si>
    <t>Reforma, "Un Vistazo", 02/23/2006; Reforma, “Nombra Sergio Estrada asesor a priista”, 02/09/2006; El Universal, “Declinan tres aspirantes del PRI; denuncian inequidad”, 02/08/2006; El Universal, "PRI aplicara encuesta para definir candidato en Morelos", 01/18/2006; El Universal, "Guerra sucia entre aspirantes del PRI", 02/18/2006; El Universal, "Priistas de Morelos eligen a candidato a gobernador", 02/20/2006; El Universal, "PRI valida candidatura de Sanchez Cortes", 03/02/2006</t>
  </si>
  <si>
    <t>PRD</t>
    <phoneticPr fontId="4" type="noConversion"/>
  </si>
  <si>
    <t xml:space="preserve">On April 5, Juan Salgado Brito quitted the PRI and was appointed coordinator of Andres Manuel Lopez Obrador (PRD) presidential campaign in Morelos and some southern regions of Mexico </t>
  </si>
  <si>
    <t>Sarmiento Silva, Sergio (1997) Morelos. Bibliotec de las entidades federativas, UNAM-CIICH, Mexico D.F., p. 106; El Norte, "'Destapa' PRI a Carrillo Olea para Morelos", 11/26/1993</t>
  </si>
  <si>
    <t xml:space="preserve">HM; Sarmiento Silva, Sergio (1997) Morelos. Bibliotec de las entidades federativas, UNAM-CIICH, Mexico D.F., p. 106; </t>
  </si>
  <si>
    <t>Luis Miguel Santamaría Morales</t>
  </si>
  <si>
    <t>Reforma, “Pasa al PRD Salgado Brito”, 04/06/2006; La Jornada, “Logra el PRIAN que David Jimenez sea magistrado”, 08/17/2006; La Jornada de Morelos, “Convencion de delegados, metodo del PRI para elegir aspirantes a alcaldes”, 01/07/2009; La Jornada de Morelos, “Es oficial, encabeza del Valle la lista de candidatos plurinominales en el tricolor”, 04/12/2009; La Jornada de Morelos, “Cambia composicion en Camara con los 3 priistas”, 08/16/2009; La Jornada de Morelos, “Exigen priistas que la dirigencia nacional convoque a elecciones”, 09/24/2009</t>
  </si>
  <si>
    <t>On February 7, 2006 Jorge Morales Braud declined his pre-candidacy and on February 9 he was appointed chief of staff of Morelo’s governor, Sergio Estrada Cajiga (PAN)</t>
    <phoneticPr fontId="4" type="noConversion"/>
  </si>
  <si>
    <t>Reforma, "Un Vistazo", 02/23/2006; Reforma, “Nombra Sergio Estrada asesor a priista”, 02/09/2006; El Universal, “Declinan tres aspirantes del PRI; denuncian inequidad”, 02/08/2006</t>
    <phoneticPr fontId="4" type="noConversion"/>
  </si>
  <si>
    <t>Marco Antonio Adame Castillo</t>
  </si>
  <si>
    <t>Member of the PAN since 1998. Previously, he was a state electoral commisioner. Local deputy in Morelos//   Fundador e integrante de la Coordinadora Ciudadana, Asociación Política Nacional.
1993 1996 Consejero ciudadano en la Comisión Estatal Electoral de Morelos
1994 1997 Consejero de la Comisión de Participación Ciudadana en la LVI legislatura.
1994 1997 Consejero de la Comisión Estatal de Derechos Humanos de Morelos.
1997  Miembro activo del PAN.
1999 2000 Miembro del CDE del PAN en Morelos. Integrante de la Comisión Política. Representante del PAN ante la Organización Demócrata Cristiana de América, en el tema de la familia.
2006 2012 Gobernador de Morelos.</t>
  </si>
  <si>
    <t>Raúl Iragorri Montoya</t>
  </si>
  <si>
    <t>State deputy (1985-1988 and also in a previous term). In 2004 he became member of the PRI again.</t>
  </si>
  <si>
    <t>At least, 1997</t>
  </si>
  <si>
    <t>Member of the PRI until 1999, whe he became candidate of the coalition formed by the  PAN, PRD, PT y PRS. State Tresurer under the administrations of Flores Curiel y Emilio M. González (1981-1987) and state minister of interior during Rigoberto Ochoa Zaragoza administration (1993-1999).</t>
  </si>
  <si>
    <t>HM and SIL; Reforma, “Candados en serie: ¡Cierren las puertas!”, 04/05/1998</t>
  </si>
  <si>
    <t>Fernando Josaphat Martínez Cue</t>
  </si>
  <si>
    <t>Member of the PAN until he was expelled from this party in 2002. State deputy (1997-2000) and federal deputy (2000-2002) for the PAN.</t>
  </si>
  <si>
    <t>HM, SIL; Reforma, "Plaza Pública / El PRI en la espiral", 03/23/2006; Reforma, "Plaza Pública / Elecciones en Morelos", 06/16/2006</t>
  </si>
  <si>
    <t>Nayarit</t>
  </si>
  <si>
    <t>NAY</t>
    <phoneticPr fontId="4" type="noConversion"/>
  </si>
  <si>
    <t>Norte-Noreste</t>
    <phoneticPr fontId="4" type="noConversion"/>
  </si>
  <si>
    <t>Celso Humberto Delgado Ramírez</t>
    <phoneticPr fontId="4" type="noConversion"/>
  </si>
  <si>
    <t>El Norte, "Destapan en Nayarit a Celso H. Delgado", 10/01/1987</t>
    <phoneticPr fontId="4" type="noConversion"/>
  </si>
  <si>
    <t>Rigoberto Ochoa Zaragoza; Victor Canovas Moreno;  Raul Mejia Gonzalez; Jose Luis Medina Aguilar; Enrique Diaz Michel; Salvador Sanchez Vazquez; Alejandro Rivas Curiel; Antonio Echeverria Dominguez; Jose Lucas Vallarta Robles; Antonio Chumacero Gomez.</t>
  </si>
  <si>
    <t>Rigoberto Ochoa Zaragoza</t>
    <phoneticPr fontId="4" type="noConversion"/>
  </si>
  <si>
    <t>HM; SIL; El Norte, "Plaza Publica / Nayarit, 06/30/2005; El Norte, "Protesta Navarro; Reforma, "Disputan ex priistas gobierno de Nayarit", 05/22/2005; Reforma, “Ignora PRI quejas y pierde a senador”,03/11/2005; El Universl, “Coinciden festejos en plaza de Tepic”, 07/04/200; El Universal, “CFE ´encajona´ pagos a campesinos, acusan”, 03/19/2007; http://www.nayarit.gob.mx/notes.asp?id=1963; El Universal, “Madrazo tendra su Estado Mayor”, 01/14/2006; El Universla, “PRI, el unico que puede derrotar al PRI: Madrazo”, 03/10/2006; http://medios.uan.edu.mx/radio/listnotas.php?635+1400</t>
  </si>
  <si>
    <t>Manuel Pérez Cárdenas</t>
  </si>
  <si>
    <t>Member of the PRI until 2003. Chief of staff of the Ministry of Interior (1984), General Director in the Ministry of Energy (1982-1983). President of Fundación Colosio in Nayarit.</t>
  </si>
  <si>
    <t>Miguel Ángel Navarro Quintero</t>
  </si>
  <si>
    <t>Member of PRD since 1989. Federal deputy for the PRD (1991-1994). Former president of the Frente Estatal de Defensa Campesina en Nayarit (1990-1991)</t>
  </si>
  <si>
    <t>Lucas Vallarta Robles; Alvaro Vallarta; Felix Torres Haro; Miguel Angel Navarro; Salvador Sanchez Vazquez; Liberato Montenegro; Jose Luis Medina Aguiar; Alberto Tapia Carrillo; Antonio Chumacero Carrillo</t>
    <phoneticPr fontId="4" type="noConversion"/>
  </si>
  <si>
    <t>Socrates Rizzo Garcia; Napoleon Cantu Cerna; Napoleon Gomez Urrutia; Ricardo Canavati; Luis Eugenio Todd; Graciano Bortoni; Romeo Flores Caballero; Alberto Santos de Hoyos</t>
    <phoneticPr fontId="4" type="noConversion"/>
  </si>
  <si>
    <t>Socrates Rizzo Garcia</t>
  </si>
  <si>
    <t>HM; Milenio, “La politica es un arte.- Graciano Bortoni”, 12/08/2008; El Norte, "Apoyara Canavati Campaña de Rizzo", 03/31/1991; El Norte, "Ratifica Hoy Colosio a candidato", 03/22/1991; El Norte, "Apoyaran campaña exprecandidatos", 03/23/1991; EN, 27/02/1991, DESCARTA RENUNCIA FLORES CABALLERO; EN, 06/03/1991, PROCESO DEBIO SER ABIERTO.- SANTOS</t>
    <phoneticPr fontId="4" type="noConversion"/>
  </si>
  <si>
    <t>HM and La Jornada, Echevarría se asume como el hombre más rico de Nayarit; July 2,2005. http://www.jornada.unam.mx/2005/07/02/035n1est.php</t>
  </si>
  <si>
    <t>NAY</t>
    <phoneticPr fontId="4" type="noConversion"/>
  </si>
  <si>
    <t>Norte-Noreste</t>
    <phoneticPr fontId="4" type="noConversion"/>
  </si>
  <si>
    <t>Open primary</t>
    <phoneticPr fontId="4" type="noConversion"/>
  </si>
  <si>
    <t>HM; SIL; La Jornada, “Clase Politica”, 12/09/1998; El Norte, "La antesala del 2000 / Preve tricolor consecuencias de inconformidades", 01/17/1999; La Jornada, “Clase Politica”, 12/09/1998; La Jornada, “Nayarit: irregularidades de $300 millones en la cuenta publica”, 08/24/2000</t>
  </si>
  <si>
    <t>Ceferino Ramos Nuño</t>
  </si>
  <si>
    <t xml:space="preserve">Member of the PAN since at least 1964. He was substitute of federal deputy candidate in 1967,  federal deputy (1988-1991), state deputy (1996-1999) and senator candidate for the PAN (1991)  </t>
  </si>
  <si>
    <t>Martínez González (2005) Fisiones y fusiones, divorcios y reconciliaciones: la dirigencia del Partido de la Revolución Democrática (PRD), 1989-2004, Plaza y Valdes, UNAM, Flacso, CEPySM, p. 57; Medellín (2006) "La travesía de la liberalización política de Nuevo León", Espiral, Janaury-April, Vol. XX, No. 35, p. 12</t>
  </si>
  <si>
    <t>Nuevo Leon</t>
    <phoneticPr fontId="4" type="noConversion"/>
  </si>
  <si>
    <t>Jose Natividad Gonzalez Paras; Luis Eugenio Todd Perez; Eloy Cantu Segovia; Maria Elena Chapa Hernandez; Alberto Santos; Ricardo Canavati</t>
  </si>
  <si>
    <t>Jose Natividad Gonzalez Paras</t>
  </si>
  <si>
    <t>HM and "Historia del PAN en Nayarit, 1953-1996". Internal document of the PAN. Source: http://www.pan.org.mx/XStatic/pan/docs/editor/hist_nay.pdf</t>
  </si>
  <si>
    <t>Juan Ramón López Tirado</t>
  </si>
  <si>
    <t>Member of PAN since 1978. Federal deputie for the PAN (1979-1982). Entrepreneur.</t>
  </si>
  <si>
    <t>Liliana Flores Benavides</t>
  </si>
  <si>
    <t>Federal deputy for the PRD (1991-1994); social activist; member and leader of El Barzón in Nuevo León</t>
  </si>
  <si>
    <t>Reforma, "La lucha por las gubernaturas", 03/31/1997; De Grammont (2001), El Barzón: clase media, ciudadanía y democracia, Plaza y Valdes - IIS UNAM, pp. 206-207</t>
  </si>
  <si>
    <t>El Norte, “Plaza Publica / Nayarit”, 01/18/1999</t>
    <phoneticPr fontId="4" type="noConversion"/>
  </si>
  <si>
    <t>Antonio Echevarría Domínguez</t>
  </si>
  <si>
    <t>Nuevo Leon</t>
    <phoneticPr fontId="4" type="noConversion"/>
  </si>
  <si>
    <t>NL</t>
    <phoneticPr fontId="4" type="noConversion"/>
  </si>
  <si>
    <t>Convention</t>
    <phoneticPr fontId="4" type="noConversion"/>
  </si>
  <si>
    <t>SIL; Reforma, “Nombran en NL a dirigente priista”, 12/14/2002; Reforma, “Aqui estamos… Llegamos”, 10/05/2003; El Norte, “Instalan Comision de Energia”, 10/16/2004; El Norte, “Buscan desarrollo con Texas”, 06/22/2004</t>
  </si>
  <si>
    <t>Mauricio Fernández Garza</t>
  </si>
  <si>
    <t>Roberto Benavides González</t>
  </si>
  <si>
    <t xml:space="preserve">Social activist, leader of student, professor and miners movements </t>
  </si>
  <si>
    <t xml:space="preserve">HM; Milenio, “La politica es un arte.- Graciano Bortoni”, 12/08/2008; El Norte, "Apoyara Canavati Campaña de Rizzo", 03/31/1991; </t>
  </si>
  <si>
    <t>Rogelio Sada Zambrano</t>
  </si>
  <si>
    <t>Member of the PAN since 1969. CEO of VITRO (1972-1985). Mayor of San Pedro Garza García (1992-1994) and federal deputy (1997-2000)</t>
  </si>
  <si>
    <t>HM; SIL; El Norte, "Busca Rogelio Sada  Gubernatura por el PAN", 11/30/1990</t>
  </si>
  <si>
    <t>Loyola Diaz, Rafael (1997) La Disputa del Reino: elecciones para gobernador en Mexico, 1992, FLACSO, UNAM and Juan Pablo Editor, pp. 39-43; El Norte, "Inicia PRI seleccion de Pre-Candidatos", 01/25/1992; El Norte, "Suenan para gobernadores Bartlett y Otto Granados", 12/25/1991;  El Norte, "Disputarian empresarios gubernaturas", 01/26/1991; EL Norte, "Elecciones 92 / Lanza candidato PRI en Oaxaca", 03/19/1992</t>
  </si>
  <si>
    <t>Raul Castellanos Hernandez</t>
  </si>
  <si>
    <t>Ney Gonzalez Sanchez; Gerardo Montenegro Ibarra; Liberato Montenegro; Lucas Vallarta; Salvador Sanchez Vazquez; Raul Mercado Guerrero; Miguel angel Navarro Quintero</t>
  </si>
  <si>
    <t>Ney Gonzalez Sanchez</t>
  </si>
  <si>
    <t>El Norte, "El caso Nayarity", 02/19/1993; El Norte, “Postural PRI a cetemista en Nayarit”, 03/06/1993</t>
    <phoneticPr fontId="4" type="noConversion"/>
  </si>
  <si>
    <t>Manuel Perez Cardenas, PAN's governor candidate in this election, quitted the PRI in 2003 after holding several positions during different PRI administrations. In 1999 he even competed in the PRI's governor candidate primaries.</t>
  </si>
  <si>
    <t>Loyola Diaz, Rafael (1997) La Disputa del Reino: elecciones para gobernador en Mexico, 1992, FLACSO, UNAM and Juan Pablo Editor, pp. 43, 53; El Norte, "Breves Electorales / Incautan Contrabando", 04/28/1992; El Norte, “Se perfilan priistas hacia Gubernaturas”, 12/15/1997; Reforma, “Campaña en Primavera”, 06/12/1994; Enfoque, “Oaxaca; años de impunidad”, 07/27/2008; Proceso, "Denuncia el dedazo", 25/04/1992</t>
    <phoneticPr fontId="4" type="noConversion"/>
  </si>
  <si>
    <t>Alfredo Castillo Colmenares</t>
  </si>
  <si>
    <t>Langston &amp; Diaz Cayeros (2003), p. 9; Reforma, "Tiene hoy PRI convencion para reafirmar a Natividad", 12/08/1996</t>
  </si>
  <si>
    <t>Luis Eugenio Todd Perez</t>
  </si>
  <si>
    <t>PT</t>
    <phoneticPr fontId="4" type="noConversion"/>
  </si>
  <si>
    <t>HM; Reforma, "Deja Todd al PRI, es candidato del PT”, 12/21/1996; Reforma, “Plaza Publica / Bajas en el PRI”, 02/06/1997; El Norte, “En juego 1,300 cargos en elecciones del '97”, 12/30/1996</t>
    <phoneticPr fontId="4" type="noConversion"/>
  </si>
  <si>
    <t>Fernando Canales Clariond</t>
  </si>
  <si>
    <t>Loyola Díaz, Rafael (1997) La Disputa del Reino: elecciones para gobernador en México, 1992, FLACSO, UNAM and Juan Pablo Editor, pp. 39-43</t>
  </si>
  <si>
    <t>Jose Murat Casab; Manuel Diaz; Luis Martinez Fernandez del Campo; Jose Antonio Hernandez Fraguas; Jose Antonio Stefan Garfias; Miguel Sadot Sanchez Carreño</t>
  </si>
  <si>
    <t>Jose Murat Casab</t>
  </si>
  <si>
    <t xml:space="preserve">Jose Natividad Gonzalez Paras; Ricardo Canavati Tafich; Abel Guerra Garza; Eloy Cantu Segovia; Alejandro Lambreton Narro; Romeo Flores Caballero; </t>
  </si>
  <si>
    <t>Lucas Vallarta Robles</t>
    <phoneticPr fontId="4" type="noConversion"/>
  </si>
  <si>
    <t>El Norte, "La antesala del 2000 / Preve tricolor consecuencias de inconformidades", 01/17/1999; La Jornada, “Clase Politica”, 12/09/1998; LJ, 29/05/1998, Astillero</t>
    <phoneticPr fontId="4" type="noConversion"/>
  </si>
  <si>
    <t>Antonio Echevarria Dominguez, governor candidate of PAN, PRD, PT, PRS, left the PRI on March 30, 1998 after he was not allowed by the governor Rigoberto Ochoa Zaragoza to become PRI's candidate for Mayor of Tepic</t>
    <phoneticPr fontId="4" type="noConversion"/>
  </si>
  <si>
    <t>HM; SIL; El Norte, “Se perfilan priistas hacia Gubernaturas”, 12/15/1997; El Norte, “Ratifica a Jose Murat al Gobierno de Oaxaca”, 03/23/1998; La Jornada, "Agenda Electoral 1998, 01/04/1998</t>
  </si>
  <si>
    <t xml:space="preserve">Member of the PRI until 2005. Federal deputy (1997-2000) and senator (2000-2005) for the PRI. Candidate for mayor of Tepic, Nayarit (1999). The original candidate of the PRD was Francisco Javier Castellón Fonseca, but  he was replaced by Navarro Quintero after this last quitted the PRI. </t>
  </si>
  <si>
    <t xml:space="preserve">HM; El Norte, "Plaza Pública / Nayarit, 06/30/2005; El Norte, "Protesta Navarro; apoyará a viejitos", 03/20/2005 </t>
  </si>
  <si>
    <t>Member of the PAN since 1966. Entrepreneur. Senator (1994-2000) for the PAN</t>
  </si>
  <si>
    <t>El Norte, "Inicia PRI seleccion de Pre-Candidatos", 01/25/1992; El Norte, "Suenan para gobernadores Bartlett y Otto Granados", 12/25/1991; El Norte, "Destapan a Manuel Bartlett", 06/02/1992</t>
  </si>
  <si>
    <t>NA</t>
    <phoneticPr fontId="4" type="noConversion"/>
  </si>
  <si>
    <t>Pablo de Jesus Arnaud Carreño</t>
  </si>
  <si>
    <t>Entrepreneur, president of Canaco-Oaxaca. Mayor of Oaxaca, Oaxaca (1995-1998) and federal deputy (2000-2003) for the PAN.</t>
  </si>
  <si>
    <t>Reforma, "Define PRD su candidato al Gobierno", 01/15/2003; El Norte, “Plaza Pública / Elecciones locales”, 06/29/2003</t>
  </si>
  <si>
    <t>Oaxaca</t>
  </si>
  <si>
    <t>OAX</t>
    <phoneticPr fontId="4" type="noConversion"/>
  </si>
  <si>
    <t>South</t>
    <phoneticPr fontId="4" type="noConversion"/>
  </si>
  <si>
    <t>Diodoro Carrasco Altamirano; David Colmenares Paramo; Luis Martinez Fernandez del Campo; Jose Murat Casab, Enrique Sada Fernandez; Lino Celaya</t>
  </si>
  <si>
    <t>Diodoro Carrasco Altamirano</t>
    <phoneticPr fontId="4" type="noConversion"/>
  </si>
  <si>
    <t>PLD; La Jornada, El Coqueteo Interminable, April 26, 1998. Source: http://www.jornada.unam.mx/1998/04/26/mas-aguirre.html</t>
  </si>
  <si>
    <t>Héctor Sánchez López</t>
  </si>
  <si>
    <t>April 1992</t>
    <phoneticPr fontId="4" type="noConversion"/>
  </si>
  <si>
    <t xml:space="preserve">Castellanos quitted the PRI after Diodoro Carrasco was nominated as the PRI's gubernatorial candidate. Until his resignation he was the state's Deputy Secretary of Interior. </t>
    <phoneticPr fontId="4" type="noConversion"/>
  </si>
  <si>
    <t>Lucas de la Garza González</t>
  </si>
  <si>
    <t xml:space="preserve">Reforma, "Avanza Ney en Nayarit por candidatura tricolor", 02/28/2005; Reforma, "Enciende Nayarit campaña", 02/23/2004; </t>
    <phoneticPr fontId="4" type="noConversion"/>
  </si>
  <si>
    <t xml:space="preserve">Miguel angel Navarro Quintero </t>
  </si>
  <si>
    <t>PRD, PT</t>
    <phoneticPr fontId="4" type="noConversion"/>
  </si>
  <si>
    <t>Union leader, founding member of the PRD. // 1974  Fundador de la Coalición Obrera Campesina Estudiantil del Istmo.
1974  Dirigente de la Coalición Obrera Campesina Estudiantil del Istmo.
1974  Candidato independiente a la Presidencia Municipal de Juchitán, Oaxaca.
1989  Fundador del PRD.
1989 1991 Presidente municipal de Juchitán, Oaxaca.
1998  Candidato a la gubernatura de Oaxaca.
1999  Candidato a la Secretaría General del PRD.</t>
  </si>
  <si>
    <t>Ulises Ruiz Ortiz; Miguel Sadot Sanchez Carreño; Raul Bolaños Cacho; Hector Anuar Mafud Mafud; Juan Diaz Pimentel; Luis Martinez Fernandez del Campo</t>
  </si>
  <si>
    <t>Ulises Ruiz Ortiz</t>
    <phoneticPr fontId="4" type="noConversion"/>
  </si>
  <si>
    <t>Reforma, “Declinan 2 aspirantes a gobernar Oaxaca”, 02/05/2004; Reforma, “Paralizan los priistas Congreso en Oaxaca”, 02/06/2004; Reforma, “Asume Ulises Ruiz con’cargada’ del PRI”, 02/07/2004; Reforma, "Disputan 10 gubernaturas", 01/05/2004; Reforma, “Destapan a Ulises Ruiz como candidato priista”, 02/04/2004;</t>
  </si>
  <si>
    <t>Gabino Cue Moteagudo, PAN-PRD-PT-Convergencia's candidate, quitted the PRI in 2001, and became mayor of Oaxaca for Convergencia that year.</t>
    <phoneticPr fontId="4" type="noConversion"/>
  </si>
  <si>
    <t>Member of the PRI until 1987. State minister of interior in 1986-1987, during Jorge Treviño's administration. Son of a former state governor, Arturo B. de la Garza. He was part of the Corriente Democratica that left the party with Cuauhtémoc Cárdenas. Close friend of Cárdenas</t>
  </si>
  <si>
    <t>Member of the PAN since 1973. Public Notary. Federal deputy (1991-1994) for the PAN.</t>
  </si>
  <si>
    <t>Raúl Castellanos</t>
  </si>
  <si>
    <t>State's Under-secretary of Interior during the Administration of Heladio Ramírez (1986-1992); during this same period, he was Secretary of Oaxaca's electoral comission in the 1988 election. He later occupied other positions in the administraion of Ulises Ruiz (2004-2010)</t>
  </si>
  <si>
    <t>Langston &amp; Diaz Cayeros (2003), p. 12; El Norte, “Se perfilan priistas hacia Gubernaturas”, 12/15/1997; El Norte, “Ratifica a Jose Murat al Gobierno de Oaxaca”, 03/23/1998; La Jornada, "Agenda Electoral 1998, 01/04/1998</t>
  </si>
  <si>
    <t>Reforam, Plaza Publica / Candidatos oaxaqueños”, 03/01/2004; Reforma, “Declinan 2 aspirantes a gobernar Oaxaca”, 02/05/2004; Reforma, “Pone Murat a escolta de secretario”, 04/01/2004; Reforma, “Acata Gabino Cue el dictamen”, 11/18/2004; Reforma, “Despliegan en Oaxaca operativo para relevo”, 12/01/2004; El Norte, “Alertan en Oaxaca secuelas de tromba”, 05/07/2004; El Norte, “Rechaza Abascal fijar un ultimatum”, 10/05/2006; La Jornada, “Oaxaca: señalan dados cargados en eleccion de candidato del PRI”, 11/11/2009</t>
  </si>
  <si>
    <t>Gabino Cué Montenegro</t>
  </si>
  <si>
    <t>Member of the PRI until 1999. Since that year he has been member of Convergencia. He was private secretary of Oaxaca´s governor Diodoro Carrasco (1995-1999) and Undersecretary of Social Communication of the Secretary of Interior // 1999 Miembro activo del PRI.
1999  Miembro activo de Convergencia.
2000  Miembro fundador de la organización ciudadana “Unidos por Oaxaca”.
2002 2004 Presidente municipal de Oaxaca de Juárez, por Convergencia.
2004 2004 Candidato a la gubernatura de Oaxaca por la Coalición “Todos Somos Oaxaca” (PAN, PRD y Convergencia). // 1995 1996 Secretario técnico del gobernador de Oaxaca.
1996 1998 Secretario técnico del Poder Ejecutivo de Oaxaca.
1998 1999 Secretario técnico del Subsecretario de Gobierno de la SEGOB.
2000 2000 Subsecretario de Comunicación Social en la SEGOB.                    Source: SIL</t>
  </si>
  <si>
    <t>Puebla</t>
  </si>
  <si>
    <t>PUE</t>
    <phoneticPr fontId="4" type="noConversion"/>
  </si>
  <si>
    <t>Center</t>
    <phoneticPr fontId="4" type="noConversion"/>
  </si>
  <si>
    <t>Candidate of unity</t>
    <phoneticPr fontId="4" type="noConversion"/>
  </si>
  <si>
    <t>Manuel Bartlett Diaz; Miguel Angel Aceves Saucedo;  German Sierra Sanchez; Manuel Villa Issa; Guillermo Pacheco Pulido; Marco Antonio Rojas Flores</t>
  </si>
  <si>
    <t>Reforma, "Buscan acabe el 'dedazo' y 'cupulazo'", 08/08/2002; Reforma, "Firman entre reclamos pacto de unidad priista", 09/16/2002; El Universal, "Registra PRI primeras precandidaturas en NL", 09/14/2002; El Universal, "Natividad Gonzalez, candidato priista en NL", 11/18/2002</t>
  </si>
  <si>
    <t>Manuel Bartlett Diaz</t>
  </si>
  <si>
    <t>HM; Loyola Diaz, Rafael (1997) La Disputa del Reino: elecciones para gobernador en Mexico, 1992, FLACSO, UNAM and Juan Pablo Editor, pp. 225, 229; La Jornada, “El ex edil Mario Marin, virtual candidato del tricolor en Puebla”, 03/04/2004</t>
  </si>
  <si>
    <t>Ricardo Villa Escalera</t>
  </si>
  <si>
    <t>Member of the PAN since 1983. Textile entreprenuer. He was candidate for mayor of Puebla, Puebla (1983), candidate for federal deputy (1985) and candidate for governor (1986). Former president of the Consejo Coordinador Empresarial-Puebla</t>
  </si>
  <si>
    <t>Melquiades Morales Flores; Jose Luis Flores Hernandez; German Sierra Sanchez; Miguel Quiros Perez; Miguel Angel Aceves Saucedo; Jose oscar Aguilar Gonzalez</t>
  </si>
  <si>
    <t>Melquiades Morales</t>
    <phoneticPr fontId="4" type="noConversion"/>
  </si>
  <si>
    <t>Langston &amp; Diaz Cayeros (2003), p. 12; El Norte, "Pelearan tres priistas candidatura en Puebla", 04/24/1998; El Norte, “Se perfilan priistas hacia Gubernaturas”, 12/15/1997; El Norte, “Monitor Electoral / Breves”, 02/14/1998; El Norte, “Monitor Electoral / Breves”, 04/25/1998; El Norte, “Tamaulipas: es Yarrington”, 05/25/1998; La Jornada, "Agenda Electoral 1998, 01/04/1998</t>
  </si>
  <si>
    <t>Enrique Burgos Garcia; Ernesto Luque Feregrino; Silvia Hernandez; Fernando Ortiz Arana</t>
  </si>
  <si>
    <t>Enrique Burgos Garcia</t>
  </si>
  <si>
    <t>El Norte, "Confirman en SLP a Fausto Zapata", 03/06/1991; El Norte, "Ofrece PRD candidatura a Gonzalez Guevara", 10/03/1990</t>
  </si>
  <si>
    <t>Arturo Nava Bolaños</t>
  </si>
  <si>
    <t>HM; PLD; SIL;  Reforma, “Falta definir candidato en Puebla”, 07/07/1998; Reforma, “Registra PRD precandidatos en Puebla”, 06/04/1998; Reforma, “Eleccion en el PRI: Saldo ambiguo de las primarias priista”, 11/07/1999; http://www.proceso.com.mx/rv/modHome/detalleExclusiva/12400; http://www.contraparteinformativa.com/interna-columna.php?-Jos%C3%A9-Luis-Flores:-El-Hombre-Invisible&amp;detalle=1386&amp;id_columnista=1</t>
  </si>
  <si>
    <t>Ana Teresa Aranda Orozco</t>
  </si>
  <si>
    <t>Mario Marin Torres; Rafael Moreno Valle; German Sierra Sanchez; Guillermo Pacheco Pulido; Victor Manuel Giorgana Jimenez; Jose oscar Aguilar Gonzalez; Marco Antonio Rojas Flores; Enrique Doger Guerrero; Jose Luis Flores; Victor Hugo Islas</t>
  </si>
  <si>
    <t>Mario Marin Torres</t>
  </si>
  <si>
    <t>Langston &amp; Diaz Cayeros (2003), p. 9; Reforma, “Plaza Publica / Queretaro”, 11/12/2002; Reforma, “Destapan a Ortiz Arana”, 12/12/1996; Reforma, “Jose, un nuevo hermano incomodo”, 02/09/1997</t>
  </si>
  <si>
    <t>Jose ortiz Arana</t>
    <phoneticPr fontId="4" type="noConversion"/>
  </si>
  <si>
    <t>PFCRN</t>
    <phoneticPr fontId="4" type="noConversion"/>
  </si>
  <si>
    <t>La Jornada, “El ex edil Mario Marin, virtual candidato del tricolor en Puebla”, 03/04/2004; Reforma, "Va con 20 mil Marin a registro en PRI-Puebla", 03/15/2004; Reforma, "Niega Melquiades crisis en PRI", 02/26/2004; Reforma, "Disputan 10 gubernaturas", 01/05/2004; El Universal, "Peligran candidaturas por escandalos en la Camara", 12/31/2003; Reforma, “Inicia Puebla precampañas a gubernatura”, 08/15/2003; Reforma, “Electorales: Lanza PRI convocatoria”, 03/05/2004</t>
  </si>
  <si>
    <t>Ortiz Arana resigned the PRI when it was eveident that his brother, Fernando, would be elected candidate by the PRI. He first tried to be PRD's governor candidate, but after Carlos Sain-Martin Caballero was appointed by the PRD's CEN he then turned to the PFCRN</t>
    <phoneticPr fontId="4" type="noConversion"/>
  </si>
  <si>
    <t>Loyola Díaz, Rafael (1997) La Disputa del Reino: elecciones para gobernador en México, 1992, FLACSO, UNAM and Juan Pablo Editor, pp. 228; El Norte, "Eligen Candidato del PAN en Puebla", 08/17/1992; El Norte, "Elecciones 92 Puebla / Ricardo Villa Escalera", 11/07/1992</t>
  </si>
  <si>
    <t>Antonio Tenorio Adame</t>
  </si>
  <si>
    <t>Member of the PRI until 1988. He became member of the PRD in 1989. Federal deputy for the PRI (1976-1979 and 1985-1988) and for the PRD (1994-1997). Close to Cuauhtémoc Cárdenas.</t>
  </si>
  <si>
    <t>HM; Loyola Díaz, Rafael (1997) La Disputa del Reino: elecciones para gobernador en México, 1992, FLACSO, UNAM and Juan Pablo Editor, pp. 228-229</t>
  </si>
  <si>
    <t>SIL; La Jornada, “El ex edil Mario Marin, virtual candidato del tricolor en Puebla”, 03/04/2004; Reforma, “Teje alianzas en Xicotencal”, 09/13/2004; http://www.poblanerias.com/politica/27610-victor-manuel-giorgana-ahora-si-confia-en-el-pri.html; SIL; Reforma, “Va con 20 mil Marin a registro en PRI-Puebla”, 03/15/2004; Reforma, “Provoca caso Marin salida de 4 diputados”, 03/06/2006; Reforma, “Desestima proceso del tricolor en Puebla”, 02/25/2004; Reforma, “Miscelanea”, 03/02/2005; Reforma, “Desfilan priistas en velorio”, 02/22/2006; Reforma, “Pide Azuela evitar choque”, 12/07/2004; Reforma, “Proclama tricolor Victoria en Puebla”, 11/15/2004; Reforma, “Van Zavala y Doger por el PRI en Puebla”, 02/01/10; Reforma, “Va con 20 mil Marin a registro en PRI-Puebla”, 03/15/2004; Reforma, “Enfrenta ‘cargada’ a grupos priistas”, 08/09/2005; Reforma, “Buscan limpiar mala imagen de Madrazo”, 07/30/2005; Reforma, “Roberto Madrazo Pintado: El candidato tricolor”, 05/29/2006; Reforma, “Denuncia AMLO arreglo PAN – PRI”, 08/20/2006</t>
  </si>
  <si>
    <t>Francisco Antonio Fraile García</t>
  </si>
  <si>
    <t>Member of the PAN since 1974. President of the party's state committe (1987-2000), local deputy (1998-2000), senator (2000-2006) and federal deputy (2006-2009) for the PAN.</t>
  </si>
  <si>
    <t>Alejandro Villar Borja</t>
  </si>
  <si>
    <t>Former delegate of Sedesol in Chiapas, Tlaxcala</t>
  </si>
  <si>
    <t>Reynoso, Victor (2007) "Las Elecciones de 2004 en Puebla" in Caja Negra,  BUAP, Puebla. Available at www.cajanegra.buap.mx/67.pdf; El Norte, "Sedesol apoyará obras", 06/01/1994; ///       DUDA: http://www2.eluniversal.com.mx/pls/impreso/noticia.html?id_nota=128768&amp;tabla=nacion y http://palabra.ezln.org.mx/comunicados/2005/2005_08_22.htm</t>
  </si>
  <si>
    <t>Queretaro</t>
  </si>
  <si>
    <t>QUE</t>
    <phoneticPr fontId="4" type="noConversion"/>
  </si>
  <si>
    <t xml:space="preserve">Federal deputy for the PAN (1991-1994); former member of the state committe of the PAN in Puebla (1989). </t>
  </si>
  <si>
    <t>Former member of the PAN</t>
  </si>
  <si>
    <t>Reforma, “Falta definir candidato en Puebla”, 07/07/1998; Reforma, “Registra PRD precandidatos en Puebla”, 06/04/1998</t>
  </si>
  <si>
    <t>PUE</t>
    <phoneticPr fontId="4" type="noConversion"/>
  </si>
  <si>
    <t>Center</t>
    <phoneticPr fontId="4" type="noConversion"/>
  </si>
  <si>
    <t>Member of the Corriente Socialista, a moderate predecesor of the Liga 23 de Septiembre. Member of the Coordinadora Nacional de Trabajadores de la Educación (CNTE), Founder of the PRD in 1989. //  Simpatizante de la izquierda desde 1968, ha participado en movimientos como la Corriente Socialista que se formó con los "rectificantes" de la Liga 23 de Septiembre; posteriormente, en 1980, participa con la Coordinadora Nacional de Trabajadores de la Educación.
En 1985 se traslada a Querétaro; un año después empieza a trabajar con la Asociación Cívica Nacional Revolucionaria; en 1988 participa con el Frente Democrático Nacional y posteriormente forma parte de los fundadores del PRD en el estado. Source: Reforma</t>
  </si>
  <si>
    <t>Reforma, "Querétaro en disputa", 05/02/1997</t>
  </si>
  <si>
    <t>Fernando Ortiz Arana; Silvia Hernandez; Sonia Alcantara Magos; Adolfo Vega Montoto; Pablo Mere Alcocer; Gil Mendoza Pichardo</t>
  </si>
  <si>
    <t>Reforma, “Insiste Ortiz Arana; vuelve por Queretaro”, 10/28/2002</t>
  </si>
  <si>
    <t xml:space="preserve">SIL; El Universal, “Concluye computo en distritos federales de Queretaro”, 07/10/2009; Reforma, “Deja 450 evacuados creciente en Queretaro”, 02/06/2010
</t>
  </si>
  <si>
    <t>Francisco Garrido Patrón</t>
  </si>
  <si>
    <t xml:space="preserve">Member of the PAN since 1975. State leader of the PAN from 1989 to -at least- 1991. Senator (1994-2000) for the PAN. Entreprenuer. President of Queretaro's Unión de Padres de Familia, counselor of Coparmex-Queretaro. </t>
  </si>
  <si>
    <t>HM; El Norte, “En Campaña ’91 / Querétaro / Hace Campaña Gastando (IV)”, 06/08/1991</t>
  </si>
  <si>
    <t>Salvador Canchola Pérez</t>
  </si>
  <si>
    <t>Former priest, founder of Movimiento de Cristianos Comprometidos en las Luchas Populares, Movimiento Revolucionario del Pueblo and member of the Partido Mexicano Socialista. State leader of the PRD at the time of the election.</t>
  </si>
  <si>
    <t>El Norte, "En Campaña '91 / Queretaro / Deja el pulpito por el podium (IV)", 06/08/1991</t>
  </si>
  <si>
    <t>Candidate of unity</t>
    <phoneticPr fontId="4" type="noConversion"/>
  </si>
  <si>
    <t>Fernando Ortiz Arana; Jose Ortiz Arana; Silvia Hernandez; Sonia Alcantara Magos; Jose Manuel Garcia; Jesus Rodriguez; Luque Feregrino</t>
  </si>
  <si>
    <t>Fernando Ortiz Arana</t>
  </si>
  <si>
    <t>Entrepreneur, former member and president of Coparmex (1996-97), former member of Canaco (1994).</t>
  </si>
  <si>
    <t>Reforma, "La lucha por las gubernaturas", 03/31/1997; El Norte, “Plaza Pública / Elecciones locales”, 06/29/2003</t>
  </si>
  <si>
    <t>Carlos Saint Martin Caballero</t>
  </si>
  <si>
    <t>Advisor and campaign coordinator of the former presidents Gustavo Díaz Ordaz, Adolfo López Mateos, Adolfo Ruiz Cortines y Miguel de la Madrid. Owner of Radio Turquesa corporation. In 2005 we was state deputy candidate for the PRI</t>
  </si>
  <si>
    <t>La Revista Peninsular, "Semblanza de Gastón Alegre", 10/23/1998, http://www.larevista.com.mx/ed470/nota13.htm; Reforma, "Domingrillo", 02/21/1999; Reforma, "Plaza Pública / Del Caribe al Altiplano", 02/21/1999; Reforma, "Define PRI a sus candidatos", 11/28/2004</t>
  </si>
  <si>
    <t>Felix Gonzalez Canto</t>
  </si>
  <si>
    <t>Reforma, “Abre PAN la puerta a priista”, 08/22/2004; Reforma, “Rompe con PRI Addy Joaquin”, 08/22/2004; Reforma, "Logra PRI pacto en QR", 10/01/2004; Reforma, "Perfila PRI en QR a Felix Gonzalez", 11/08/2004; Reforma, "Prepara tricolor eleccion de candidato en QR", 05/31/2004</t>
  </si>
  <si>
    <t>Addy Joaquin Coldwell</t>
  </si>
  <si>
    <t>PAN, Convergencia</t>
    <phoneticPr fontId="4" type="noConversion"/>
  </si>
  <si>
    <t>Member of the PAN since 1994. Mayor of Querétaro, Querétaro (1997-2000); state leader of the PAN (2000-2003). Entreprenuer</t>
  </si>
  <si>
    <t>Larrosa Haro, Manuel (1994) "Quintana Roo, 1993: la oposicion que nunca ha ganado las elecciones de gobernador", in Elecciones y Partidos Politicos en Mexico, 1993, UAM-CEDE, Mexico D.F., p. 70</t>
  </si>
  <si>
    <t xml:space="preserve">El Norte, "Perfil / Carlos Angulo Oliva (PRD)", 02/20/1993. </t>
  </si>
  <si>
    <t>Joaquin Hendricks Diaz; Jorge Polanco Zapata; Hector Esquiliano Solis; Sara Muza Simon; Addy Joaquin Coldwel</t>
  </si>
  <si>
    <t>Joaquin Hendricks Diaz</t>
  </si>
  <si>
    <t xml:space="preserve">HM; SIL; Reforma, “Rompe con PRI Addy Joaquin”, 08/22/2004; Reforma, “Avala PAN a Addy Joaquin por rentabilidad electoral”, 10/09/2004; El Universal, “Pulso Politico”, 10/06/2006; Reforma, “Dominan cozumeleños gabinete”, 05/18/2007; Reforma, “Acusan priistas presion para que avalen iniciativa”, 03/27/2006 Reforma, “Cae nave en QR con staff de Borge”, 06/14/2010; http://www.secqr.gob.mx/index.php/?option=com_content&amp;task=view&amp;id=915; Reforma, “Gana el PRI Tulum entre acusaciiones”, 02/02/2009 </t>
  </si>
  <si>
    <t>Addy Joaquín Coldwell</t>
  </si>
  <si>
    <t>El Norte, “Breves”, 10/22/1998; Reforma, "PRI: consulta a las bases", 09/20/1998; Reforma, "Realizara PRI consultas para elegir candidatos", 08/19/1998</t>
  </si>
  <si>
    <t>Jorge Polanco Zapata</t>
    <phoneticPr fontId="4" type="noConversion"/>
  </si>
  <si>
    <t>Member of the PRI from 1964 to 2004. Federal deputy  (1997-2000) and senator (2000-2004) for this party. She resigned the PRI after loosing the primary in 2004.</t>
  </si>
  <si>
    <t xml:space="preserve">HM and SIL </t>
  </si>
  <si>
    <t>Juan Ignacio García Zalvidea</t>
  </si>
  <si>
    <t>Member of the PAN from 1964 to 2001. Federak deputy for the PAN (2000-2003) and mayor of Cancún for the PVEM (2002-2005).</t>
  </si>
  <si>
    <t>San Luis Potosi</t>
    <phoneticPr fontId="4" type="noConversion"/>
  </si>
  <si>
    <t>SLP</t>
    <phoneticPr fontId="4" type="noConversion"/>
  </si>
  <si>
    <t>Fausto Zapata Loredo; Gonzalo Martinez Corbala; Fructuoso Lopez Cardenas; Fernando Silva Nieto; Angel Rubio Huerta</t>
  </si>
  <si>
    <t>Fausto Zapata</t>
    <phoneticPr fontId="4" type="noConversion"/>
  </si>
  <si>
    <t>Reforma, “Plaza Publica / Bajas en el PRI”, 02/06/1997; El Norte, “En juego 1,300 cargos en elecciones del '97”, 12/30/1996; Reforma, “Plaza Publica / Queretaro”, 11/12/2002; Reforma, "Renuncia al tricolor Jose Ortiz Arana", 02/05/1997; Reforma, “Registran a Jose Ortiz Arana en PRD”, 02/09/1997; Reforma, "Renuncia al tricolor Jose Ortiz Arana", 02/05/1997; Reforma, "Anula candidaturas el PRD en Queretaro", 03/04/1997; Reforma, “Queretaro en disputa”, 05/02/1997</t>
  </si>
  <si>
    <t>Ignacio Loyola Vera</t>
  </si>
  <si>
    <t>El Norte, "Destapa el PRI a Ramon Aguirre", 03/01/1991; El Norte, "Confirman en SLP a Fausto Zapata", 03/06/1991; El Norte, "Pronostica PARM potosino fraude electronico del PRI", 08/11/1991</t>
  </si>
  <si>
    <t>Angel Rubio Huerta</t>
    <phoneticPr fontId="4" type="noConversion"/>
  </si>
  <si>
    <t>PARM, PPS, PFCRN</t>
    <phoneticPr fontId="4" type="noConversion"/>
  </si>
  <si>
    <t>Rubio quitted the PRI after being denied to register in the selection process.</t>
    <phoneticPr fontId="4" type="noConversion"/>
  </si>
  <si>
    <t>SIL; El Norte, "Polanco deja el PRI", 11/13/1998; El Norte, “Quintana Roo”, 09/12/1998; El Norte, "Buscan evitar ruptura por proceso interno", 11/13/1998; El Norte, “Quintana Roo”, 09/22/1998; La Revista Peninsular, "Renuncia Jorge Polanco al PRI", 11/12/1998</t>
    <phoneticPr fontId="4" type="noConversion"/>
  </si>
  <si>
    <t>Francisco López Mena</t>
  </si>
  <si>
    <t>Public Notary, entrepreneur</t>
  </si>
  <si>
    <t>Reforma, "Plaza Pública / Del Caribe al Altiplano", 02/21/1999; Reforma, "De Norte a Sur / Breves", 01/07/1999</t>
  </si>
  <si>
    <t>Gastón Alegre López</t>
  </si>
  <si>
    <t>Felix Gonzalez Canto; Addy Joaquin Coldwell; Victor Alcerreca Sanchez; Eduardo Ovando Martinez; Elina Coral Castilla</t>
  </si>
  <si>
    <t>Reforma, " Entrevista / Francisco Garrido Patrón / Marcan distancia de Loyola", 05/05/2003</t>
  </si>
  <si>
    <t>Celia Maya García</t>
  </si>
  <si>
    <t>President of the Civilian Room of the State Supreme Court, lawyer</t>
  </si>
  <si>
    <t>El Norte, "Forma oposición alianza en Querétaro", 01/27/2003</t>
  </si>
  <si>
    <t>Quintana Roo</t>
  </si>
  <si>
    <t>QROO</t>
    <phoneticPr fontId="4" type="noConversion"/>
  </si>
  <si>
    <t>Miguel Borge Martín</t>
    <phoneticPr fontId="4" type="noConversion"/>
  </si>
  <si>
    <t>Mario Villanueva Madrid</t>
    <phoneticPr fontId="4" type="noConversion"/>
  </si>
  <si>
    <t xml:space="preserve">El Norte, "Aseguran aventaja PRI", 02/22/1993; El Norte, "Mexico Hoy / Nombran Candidato para Quintara Roo", 09/24/1992; </t>
  </si>
  <si>
    <t>Antonio Alan Nah was originally elected candidate by the PAN, but we resigned before the election.</t>
  </si>
  <si>
    <t>Larrosa  Haro, Manuel (1994) “Quintana Roo, 1993: La oposición que nunca ha ganado las elecciones de gobernador, pp. 71-72</t>
  </si>
  <si>
    <t>Carlos Angulo Oliva</t>
  </si>
  <si>
    <t>Member of the FND and founder of the PRD. Lawyer, worked in the State Court, the Bank for Small Buisness and the Ministry of Agrarian Reform. He also worked for the state attorney office in Quintana Roo. He had been candidate to state deputy and senator.</t>
  </si>
  <si>
    <t>Member of the PRI in the 1950s, 1960s. He was the leader of the Front of Professionals and Intelectuals, afilliated to the CNOP. While still member of the PRI, he was candidate for mayor of San Luis Potosí in 1958 for the Union Cívica Potosina (UCP), an umbrella "citizen" organization. During this period Nava didn't resigned to the PRI or broke relations with the President and the regime. Nava won. Later, in 1961 he tried to become PRI's gubernatorial candidate, but the party chose Manuel López Dávila. After this point, Nava quitted the PRI and the UCP became an autonomous political organization that appointed Nava as its candidate for governor. Nava lost this time. A few month later, Nava and his followers tried to create the Partido Demócrata Potosino, but the Minister of Interior violently blocked this possibility. Nava disappeared of the political scene until 1981, when he came back to be the PAN, PDM and Frente Cívico Potosino's candidate for mayor of San Luis Potosi. He won again. In the 1988 presidential election Nava and Guillermo Pizzute supported Manuel Clouthier's candidacy.</t>
  </si>
  <si>
    <t>Gama, José de Jesús (1998) "San Luis Potosí: Una alternancia política conflictiva", in Elecciones y partidos políticos en México, 1995, Manuel Larrosa and Leonardo Valdes, UAM and CEDE.</t>
  </si>
  <si>
    <t>Horacio Sanchez Unzueta; Fernando Silva Nieto; Victor Mahbub Mata; Carlos Jimenez Macias; Gonzalo Martinez Corbala</t>
  </si>
  <si>
    <t>Horacio Sanchez Unzueta</t>
  </si>
  <si>
    <t>El Norte, "Dice Martinez Corbala ser antireeleccionista", 10/18/1992</t>
  </si>
  <si>
    <t>Gonzalo Martinez Corbala was the original candidate of the PRI, but he was forced to quit on October 17, 1992, and be replaced by Sanchez Uzueta after opposition pressures</t>
  </si>
  <si>
    <t>HM; El Norte, "Dice Martinez Corbala ser antireeleccionista", 10/18/1992</t>
  </si>
  <si>
    <t>Reforma, "Ven Oposición Dividida en San Luis Potosí", 01/06/1997; Reforma, "La lucha por las gubernaturas", 03/31/1997. http://www.lideresmexicanos.com/2008/07/jes-s-marcelo-de-los-santos-fraga/</t>
  </si>
  <si>
    <t>Salvado Nava Calvillo</t>
  </si>
  <si>
    <t>El Norte, "Inicia PRI seleccion de Pre-Candidatos", 01/25/1992; El Norte, "Suenan para gobernadores Bartlett y Otto Granados", 12/25/1991;  El Norte, "Disputarian empresarios gubernaturas", 01/26/1991; El Norte, "Designan precandidato a Sinaloa", 05/08/1991; El Norte, "Ernesto Julio Teissier / El PRI del 92", 04/28/1991</t>
  </si>
  <si>
    <t>HM; SIL; Loyola Diaz, Rafael (1997) La Disputa del Reino: elecciones para gobernador en Mexico, 1992, FLACSO, UNAM and Juan Pablo Editor, pp. 287-291;Reforma, “Labastida: Pragmatismo burocratico”, 11/05/1999; Reforma, "Buesca Niebla frenar imposicion", 05/04/2004; El Norte, “Se perfilan priistas hacia Gubernaturas”, 12/15/1997; El Norte, “Tamaulipas: es Yarrington”, 05/25/1998; El Norte, “Contienden priistas sin topoes de campaña”, 05/20/1998; La Jornada, "Agenda Electoral 1998, 01/04/1998; El Norte, “Breves Electorales / Registra PRI candidatos”, 05/14/1992</t>
  </si>
  <si>
    <t>Emilio Goicochea Luna</t>
  </si>
  <si>
    <t>Jorge Lozano Armengol</t>
  </si>
  <si>
    <t>Calvillo, widow of Salvador Nava, was the candidate of the Nava Political Party, the PRD and the PDM</t>
  </si>
  <si>
    <t>Fernando Silva Nieto; Juan Ramiro Robledo Ruiz; Carlos Jimenez Macias; Manuel Medellin Milan</t>
  </si>
  <si>
    <t>Fernando Silva Nieto</t>
    <phoneticPr fontId="4" type="noConversion"/>
  </si>
  <si>
    <t>Langston &amp; Diaz Cayeros (2003), p. 9; El Norte, "Admite Silva Nieto contienda dificil", 01/13/1997;  El Norte, "Destapa PRI en SLP", 01/04/1997</t>
  </si>
  <si>
    <t>HM; SIL</t>
    <phoneticPr fontId="4" type="noConversion"/>
  </si>
  <si>
    <t>Jesús Marcelo de los Santos Fraga</t>
  </si>
  <si>
    <t>Public Accountant. Member of the PAN since 1997. Candidate to governor in 1997 and mayor of San Luis Potosí (2000-2003) // 1991 Vicepresidente General del Instituto Mexicano de Contadores Públicos
1992 Presidente General del Instituto Mexicano de Contadores Públicos
2000 Presidente Municipal de San Luis Potosí
2003 Es electo Gobernador del estado</t>
  </si>
  <si>
    <t xml:space="preserve">Juan S. Millan; Lauro Diaz Castro; Jose Luis Leyson; Jose Luis Soberanes; Gustavo Guerrero; Juan Burgos Pinto; Jeronimo Martinez; Rafael Oceguera; Jose angel Pescador </t>
  </si>
  <si>
    <t>Juan S. Millan</t>
  </si>
  <si>
    <t>Langston &amp; Diaz Cayeros (2003), p. 12; El Norte, “Se perfilan priistas hacia Gubernaturas”, 12/15/1997; El Norte, “Tamaulipas: es Yarrington”, 05/25/1998; El Norte, “Contienden priistas sin topoes de campaña”, 05/20/1998; La Jornada, "Agenda Electoral 1998, 01/04/1998</t>
  </si>
  <si>
    <t>SIL; El Norte, “Contienden priistas sin topes de campaña”, 05/20/1998; La Jornada, “Dirigentes priistas de BCS anunciaron su salida del tricolor, 04/07/2000</t>
  </si>
  <si>
    <t>Rubén Rocha Moya</t>
  </si>
  <si>
    <t xml:space="preserve">Son of Salvador Nava, president of the PRD in SLP in 1997, candidate for senator by the PRD in 1994. </t>
  </si>
  <si>
    <t>Reforma, "Busca Nava candidatura para SLP", 12/18/1996;</t>
  </si>
  <si>
    <t>Luis Garcia Jul¡an; Juan Ramiro Robledo; Elias Dip Rame; Jose Manuel Medellin Milan</t>
  </si>
  <si>
    <t>Luis Garcia Julian</t>
  </si>
  <si>
    <t>Reforma, "Golpean a PRI atomizacion y deserciones", 02/13/2003</t>
  </si>
  <si>
    <t>Elias Dip Rame</t>
  </si>
  <si>
    <t>PRD, PT, Convergencia</t>
    <phoneticPr fontId="4" type="noConversion"/>
  </si>
  <si>
    <t>HM, Reforma, "Gubernaturas en juego: De pronostico reservado", 01/05/2003; El Norte, “Plaza Publica / Elecciones locales”, 06/29/2003; Reforma, "Golpean a PRI atomizacion y deserciones", 02/13/2003; Reforma, “Sale del PRI perdedor en SLP”, 12/19/2002</t>
  </si>
  <si>
    <t>Former Dean of the Autonomous University of Sinaloa. In 1986 he was candidate of the Alianza por la Izquierda Movimiento Popular Sinaloense (MPS); social activist; local deputy by the PSUM. In 2004 he played an active and important role in the electoral campaing of Jesús Aguilar Padialla, PRI's guvernatorial candidate</t>
  </si>
  <si>
    <t>Juan Ramiro Robledo</t>
    <phoneticPr fontId="4" type="noConversion"/>
  </si>
  <si>
    <t>El Norte, "En campaña 91 / SLP / Enfrenta el PRI oposicion unidad", 06/09/1991; El Norte, “Lanzan el PARM y PPS candidato unico en SLP”, 03/13/1991; El Norte, “Confirman en SLP a Fausto Zapata”, 03/06/1991</t>
    <phoneticPr fontId="4" type="noConversion"/>
  </si>
  <si>
    <t>Salvador Nava Martínez</t>
  </si>
  <si>
    <t>Robledo became PRD's candidate for state deputy</t>
    <phoneticPr fontId="4" type="noConversion"/>
  </si>
  <si>
    <t>Reforma, "Golpean a PRI atomizacion y deserciones", 02/13/2003; Reforma, “Denuncian maniobras contra PRD”, 06/28/2003</t>
  </si>
  <si>
    <t>Elías Dip Ramé</t>
  </si>
  <si>
    <t>Member of the PRI from 1980 to 2003. Minister of Communications in San Luis Potosí (1985-1987) and federal deputy (2000-2003) for the PRI.</t>
  </si>
  <si>
    <t>Sinaloa</t>
  </si>
  <si>
    <t>SIN</t>
    <phoneticPr fontId="4" type="noConversion"/>
  </si>
  <si>
    <t>Renato Vega Alvarado; Juan S. Millan; Mario Niebla alvarez; Enrique Jackson; Ernesto Millan Escalante; Jesus Kumate Rodriguez; Gustavo Guerrero; Lauro Diaz Castro; Jose angel Pescador</t>
  </si>
  <si>
    <t>Renato Vega Alvarado</t>
    <phoneticPr fontId="4" type="noConversion"/>
  </si>
  <si>
    <t>Reforma, “Política de Pragmatismo”, 05/24/1998. Universidad Autónoma de Sinaloa (UAS) website: http://www.uasnet.mx/centro/deptos/arch_hist/uas7.htm</t>
  </si>
  <si>
    <t>Jesus Aguilar Padilla; Mario Niebla alvarez; Heriberto Felix Guerra ; Jose angel Pescador Osuna; Adalberto Castro; Jesus Enrique Hernandez Chavez; Gustavo Guerrero</t>
  </si>
  <si>
    <t>Jesus Aguilar Padilla</t>
  </si>
  <si>
    <t>Reforma, "Busca Niebla frenar imposicion", 05/04/2004; Reforma, "Disputan 10 gubernaturas", 01/05/2004; Reforma, "Señala aspirante priista riesgo de ruptura", 03/12/04; La Jornada, "La carrera por Los Pinos afecta las elecciones en varios estado", 11/04/2003; El Norte, "Tiene candidato PRI en Sinaloa", 05/03/2004</t>
  </si>
  <si>
    <t>Heriberto Felix Guerra</t>
  </si>
  <si>
    <t>End of 2003</t>
    <phoneticPr fontId="4" type="noConversion"/>
  </si>
  <si>
    <t>PAN</t>
    <phoneticPr fontId="4" type="noConversion"/>
  </si>
  <si>
    <t>Member of the PAN since 1985. Former president of the Frente Cívico Potosino (1984). State leader of the PAN (1997-2000). State deputy (1983-1986) and senator (2000-2006) for the PAN</t>
  </si>
  <si>
    <t>Conchita Calvillo</t>
  </si>
  <si>
    <t>Juan Nicasio Guerra Ochoa</t>
  </si>
  <si>
    <t xml:space="preserve">Member of the guerrilla Liga Comunista 23 de Septiembre, the Partido Patriótico Revolucionario (PPR), the Partido Mexicano Socialista (PMS). Member and founder of the PRD. Federal deputy (1988-1991, 1994-1997 and 2006-2009) for the PRD </t>
  </si>
  <si>
    <t>SIN</t>
    <phoneticPr fontId="4" type="noConversion"/>
  </si>
  <si>
    <t>Norte-Noreste</t>
    <phoneticPr fontId="4" type="noConversion"/>
  </si>
  <si>
    <t>Although Heriberto Felix Guerra was not considered a serious contender within the PRI, but within the PAN, and he is married with one of the daughters of Manuel Clouthier, PAN's presidential candidate in 1988 and one of the historical leaders of this party, I classify him as a member of the PRI that left during the selection of the governor's candidate because he worked five years as state Secretary of Economic Development during Juan S. Millan (PRI) administration –he was secretary at least until October 29, 2003–, and this is one of the criteria I use in this database to define if a politician is or was a member of the PRI.</t>
  </si>
  <si>
    <t>Member of the PAN since 1970. Candidate to governor in 1992 also by the PAN. Senator (1994-200) and federal deputy (2000-2003) for the PAN // Coordinador de Relaciones con Instituciones Empresariales de la Secretaria de Relaciones del CEN del PAN.
1970  Miembro activo del PAN.
1988 1990 Coordinador del Comité Nacional de Finanzas del CEN del PAN.
1991  Candidato a senador suplente por el PAN.
1992  Candidato del PAN a la gubernatura de Sinaloa.
1993  Miembro del CDE del PAN.
1993 1998 Consejero estatal del PAN.
1995 1999 Consejero nacional.
1996 1998 Miembro del CEN del PAN.
1998  Candidato del PAN a la gubernatura de Sinaloa.</t>
  </si>
  <si>
    <t>El Universal, "Perfil Heriberto Felix Guerra", 12/09/2009; La Jornada, "Hoy, eleccion de candidato del PAN a gobernar Sinaloa", 07/25/2004; Reforma, "Saca PRI ventaja al tener 'gallo' en Sinaloa", 05/14/2004; El Norte, “Plaza Publica / Sinaloa, Tamaulipas”, 11/14/2004; Reforma, "Buesca Niebla frenar imposicion", 05/04/2004; El Norte, “Inaugura Sumitomo planta en Los Mochis”, 10/30/2003; La Jornada, “Sinaloa y narcopolitica. Elecciones en el lodaza”, 11/14/2004; SIL; El Norte, “Lanzan a Jackson como precandidato”, 11/27/2004; Noreste, “Asumi ‘Chuquiqui’ direccion de Invies”, 10/08/2009; Grasyon, George W (2004) “A Guide to the 2004 Mexican State Elections” in Western Hemisphere Election Studies series, CSIS, Washington, D.C.;</t>
  </si>
  <si>
    <t>El Norte, “Plaza Publica / Sinaloa, Tamaulipas”, 11/14/2004; El Norte, “Analizan PAN y PRD una alianza en Sinaloa”, 01/08/2004; El Universal, “Pescador Osuna, aspirante del PRD en Sinaloa”, 01/16/2004; Reforma, “Arrancan endebles campañas electorales”, 05/03/2004; La Jornada, “La carrera por Los Pinos afecta las elecciones en varios estados”, 11/04/2003; El Norte, "Tiene candidato PRI en Sinaloa", 05/03/2004; El Norte, "Saca PRI ventaja al tenerl gallo en Sinaloa", 05/14/2004; Reforma, “Arrancan endebles campañas electorales”, 05/03/2004</t>
  </si>
  <si>
    <t xml:space="preserve">Mario Niebla alvarez </t>
  </si>
  <si>
    <t>El Norte, “Plaza Publica / Sinaloa, Tamaulipas”, 11/14/2004; Reforma, "Busca Niebla frenar imposicion", 05/04/2004; El Norte, “Tenemos que frenar imposicion de Millan”, 05/04/2004; El Norte, "Tiene candidato PRI en Sinaloa", 05/03/2004</t>
  </si>
  <si>
    <t>Heriberto Félix Guerra</t>
  </si>
  <si>
    <t>Entrepreneur, Secretary of Economic Development under Juan S. Millan's PRI administration (1998-2003)</t>
  </si>
  <si>
    <t>El Universal, "Perfil Heriberto Félix Guerra", 12/09/2009; La Jornada, "Hoy, elección de candidato del PAN a gobernar Sinaloa", 07/25/2004; Reforma, "Saca PRI ventaja al tener 'gallo' en Sinaloa", 05/14/2004</t>
  </si>
  <si>
    <t>Dean of the Universidad Autónoma de Sinaloa (1985-1989). Former member of the Partido Comunista, PSUM // From the UAS website: En la esfera política había sido miembro del Comité Ejecutivo Estatal del Partido Comunista; miembro del comité central del PCM, candidato por el PCM, sin registro electoral, a la presidencia municipal de Culiacán; Secretario General del Comité Ejecutivo del PCM, candidato a diputado federal por el PCM, candidato a diputado en la lista plurinominal del PCM, diputado de la L Legislatura del Estado de Sinaloa, fundador del Partido Socialista Unificado de México y miembro de su primer comité central, primer Secretario General del Comité Ejecutivo estatal del PSUM en Sinaloa y candidato a la presidencia municipal de Culiacán por el PSUM.</t>
  </si>
  <si>
    <t>SON</t>
    <phoneticPr fontId="4" type="noConversion"/>
  </si>
  <si>
    <t xml:space="preserve">On July 2, 2002 Javier Gandara Magaña left the PRI after not being allowed to compete, and competed in the PAN primaries to be candidate for mayor of Hermosillo. Although he lost against Maria Dolores del Rio, he remained as a PAN member and in 2009 he became mayor of Hermosillo for this party. </t>
  </si>
  <si>
    <t>El Norte, "Postulan a Beltrones para Sonora", 03/10/1991</t>
    <phoneticPr fontId="4" type="noConversion"/>
  </si>
  <si>
    <t>Moisés Canale Rodríguez</t>
  </si>
  <si>
    <t>Cardiologist. Member of the "alternative" candidate formed by Manuel Clouthier after the 1988 elections.</t>
  </si>
  <si>
    <t>Reforma- Enfoque, "Los herederos de Clouthier", 09/12/1999; El Norte, "En Campaña 91 / Sonora / Es PAN menos fuerte que el de H (VI)", 06/10/1991</t>
  </si>
  <si>
    <t>Ramón Danzós Palomino</t>
  </si>
  <si>
    <t>Founder of the Mexican Communist Party, the PMS and PRD. Member and president of the Central Independiente de Obreros Argicolas y Campesinos (CIOAC). Federal deputy by the PC (1979-1982) and PSUM (1985-1988). Peasant leader and social activist</t>
  </si>
  <si>
    <t>SON</t>
    <phoneticPr fontId="4" type="noConversion"/>
  </si>
  <si>
    <t>Norte-Noreste</t>
    <phoneticPr fontId="4" type="noConversion"/>
  </si>
  <si>
    <t>Candidate of unity</t>
    <phoneticPr fontId="4" type="noConversion"/>
  </si>
  <si>
    <t>Armando Lopez Nogales; Bulmaro Pacheco Moreno; Guillermo Hopkins; Daniel Trelles; Alejandro Sobarzo; Victor Hugo Celaya; Alfonso Molina, Alfonso Durazo; Eduardo Bours Castelo</t>
  </si>
  <si>
    <t>Armando Lopez Nogales</t>
  </si>
  <si>
    <t xml:space="preserve">Jose angel Pescador Osuna </t>
  </si>
  <si>
    <t>December 2003</t>
    <phoneticPr fontId="4" type="noConversion"/>
  </si>
  <si>
    <t>PRD</t>
    <phoneticPr fontId="4" type="noConversion"/>
  </si>
  <si>
    <t>Enrique Salgado Bojórquez</t>
  </si>
  <si>
    <t>Entrepreneur. No previous party affiliation</t>
  </si>
  <si>
    <t>Reforma, "La lucha por las gubernaturas", 03/31/1997.</t>
  </si>
  <si>
    <t>Jesús Zambrano Grijalva</t>
  </si>
  <si>
    <t>Audómar Ahumada Quintero</t>
  </si>
  <si>
    <t>Víctor Manuel Barceló; José Eduardo Beltrán; José Gamas Torruco;Humberto Hernández Hadad; Roberto Madrazo; Luis Priego Ortiz; Salvador Neme Castillo; Nicolás Reynes Berezaluce; Andrés Manuel López Obrador</t>
    <phoneticPr fontId="4" type="noConversion"/>
  </si>
  <si>
    <t>Salvador Neme Castillo</t>
    <phoneticPr fontId="4" type="noConversion"/>
  </si>
  <si>
    <t>Member and founder of the PRD since. Former guerrilla member. Federal deputy for the PRD (1994-1997 and 2009-2012) //  1971 Miembro de las brigadas de las Fuerzas Armadas de la Nueva Revolución.
1972 Miembro del Frente Urbano Zapatista.
1971 1973 Líder estudiantil en la Universidad de Sonora.
1973 1974 Miembro de la Liga Comunista 23 de Septiembre.
1989  Miembro fundador del PRD.
1990 1993 Representante del PRD ante el Registro Federal de Electores.
1997 1997 Candidato del PRD como gobernador de Sonora.
1999 2003 Secretario general del CEN del PRD.
2003 2003 Candidato del PRD como gobernador de Sonora.
2006  Coordinador nacional de la corriente Nueva Izquierda del PRD.
2008  Delegado del CEN del PRD en el estado de Hidalgo.
2008 2008 Candidato a presidente del CDE del PRD en el DF.
2010 2010 Coordinador del PRD en la coalición Hidalgo Nos Une por la gubernatura del estado.   /// Source: SIL</t>
  </si>
  <si>
    <t>Open primary</t>
    <phoneticPr fontId="4" type="noConversion"/>
  </si>
  <si>
    <t xml:space="preserve">Eduardo Bours Castelo; Alfonso Molina Ruibal; Guillermo Hopkins; Hector Cañez Vazquez; Javier Gandara Magaña </t>
  </si>
  <si>
    <t>La Jornada, "Ahumada Quintero será el candidato del PRD en Sinaloa", 06/15/2004:   http://www.jornada.unam.mx/2004/06/15/031n2est.php?origen=estados.php&amp;fly=1; internal document of the UAS: http://www.uasnet.mx/centro/deptos/arch_hist/uas6.htm</t>
  </si>
  <si>
    <t>Sonora</t>
  </si>
  <si>
    <t>Manlio Fabio Beltrones; Alejandro Sobarzo Loaiz; Armando Hopkins Durazo; César Tapia Quijada; Javier Robinson Bours; Alfonso Aguayo Porchas; César Gándara Laborín</t>
    <phoneticPr fontId="4" type="noConversion"/>
  </si>
  <si>
    <t>Manlio Fabio Beltrones</t>
    <phoneticPr fontId="4" type="noConversion"/>
  </si>
  <si>
    <t>El Norte, "Registran precandidato al Gobierno de Tabasco", 06/09/1994; El Norte, "Registran en Tabasco la precandidatura de Lopez Obrador", 01/15/1994; El Norte, "Destapa PRI candidato en tabasco", 06/08/1994</t>
  </si>
  <si>
    <t>El Norte, "Postulan a Beltrones para Sonora", 03/10/1991; El Norte, "Condena corrupcion priista", 03/18/1991; Proceso, "Durante unos días los priístas de Sonora vivieron la quimera democrática", 09/03/1991</t>
    <phoneticPr fontId="4" type="noConversion"/>
  </si>
  <si>
    <t>HM; El Norte, "Niega lideresa desbandada en el PRI", 05/14/1994</t>
    <phoneticPr fontId="4" type="noConversion"/>
  </si>
  <si>
    <t>Juan José Rodriguez Prats</t>
  </si>
  <si>
    <t>Member of PRI from 1965 to May, 12 1994. He held different positions in the Tabasco government during Salvador Neme Castillo's administration and was local deputy for the PRI in Mexico City (1991-1994). // 1965 1994 Miembro del PRI.
1973 1974 Presidente del CDE del PRI en Tabasco.
1994  Miembro activo del PAN.
1994 1994 Candidato del PAN a la gobernatura de Tabasco.
1994 1997 Director de Formación y Capacitación de la fundación Miguel Estrada Iturbide A.C.
1998  Consejero en el CEN del PAN. //</t>
  </si>
  <si>
    <t>Manuel Andrade Diaz; Arturo Nuñez Jimenez; Agapito Dominguez; Humberto Mayans; Pedro Jimenez</t>
  </si>
  <si>
    <t>Manuel Andrade Diaz</t>
  </si>
  <si>
    <t>Reforma, "Esta PRI sin definir metodo de seleccion", 01/31/2000;  Reforma, "Breves", 02/10/2000; Reforma, "Buscan tres candidatura en Tabasco", 03/18/2000;</t>
  </si>
  <si>
    <t>Jose Antonio de la Vega Asmitia</t>
  </si>
  <si>
    <t>SIL; Reforma, “Destapados en campaña”, 09/22/2002; La Jornada, “Busca el PAN lanzar como candidato a alcalde de Hermosillo a empresario ex priista”, 07/03/2992; Reforma, “Destapados en campaña”, 09/22/2002; La Jornada, “Panoram electoral 2003”, 01/06/2003; La Jornada, “Panoram electoral 2003”, 01/06/2003; La Jornada, “Guillermo Hopkins pasa a Finanzas del PRI”, 12/2/2009</t>
  </si>
  <si>
    <t>Ramón Corral Ávila</t>
  </si>
  <si>
    <t>Langston &amp; Diaz Cayeros (2003), p. 9; Reforma, “Destapa sectores candidato a Sonora”, 02/04/1997; Reforma, “Arrecia la pugnas priistas por Sonora”, 01/29/1997; Reforma, “Sonora, herida y distanciada”, 01/28/1997</t>
  </si>
  <si>
    <t>NA</t>
    <phoneticPr fontId="4" type="noConversion"/>
  </si>
  <si>
    <t>HM; PLD</t>
    <phoneticPr fontId="4" type="noConversion"/>
  </si>
  <si>
    <t>El Norte, "Destapan a 8 para Tabasco", 05/05/1988; El Norte, "Postulan a Neme Castillo para Tabasco", 25/05/1988; Proceso, "Del mismo partido surge la oposición", 13/08/1988</t>
    <phoneticPr fontId="4" type="noConversion"/>
  </si>
  <si>
    <t>Andrés Manuel López Obrador</t>
    <phoneticPr fontId="4" type="noConversion"/>
  </si>
  <si>
    <t>FDN</t>
    <phoneticPr fontId="4" type="noConversion"/>
  </si>
  <si>
    <t xml:space="preserve">De la Vega Asmitia was one the closests colaborators of Arturo Nuñez during the PRI governor primaries. After competing and loosing as PRI's federal deputy candidate on the federal elections of July 2, 2000, he left the PRI after Andrade was elected and after the PRI lost the presidency for the first time. De la Vega quitted in agreement and with the electoral support of Nuñez. Furthermore, Cesar Raul Ojeda Zubiete, PRD's governor candidate in this election, quitted the PRI on January 26, 2000 in order to become PRD's senator candidate; position that he won on July 2, 2000. However, after Andres Manuel Lopez Obrador decided to be PRD's governor candidate in Mexico City, Ojeda became PRD's governor candidate in Tabasco. Hector Arguello Lopez, PT’s governor candidate, quitted the PRI on September 14, 1999., when he was still senator. However, he returned to the PRI after the 2000 election. The governor candidates of PCD, PVEM and PAS, Jose Eduardo Beltran, Nicolas Haddad and Jose Antonio Roman, respectively, were also former members of the PRI that left this party during the two previous years. </t>
    <phoneticPr fontId="4" type="noConversion"/>
  </si>
  <si>
    <t>SIL; Reforma, "Deja Nuñez el PRI; busca alianza en Tabasco", 09/27/2005; Reforma, "Plaza Publica / Tabasco", 07/20/2000; ; Reforma, Contienden 4 ex priistas en Tabasco", 07/16/2000; La Jornada, "El PRD pide la renuncia del presidente del IET", 07/16/2000; Reforma, "Breves", 01/27/2000; Reforma, “Renuncia a PRI Hector Argüello”, 09/15/1999; Reforma, "Destapan en Tabasco a ex priistas", 07/20/2000; El Universal, “Pierde aliados Manuel Andrade”, 04/11/2001</t>
  </si>
  <si>
    <t>José Antonio de la Vega Asmitia</t>
  </si>
  <si>
    <t>Eduardo Bours Castelo</t>
    <phoneticPr fontId="4" type="noConversion"/>
  </si>
  <si>
    <t>Reforma, “Destapados en campaña”, 09/22/2002; Reforma, “Humberto Musacchio / Sonora querida”, 05/21/2002</t>
    <phoneticPr fontId="4" type="noConversion"/>
  </si>
  <si>
    <t>Javier Gandara Magaña</t>
  </si>
  <si>
    <t>PAN</t>
    <phoneticPr fontId="4" type="noConversion"/>
  </si>
  <si>
    <t>On this year Juan Jose Rodriguez Prats quitted the PRI and competed as PAN's governor candidate, but he resigned on 05/12/1994 after he was denied the chance to be senator candidate for the PRI</t>
  </si>
  <si>
    <t>Member of the PRI until 2000. Before that he held different positions in the Interior Ministry (1991-1993; 1995-1997), the IFE (1993-1994), Infonavit (1994-1995) and for the PRI in the Chamber of Deputies (1997-2000). He was a close colaborator of Arturo Nuñez while he still was in the PRI // Pertenece al Consejo Editorial del CONACULTA.
1991  Jefe de departamento de estudios políticos especiales en la Dirección General de Desarrollo Político de la SEGOB.
1991 1992 Asesor del subsecretario de Gobierno y Desarrollo Político de la SEGOB.
1992 1993 Secretario técnico del subsecretario de Gobierno y Desarrollo de la SEGOB.
1993 1994 Secretario particular del director general del IFE.
1994 1995 Secretario particular del director general de INFONAVIT.
1995  Secretario particular del subsecretario de Gobierno de la SEGOB.
1995 1997 Director de la Coordinación Política con Entidades Federativas y Municipios de la SEGOB.
1997 1998 Director general de la Coordinación con Instancias del Sistema Nacional de Seguridad Pública de la SEGOB. //  2000 Miembro activo del PRI.
1997  Coordinador de asesores del grupo parlamentario del PRI.
2000  Miembro activo del PAN.
2000 2000 Candidato del PAN a la gubernatura de Tabasco.
2002  Presidente del CDM del PAN en Villahermosa, Tabasco.
2002 2003 Dirigente estatal del PAN en Tabasco.
2003  Representante del PAN ante el Consejo Distrital Electoral del IFE en Tabasco.
2003  Coordinador general del PAN de las campañas de diputados federales en Tabasco.</t>
  </si>
  <si>
    <t>SIL; Reforma, "Plaza Pública / Tabasco", 07/20/2000</t>
  </si>
  <si>
    <t>César Raúl Ojeda Zubieta</t>
  </si>
  <si>
    <t>Member of the PAN since 1988. Entrepreneur. State deputy (1992-1995), Federal deputy (1997-2000) and senator (2000-2006) for the PAN</t>
  </si>
  <si>
    <t>Tabasco</t>
    <phoneticPr fontId="4" type="noConversion"/>
  </si>
  <si>
    <t>TAB</t>
    <phoneticPr fontId="4" type="noConversion"/>
  </si>
  <si>
    <t>South</t>
    <phoneticPr fontId="4" type="noConversion"/>
  </si>
  <si>
    <t xml:space="preserve">Reforma, "Eligen hoy a candidato PRI y PAN de Tabasco", 04/29/2001; El Universal, "Unidad tabasqueña, consigna de Nuñez", 01/21/2001; El Universal, "Arrecia la lucha priista en Tabasco, 02/01/2001; El Universal, "Acelera PRI-Tabasco eleccion de candidato", 03/12/2001; El Universal, "Buscara el PRI un candidato de unidad en Tabasco", 03/20/2001; El Universal, “Pierde aliados Manuel Andrade”, 04/11/2001; El Universal, “Confirma Nuñez aspiracion en Tabasco”, 04/12/2001; El Universal, “Abandona Nuñez la contienda en Tabasco”, 04/22/2001; El Universal, “Dimite precandidato priista en Tabasco”, 04/22/2001; El Universal, “Inician priistas disputa por Tabasco”, 01/19/2001; El Universal, “Dimite Andrade a PRI-Tabasco”, 03/25/2001; El Universal, “Impugnan candidatura de Andrade en Tabasco”, 03/22/2001
</t>
  </si>
  <si>
    <t>El Universal, “Apoyan priistas a candidato de PRD”, 06/19/2001; El Universal, “Signan en Tabasco un pacto politico”, 06/30/2001; El Universal, “Comienza afiliacion grupo de A. Nuñez”, 10/22/2001; La Jornada, “Agenda”, 12/19/2002; La Jornada, “Cinco partidos negocian coalicion en BC para desplazar al PAN en 2004”, 11/26/2003; La Cronica de Hoy, “Lo que aqui se hace, aqui se paga”: Osiel; “No avalamos cacicazgos de Madrazo”; Montiel a la Camara de Diputados”, 09/26/2005; El Heraldo de Tabasco, “Con la pena de muerte”, 09/04/2008; El Heraldo de Tabasco, “Transparencia Politica / Placas y notarias”, 06/04/2006</t>
  </si>
  <si>
    <t>Lucio Galileo Lastra Marín</t>
  </si>
  <si>
    <t>EN, 30/07/1988,  POSTULAN FDN Y PEMESISTAS A UN PRIISTA PARA TABASCO; EN, 01/10/1988, Leonarda Reyes, SUSPENDE CARDENISTA CAMPANA EN TABASCO; EI, 12/08/1988, pp. 4, 8; Ref, 02/03/1997, Fernando de Collado, El desgrane del PRI</t>
    <phoneticPr fontId="4" type="noConversion"/>
  </si>
  <si>
    <t>Tabasco</t>
  </si>
  <si>
    <t>Convention</t>
    <phoneticPr fontId="4" type="noConversion"/>
  </si>
  <si>
    <t>Roberto Madrazo Pintado; Luis Priego Ortiz</t>
    <phoneticPr fontId="4" type="noConversion"/>
  </si>
  <si>
    <t>Roberto Madrazo</t>
    <phoneticPr fontId="4" type="noConversion"/>
  </si>
  <si>
    <t>Tabasco Hoy, “Anuncian 2 mil renuncias mas en PRI”, 08/07/2006; Tabasco Hoy, "Recomienda CEN evitar fracturas”, 07/17/2009; Tabasco Hoy, "Anuncia Florizel Medina su regreso al Congreso”, 07/17/2009; La Jornada, “Desestiman renuncia en el PRI de Tabasco”, 03/07/2006; La Jornada, “Renuncia el lider del PRI en Tabasco, tras el descalabro electoral del dia 2”, 07/09/2006; La Jornada, “Deserciones y division aquejan al PRI-Tabasco, ante comicios del 15”, 10/07/2006; La Jornada, “Roberto Madrazo, un lastre para la candidatura de Granier Melo”, 09/27/2006; Tabasco Hoy, “Se registran priistas a la vieja usanza”, 01/27/2009; Tabasco Hoy, “'A dedazo limpio' imponen partidos a sus 'gallos'”, 03/25/2009; Reforma, “Estan perdidos, dice Granier”, 10/08/2006; La Jornada, “Apoya Canton Zetina movilizacion a favor de Lopez Obrador”, 07/13/2006; La Jornada, “Deserciones y division aquejan al PRI-Tabasco, ante comicios del 15”, 10/07/2006; El Porvernir, “Renuncia oscar Canton Zetina al PRI”, 07/19/2006; La Jornada, “Dinero“, 07/20/2006; La Jornada, “Apoya Canton Zetina movilizacion a favor de Lopez Obrador”, 07/13/2006</t>
  </si>
  <si>
    <t>Francisco Cáceres de la Fuente</t>
  </si>
  <si>
    <t>Member of the PAN since 1994. Entrprenuer</t>
  </si>
  <si>
    <t>Tabasco Hoy, "Se Perfilan para Liderear el Congreso", 10/19/2009, http://www.tabascohoy.com.mx/nota.php?id_nota=182132</t>
  </si>
  <si>
    <t>Local deputy (1986-1989) and federal deputy (1994-1997) for the PRI. President of Tabasco's Congress (1986-1989). Senator (2000-2006) for the PRD</t>
  </si>
  <si>
    <t>Manuel Andrade Diaz; Arturo Nuñez Jimenez; Arcadio Leon Estrada; Carlos Mario de la Fuente Lazo; Adan Augusto Lopez Hernandez; Victor Manuel Barcelo Rodriguez; Abenamar de la Fuente Lazo; Georgina Trujillo Zentello; Jesus Madrazo Martinez de Escobar; Agapito Dominguez Lacroix; Guillermo Narvaez Osorio</t>
  </si>
  <si>
    <t>HM; González and Cadena (1994) La República Mexicana. Modernización y democracia de Aguascalientes a Zacateca, Vol III, CIIH-UNAM and La Jornada, pp. 167, 177, 178, 184, 185; Loyola Díaz, Rafael (1997) La Disputa del Reino: elecciones para gobernador en México, 1992, FLACSO, UNAM and Juan Pablo Editor, pp. 305, 310, 311, 315, 324, 342; Canseco Botello, José Raú (2001) Historia de Matamoros, p. 376; Hoy Tamaulipas, "Escenario político / Sacramento, 'el mandadero' de don Jorge Cárdena", 05/25/2010; El Norte, "Tamaulipas, los otros oponentes", 03/20/1992</t>
  </si>
  <si>
    <t>Andres Garnier Melo; oscar Canton Zetina; Florizel Medina Pereznieto; Francisco Herrera Leon; Georgina Trujillo Zentellas; Victor Manuel Barcelo Rodriguez; Humberto Hernandez Haddad</t>
  </si>
  <si>
    <t>Andres Grarnier Melo</t>
  </si>
  <si>
    <t>SIL; El Norte, “Plaza Pública / Sinaloa, Tamaulipas”, 11/14/2004</t>
  </si>
  <si>
    <t>Medician and rancher. Held different middle positions in the health sector of Chiapas (1974-1978), and at UNAM (1981-1984). He was Minister of Health in Chiapas (2000-2001)</t>
  </si>
  <si>
    <t>El Universal, "Pulso Politico / Mas Protestas de priistas por las listas", 04/07/2006; Reforma, "Denuncian anomalias en interna de Tabasco", 03/27/2006; Reforma, "Alerta Canton de fraude en comicios de Tabasco", 04/07/2006; Reforma, "Gana Granier la candidatura para Tabasco", 04/10/2006; El Universal, "Eleccion de candidatos genera inconformidad", 01/17/2006</t>
  </si>
  <si>
    <t>oscar Canton Zetina</t>
  </si>
  <si>
    <t>PRD</t>
    <phoneticPr fontId="4" type="noConversion"/>
  </si>
  <si>
    <t>Canton Zetina was appointed PRD's state deputy candidate</t>
  </si>
  <si>
    <t xml:space="preserve">Son of Joaquín Hernández Galicia, La Quina. //  Miembro de la Sección 1 del STPRM en Ciudad Madero, Tamaulipas.
Miembro del Frente Unido Revolucionario 12 de Agosto.
Integrante del Grupo Pro Defensa de los Presos Petroleros en la Ciudad de México.
Candidato externo del PRD a la LVII Legislatura.
1998 1998 Candidato externo del PRD a la gubernatura de Tamaulipas </t>
  </si>
  <si>
    <t>SIL and Reforma, “Candados en serie: ¡Cierren las puertas!”, 04/05/1998</t>
  </si>
  <si>
    <t>El Norte, "Inicia PRI seleccion de Pre-Candidatos", 01/25/1992; El Norte, "Suenan para gobernadores Bartlett y Otto Granados", 12/25/1991; El Norte, "Elecciones 92 / Amenazan a Militante", 06/10/1992; El Norte, "Postulan a Cavazos Lerma", 06/18/1992</t>
  </si>
  <si>
    <t>HM</t>
    <phoneticPr fontId="4" type="noConversion"/>
  </si>
  <si>
    <t>Jorge Cárdenas González</t>
  </si>
  <si>
    <t>Member of the PARM since 1980, when he became candidate for major of Matamoros. Mayor of Matamoros (1981-1983 and 1990-1992). Owner of XEEW radiostation. Federal deputy (1985-1988). Brother of former PRI governor Enrique Cárdenas González</t>
  </si>
  <si>
    <t>HM; González and Cadena (1994) La República Mexicana. Modernización y democracia de Aguascalientes a Zacateca, Vol III, CIIH-UNAM and La Jornada, pp. 167, 177, 178, 184, 185; Loyola Díaz, Rafael (1997) La Disputa del Reino: elecciones para gobernador en México, 1992, FLACSO, UNAM and Juan Pablo Editor, pp. 305, 310, 311, 315, 324, 342; Canseco Botello, José Raú (2001) Historia de Matamoros, p. 376; Hoy Tamaulipas, "Escenario político / Sacramento, 'el mandadero' de don Jorge Cárdena", 05/25/2010.</t>
  </si>
  <si>
    <t>Former member of the PRI. Member of the PAN since 1993. Mayor of Ciudad Victoria, state deputy His father, Jorge Cárdenas González, was member of the PRI and federal deputy by this party. His uncle, Enrique Cardenas Gonzalez, was also member of the PRI and governor of Tamaulipas. // 1993  Miembro activo del PAN.
1993 1995 Presidente municipal de Ciudad Victoria, Tamaulipas.
1998 1998 Candidato del PAN al gobierno de Tamaulipas.
1999  Consejero estatal del PAN en Tamaulipas.
1999 2000 Presidente del CDE del PAN en Tamaulipas.
2004 2004 Candidato del PAN al gobierno de Tamaulipas.</t>
  </si>
  <si>
    <t>Álvaro Garza Cantú</t>
  </si>
  <si>
    <t>Langston &amp; Diaz Cayeros (2003), p. 12; El Norte, “Se perfilan priistas hacia Gubernaturas”, 12/15/1997; El Norte, “Tamaulipas: es Yarrington”, 05/25/1998; La Jornada, "Agenda Electoral 1998, 01/04/1998; El Norte, “Contienden priistas sin topes de campaña”, 05/20/1998; Reforma, “Eleccion en el PRI: Saldo ambiguo de las primarias priista”, 11/07/1999; Reforma, “Politica de Pragmatismo”, 05/24/1998; Reforma, “Breves”, 02/01/1998</t>
  </si>
  <si>
    <t>Antonio Martinez Torres</t>
    <phoneticPr fontId="4" type="noConversion"/>
  </si>
  <si>
    <t>HM; SIL; Reforma, “Politica de pragmatismo”, 05/24/1998; Reforma, “Eleccion en el PRI: Saldo ambiguo de las primarias priista”, 11/07/1999; Reforma, “Abre PRD puertas a otro ex priista”, 03/24/1998</t>
  </si>
  <si>
    <t>Gustavo Cárdenas Gutiérrez</t>
  </si>
  <si>
    <t>Member of the PAN since 1993; mayor of Ciudad Victoria, Tamaulipas for the PAN (1993-1995); local deputy (1996-1998) and senator (2000-2006). Source: HM // Before becoming member of PAN he was an entrepreneur</t>
  </si>
  <si>
    <t>Joaquín Hernández Correa</t>
  </si>
  <si>
    <t xml:space="preserve">The state leader of the PAN, Luis González Pintor, decided not to appoint a governor candidate arguing that the local electoral laws were unfair. The dissidents argued that he took this decision because he wanted to be the candidate but didn’t have the support </t>
  </si>
  <si>
    <t>Loyola Díaz, Rafael (1997) La Disputa del Reino: elecciones para gobernador en México, 1992, FLACSO, UNAM and Juan Pablo Editor, pp. 66, 68</t>
  </si>
  <si>
    <t>Ubaldo Lander Corona</t>
  </si>
  <si>
    <t>Mayor of Papalotla de Xicohténcatl (1989-1992); Director of the private consulting firm Centro de Estudios Municipales y de Políticas Públicas</t>
  </si>
  <si>
    <t>Open primary</t>
    <phoneticPr fontId="4" type="noConversion"/>
  </si>
  <si>
    <t>Eugenio Hernandez Flores; oscar Luebbert Gutierrez; alvaro Garza Cantu; Homero Diaz Cordoba; Baltasar Hinojosa Ochoa</t>
  </si>
  <si>
    <t>Eugenio Hernandez Flores</t>
  </si>
  <si>
    <t>Tamaulipas</t>
  </si>
  <si>
    <t>TAM</t>
    <phoneticPr fontId="4" type="noConversion"/>
  </si>
  <si>
    <t>Manuel Cavazos Lerma; Laura Alicia Garza Galindo; Hugo Andres Araujo de la Torre</t>
  </si>
  <si>
    <t>Manuel Cavazos Lerma</t>
    <phoneticPr fontId="4" type="noConversion"/>
  </si>
  <si>
    <t>SIL; El Norte, "Arranca en Tamaulipas carrera por Gubernatura", 07/09/2003; El Norte, "Elige PRD tamaulipeco a priista como candidato", 04/21/2004; El Norte, “Plaza Publica / Sinaloa, Tamaulipas”, 11/14/2004; Reforma, “Templo Mayor”, 04/22/2004; Reforma, “Unge PRD a priista”, 04/21/2004; Reforma, “Protesta alvaro como candidato”, 06/07/2004; Reforma, "Arrasa Eugenio en interna del PRI por Tamaulipas", 06/27/200; Reforma, “Dan constancia a Luebbert”, 11/15/2007; Diario de Queretaro, “La de abajo. Homero Diaz, nuevo delegado del PRI”, 04/18/2008; Hoy Tamaulipas, “Designa el Gobernador a Humberto Filizola representante en Nuevo Leon”, 08/11/2008</t>
  </si>
  <si>
    <t>HM; Reforma, “Plaza Publica/ Gobernadores y algo mas”, 11/08/1998; El Norte, “Plaza Publica / Tlaxcala”, 05/19/1998; El Norte, "Renuncia a PRI por 'atropellos' en Tlaxcala", 04/29/1998; El Norte, "Plaza Publica / Renuncias", 05/05/1998; Reforma, “Eleccion en el PRI: Saldo ambiguo de las primarias priista”, 11/07/1999</t>
  </si>
  <si>
    <t>Jorge Moreno Durán</t>
  </si>
  <si>
    <t>Former president of Canacintra-Tlaxcala and the state electoral comission</t>
  </si>
  <si>
    <t>Reforma, "Seleccionan a externo en el PAN de Tlaxcala", 07/06/1998</t>
  </si>
  <si>
    <t>Alfonso Sánchez Anaya</t>
  </si>
  <si>
    <t xml:space="preserve">Member of the PRI since 1960. He was federal deputy (1994-1997) was Tlaxcala's secretary of finance during the administration of Beatríz Paredes  </t>
  </si>
  <si>
    <t>HM and Reforma, “Plaza Pública/ Gobernadores y algo más”, 11/08/1998</t>
  </si>
  <si>
    <t>Convention</t>
    <phoneticPr fontId="4" type="noConversion"/>
  </si>
  <si>
    <t>Mariano Gonzalez Zarur; Hector Israel Ortiz Ortiz; Martha Palafox; Federico Barbosa Gutierrez</t>
  </si>
  <si>
    <t>Mariano Gonzalez Zarur</t>
  </si>
  <si>
    <t>Former local leader of the PRI. Former mayor of Tampico, Tamaulipas. He resigned to the PRI after losing in the primaries on March 2004.</t>
  </si>
  <si>
    <t>Tomas Yarrington; Marco Antonio Bernal; Oscar Luebbert; Antonio Sanchez Gochicoa; Diodoro Guerra; Antonio Martinez Torres</t>
    <phoneticPr fontId="4" type="noConversion"/>
  </si>
  <si>
    <t>Tomas Yarrington</t>
  </si>
  <si>
    <t>Tlaxcala</t>
  </si>
  <si>
    <t>TLAX</t>
    <phoneticPr fontId="4" type="noConversion"/>
  </si>
  <si>
    <t>Center</t>
    <phoneticPr fontId="4" type="noConversion"/>
  </si>
  <si>
    <t xml:space="preserve">Jose Antonio alvarez Lima; Alberto Juarez Blancas; Hector Ortiz Ortiz; alvaro Salazar Lozano; Esteban Minor; Joaquin Cisneros; Rafael Minor Franco; Mariano Gonzalez Zarur </t>
  </si>
  <si>
    <t>Jose Antonio alvarez Lima</t>
  </si>
  <si>
    <t>Loyola Diaz, Rafael (1997) La Disputa del Reino: elecciones para gobernador en Mexico, 1992, FLACSO, UNAM and Juan Pablo Editor, pp. 59-63; El Norte, "Inicia PRI seleccion de Pre-Candidatos", 01/25/1992; El Norte, "Suenan para gobernadores Bartlett y Otto Granados", 12/25/1991; El Norte, "Postula PRI a candidato en Tlaxcala", 06/10/1992</t>
  </si>
  <si>
    <t>HM; Loyola Diaz, Rafael (1997) La Disputa del Reino: elecciones para gobernador en Mexico, 1992, FLACSO, UNAM and Juan Pablo Editor, p. 63; El Norte, “Se perfilan priistas hacia Gubernaturas”, 12/15/1997; La Jornada, "Agenda Electoral 1998, 01/04/1998</t>
  </si>
  <si>
    <t>Patricio Chirinos Calero; Miguel Aleman Velasco; Ignacio Morales Lechuga; Gustavo Carvajal; Dionisio Perez Jacome; Miguel agel Yunez; Fidel Herrera Beltran</t>
  </si>
  <si>
    <t>Patricio Chirinos Calero</t>
    <phoneticPr fontId="4" type="noConversion"/>
  </si>
  <si>
    <t>Reforma, "Disputan 10 gubernaturas", 01/05/2004; Reforma, "Electorales: Busca candidatura diputada en Tlaxcala", 01/27/2004; Reforma, "Acusan desigualdad en Tlaxcala", 02/12/2004; Reforma, "Selecciona PRI a su candidato", 07/18/2004; El Universal, "Quiero ser gobernadora: Martha Palafox", 01/24/2004</t>
    <phoneticPr fontId="4" type="noConversion"/>
  </si>
  <si>
    <t>Hector Ortiz Ortiz</t>
  </si>
  <si>
    <t>PAN, PT</t>
    <phoneticPr fontId="4" type="noConversion"/>
  </si>
  <si>
    <t>I consider that Ortiz quitted the PRI the same day he became PT's governor candidate, that is on July 10, 2004</t>
  </si>
  <si>
    <t>Reforma, "Disputan 10 gubernaturas", 01/05/2004; El Universal, "Peligran candidaturas por escandalos en la Camara", 12/31/2003; Reforma, "Descartan priistas comicios abiertos", 03/15/2004; Reforma, "Arrasa Eugenio en interna del PRI por Tamaulipas", 06/27/2004; Reforma, “Declina otro precandidato”, 06/05/2004</t>
  </si>
  <si>
    <t>alvaro Garza Cantu</t>
  </si>
  <si>
    <t>PRD, PT, Convergencia</t>
    <phoneticPr fontId="4" type="noConversion"/>
  </si>
  <si>
    <t>HM; SIL; Reforma, “Divide a priistas metodo de eleccion”, 02/28/2004; Reforma, “Arman inconformes nueva corriente en PRI”, 05/04/2004; Reforma, “Elige Partido del Trabajo a priista como candidato”, 07/11/2004; Reforma, “Lanza AN a priista para gubernatura”, 07/26/2004; Reforma, “Electorales: Exigen priistas consulta a la base”, 03/07/2004; Reforma, “Un vistazo”, 04/28/2010; Reforma, “Vuelve nepotismo del PRI al Senado”, 04/17/2006.</t>
  </si>
  <si>
    <t>Héctor Ortiz Ortiz</t>
  </si>
  <si>
    <t>Member of the PRI from 1967 to 2004. Federal deputy (1991-1994 and 2000-2003) and local deputy (1991-1994) for the PRI. Tlaxcala's Secretary of Education (1990-1991) and state's general attorney (1989-1990)</t>
  </si>
  <si>
    <t>María del Cármen Ramírez</t>
  </si>
  <si>
    <t xml:space="preserve">Joaquin Cisneros Fernandez; Serafin Romero Ixtlapale; Alfonso Sanchez Anaya; Hector Ortiz Ortiz; Federico Barbosa Gutierrez; Lucia Carrasco Xochipa; Alvaro Salazar Lozano; Rafael Minor Franco; </t>
    <phoneticPr fontId="4" type="noConversion"/>
  </si>
  <si>
    <t>Joaquin Cisneros Fernandez</t>
  </si>
  <si>
    <t>Langston &amp; Diaz Cayeros (2003), p. 12; El Norte, “Se perfilan priistas hacia Gubernaturas”, 12/15/1997; La Jornada, "Agenda Electoral 1998, 01/04/1998</t>
  </si>
  <si>
    <t>Alfonso Sanchez Anaya</t>
  </si>
  <si>
    <t>PAN, PRD, PT, Convergencia</t>
    <phoneticPr fontId="4" type="noConversion"/>
  </si>
  <si>
    <t>Loyola Díaz, Rafael (1997) La Disputa del Reino: elecciones para gobernador en México, 1992, FLACSO, UNAM and Juan Pablo Editor, pp. 163; Heberto Castillo's foundation website: http://www.hebertocastillo.com/; La Revista Peninsular, "Heberto Castillo", Edición 391, 04/18/1997</t>
  </si>
  <si>
    <t>Miguel Aleman Velasco; Gustavo Carvajal Moreno; Dionisio Perez Jacome; Eduardo Andrade; Fidel Herrera Beltran</t>
  </si>
  <si>
    <t>Miguel Aleman Velasco</t>
  </si>
  <si>
    <t>Langston &amp; Diaz Cayeros (2003), p. 12; El Norte, “Se perfilan priistas hacia Gubernaturas”, 12/15/1997, El Norte, "Eligen hoy a Aleman candidato", 03/15/1998; La Jornada, "Agenda Electoral 1998, 01/04/1998</t>
  </si>
  <si>
    <t>El Norte, "Arranca en Tamaulipas carrera por Gubernatura", 07/09/2003; El Norte, "Elige PRD tamaulipeco a priista como candidato", 04/21/2004; El Norte, “Plaza Pública / Sinaloa, Tamaulipas”, 11/14/2004</t>
  </si>
  <si>
    <t>Member of the PRD since 1998. Senator for fo the PRD (2000-2006) //   Presidenta del patronato del centro de rehabilitación integral CRI-Escuela de Tlaxcala.
Presidenta estatal por Tlaxcala de: Adopte una obra de arte.
1994  Coordinadora de medios y propaganda en las elecciones del PRD para diputado federal en Tlaxcala.
1997  Consejera electoral del PRD por el XIX distrito en la elección de jefe de gobierno del Distrito Federal.
1998  Coordinadora de medios y propaganda del candidato del PRD al gobierno de Tlaxcala.
1998  Miembro activo del PRD.
1999 2003 Funcionaria de la coordinadora nacional de la mujer del CEN del PRD.
2000  Consejera nacional del PRD.
2000  Presidenta de la organización mujer, familia y democracia, AC. //Reportera de la Secretaría de Agricultura y Recursos Hidráulicos (SARH).
1982 1983 Jefa de información de la Comisión Nacional de Fruticultura (CONAFRUT).
1983 1985 Jefa de información y relaciones públicas en la Secretaría de Agricultura y Recursos Hidráulicos (SARH).
1985 1987 Coordinadora del programa de comunicación social en Teometitla el municipio de Terrenate, Tlaxcala.
1994 1997 Coordinadora de información de la Dirección de Promoción Pecuaria (SAGAR).
1999  Presidenta del patronato DIF estatal de Tlaxcala.</t>
  </si>
  <si>
    <t>HM and Sil</t>
  </si>
  <si>
    <t>Veracruz</t>
  </si>
  <si>
    <t>VER</t>
    <phoneticPr fontId="4" type="noConversion"/>
  </si>
  <si>
    <t>Langston &amp; Diaz Cayeros (2003), p. 9; Reforma, "Apoya CEN del PRI a Cevera Pacheco", 02/15/1995; Reforma, "Esperan convocatoria", 02/18/1995; Reforma, "Invade a Yucatan conflicto preelectoral", 01/08/2001</t>
  </si>
  <si>
    <t>Reforma, "Disputan 10 gubernaturas", 01/05/2004; El Universal, "Afloran pugnas internas en el PRI", 09/20/2003;  El Universal, "Herrera, favorito como aspirante priista: encuesta", 09/19/2003; El Universal, "Peligran candidaturas por escandalos en la Camara", 12/31/2003; Reforma, "Es Yunes otro ausente", 01/07/2004; Reforma, “Van 2 priistas por Veracruz”, 02/15/2004; Reforma, “Despejan a Herrera camino al gobierno”, 02/25/2004</t>
  </si>
  <si>
    <t>Miguel angel Yunes</t>
  </si>
  <si>
    <t>HM; Loyola Diaz, Rafael (1997) La Disputa del Reino: elecciones para gobernador en Mexico, 1992, FLACSO, UNAM and Juan Pablo Editor, pp. 145-155;  El Norte, “Se perfilan priistas hacia Gubernaturas”, 12/15/1997, El Norte, "Eligen hoy a Aleman candidato", 03/15/1998; La Jornada, "Agenda Electoral 1998, 01/04/1998</t>
  </si>
  <si>
    <t>Leopoldo Reyez Vázquez</t>
  </si>
  <si>
    <t>Member of the PAN since 1986. Academic. Candidate to mayor of Boca del Río, Veracruz (1988)</t>
  </si>
  <si>
    <t xml:space="preserve">El Norte, "Rumbo a las Urnas / Veracruz / Presentan Candidato Humanista", 06/14/1992; </t>
  </si>
  <si>
    <t>Heberto Castillo Martínez</t>
  </si>
  <si>
    <t>Founder of the PRD. Member of the student movement of 1968. Founder of the Partido Mexicano de los Trabajadores (PMT) in 1985 and the Partido Mexicano Socialista (PMS) in 1987.</t>
  </si>
  <si>
    <t>Member of the PAN since 1994. Before that he was an entrepreneur. Federal deputy (1997-2000) and senator (2000-2006) for the PAN.</t>
  </si>
  <si>
    <t>Dante Delgado Rannauro</t>
  </si>
  <si>
    <t>Member of the PRI from 1967 to 1997. Federal deputy for the PRI (1985-1986), Veracruz's Secretary of Interior (1986-1988), Veracruz's Under-secretary of Interior (1983-1985)</t>
  </si>
  <si>
    <t>Yucatan</t>
    <phoneticPr fontId="4" type="noConversion"/>
  </si>
  <si>
    <t>YUC</t>
    <phoneticPr fontId="4" type="noConversion"/>
  </si>
  <si>
    <t>Víctor Manzanilla Schaffer</t>
    <phoneticPr fontId="4" type="noConversion"/>
  </si>
  <si>
    <t>Federico Granja Ricalde; Victor Cervera Pacheco; Ruben Calderon Cecilio; Emilio Gamboa Patron</t>
  </si>
  <si>
    <t>Federico Granja Ricalde</t>
    <phoneticPr fontId="4" type="noConversion"/>
  </si>
  <si>
    <t>Although Ignacio Morales Lechuga, a former PRI member, was the governor candidate of the PT, Morales quitted the PRI on September 25, 1997, almost six months before Aleman was elected candidate.</t>
  </si>
  <si>
    <t>Fidel Herrera Beltran; Miguel angel Yunes Linares; Alejandro Montano Guzman; Tomas Ruiz Gonzalez; Gustavo Carvajal Moreno; Felipe Amadeo Flores Espinosa; Juan Maldonado Pereda; Flavino Rios Alvarado; Francisco Loyo Ramos; Luis Porte Petit; Guillermo Zuñiga Martinez; Jose Uscanga</t>
  </si>
  <si>
    <t>Fidel Herrera Beltran</t>
  </si>
  <si>
    <t>La Jornada, Yucatán, el PRD y Ana Rosa: los sinuosos caminos de la izquierda, 01/21/2001; El Norte, "Biografía / PRD: Enrique Montalvo", 11/28/1993; http://www.conaculta.gob.mx/estados/jun09/18_yuc02.html</t>
  </si>
  <si>
    <t>Victor Cervera Pacheco; Milton Rubio; Mirna Esther Hoyos; Carlos Sobrino; Ruben Calderon Cecilio</t>
  </si>
  <si>
    <t>Victor Cervera Pacheco</t>
  </si>
  <si>
    <t>Member of the PFCRN until 1989, when we became member and founder of the PRD. Federal deputy (1988-1991) for the PRD</t>
  </si>
  <si>
    <t>Langston &amp; Diaz Cayeros (2003), p. 9; Reforma, "Apoya CEN del PRI a Cevera Pacheco", 02/15/1995;  Reforma, "Plaza Publica / Sureste Explosivo", 02/19/1995;</t>
  </si>
  <si>
    <t>Luis Correa Mena</t>
  </si>
  <si>
    <t xml:space="preserve">Member of the PAN from 1979 to 1998. He returned to the PAN in 2006. Federal deputy for the PAN (1991-1994 and 1997-2000), mayor of Merida (1993-1995). Son of the first mayor of Merida from the PAN, Víctor Manel Correa Rachó. </t>
  </si>
  <si>
    <t>Although Ruiz became general director of Loteria Nacional on July 13, 2004, appointed by President Vicente Fox (PAN), he formally resigned his PRI membership on October 26, 2005.</t>
    <phoneticPr fontId="4" type="noConversion"/>
  </si>
  <si>
    <t>Loyola Diaz, Rafael (1997) La Disputa del Reino: elecciones para gobernador en Mexico, 1992, FLACSO, UNAM and Juan Pablo Editor, pp. 145-147; El Norte, "Destapara el PRI dos candidatos a gubernaturas", 03/31/1992; El Norte, "Inicia PRI seleccion de Pre-Candidatos", 01/25/1992; El Norte, "Suenan para gobernadores Bartlett y Otto Granados", 12/25/1991; El Norte, "Tiene el PRI 4 precandidatos para gubernaturas", 03/02/1992; El Norte, "Inicia Chirinos campaña", 04/10/1992;</t>
  </si>
  <si>
    <t>HM; Reforma, "Apoya CEN del PRI a Cevera Pacheco", 02/15/1995; Reforma, "Esperan convocatoria", 02/18/1995; Reforma, "Invade a Yucatan conflicto preelectoral", 01/08/2001</t>
  </si>
  <si>
    <t>Ana Rosa Payán</t>
  </si>
  <si>
    <t>Member of the PAN since 1983. Federal deputy (1988-1991), senator (1994-2000) and two times mayor of Merida, Yucatán (1991-1993 and 2001-2003) for the PAN . She resigned the PAN in 2006, after she lost the party's primaries to elect the governor candidate.</t>
  </si>
  <si>
    <t>Enrique Montalvo Ortega</t>
  </si>
  <si>
    <t>Academic. PhD in Sociology and author of several books and articles. Until 2010 he was working at INAH Yucatán.</t>
  </si>
  <si>
    <t>Member of the PAN since 1982. Federal deputy (1988-1991) and senator (1994-2000) for the PAN . Entrepreneur.</t>
  </si>
  <si>
    <t>SIL; Reforma, “Lidera ex escolta a diputados”, 10/22/2004; Reforma, “Preocupa a PRI litigio con Elba”, 09/08/2005; Reforma, “Exigen a PRI volver a linea nacionalista”, 11/30/2004; Reforma, “Definen la estructura”, 09/09/2005; Reforma, “Llama Duarte a vigilar comicios en Veracruz”, 07/01/2010; http://www.alcalorpolitico.com/informacion/nota.php?idnota=16184); La Jornada, “Fractura de partidos y derroche de recursos marcan el proceso electoral en Veracruz”, 06/02/2004; Reforma, “Sale Yunes del PRI y exhibe a Madrazo”, 07/16/2004</t>
  </si>
  <si>
    <t>Tomas Ruiz Gonzalez</t>
  </si>
  <si>
    <t>PANAL</t>
    <phoneticPr fontId="4" type="noConversion"/>
  </si>
  <si>
    <t>Militó en la Unidad Obrera Independiente.
Líder estudiantil en la Escuela Normal Superior de Hidalgo.
1989  Miembro activo y cofundador del PRD.
1989 1991 Presidente del CEN de la Unidad Cañera Democrática.
1991 1993 Presidente del CEM del PRD en Ángel R. Cabada, Veracruz.
1992 1994 Presidente municipal en Ángel R. Cabada, Veracruz.
1995 2001 Consejero estatal en Veracruz.
1998 1998 Candidato a gobernador de Veracruz.
1998 2000 Presidente del CDE del PRD en Veracruz.
1999 2002 Consejero nacional del PRD.
2005 2006 Presidente municipal de Ángel R. Cabada, Veracruz. // Source: SIL</t>
  </si>
  <si>
    <t>Reforma, “Declina Tomas Ruiz a candidatura”, 02/12/2004; Reforma, “Desconocen a Chuayffet y desertan de bancada”, 03/17/2004; Reforma, “Cae directora de la Loteria”, 07/14/2004; La Jornada, “Tomas Ruiz abandona el PRI; "ahi convierten en enemigo al disidente"”, 10/27/2005</t>
  </si>
  <si>
    <t>Gerardo Buganza</t>
  </si>
  <si>
    <t>Reforma, "Invade a Yucatan conflicto preelectoral", 01/08/2001; Reforma, "Remar contra la corriente", 02/18/2001; Reforma, "Temen peligre la candidatura de unidad", 02/24/2001; Reforma, "Postula el PRI candidato", 02/25/2001;</t>
  </si>
  <si>
    <t>Ricardo Monreal Avila</t>
    <phoneticPr fontId="4" type="noConversion"/>
  </si>
  <si>
    <t>Poot Capetillo, Efrain and Leticia Janet Parede Guerrero (1994) "Yucatan: la eleccion de un gobierno de corta duracion", in Elecciones y Partidos Politicos en Mexico, 1993, UAM-CEDE, Mexico D.F., p. 164; Reforma, "Invade a Yucatan conflicto preelectoral", 01/08/2001; El Norte, "Registra PRI pre-candidato en Yucatan", 08/18/1993; El Norte, "'Enfrenta PRI demasiadas divisiones'", 08/06/1993; El Norte, "Niega PRI querer ser Oposicion", 08/22/1993</t>
  </si>
  <si>
    <t>Member of the PAN since 1986. Local deputy (1994-1995), mayor of Merida (1995-1998) and senator (2000-2001).</t>
  </si>
  <si>
    <t>Zacatecas</t>
  </si>
  <si>
    <t>ZAC</t>
    <phoneticPr fontId="4" type="noConversion"/>
  </si>
  <si>
    <t>He was not allowed to compete in the PRI's governo primary</t>
    <phoneticPr fontId="4" type="noConversion"/>
  </si>
  <si>
    <t>Reforma, “Cierran filas panistas comn Abreu”, 05/02/2007; Reforma, “Enfrenta su lucha final ‘dinosaurio’ de Yucatan”, 05/15/2007; Reforma, “Chocan priistas contra policias en Yucatan”, 12/10/2003; Reforma, “Niegan cenecistas apoyo a formulas en Yucatan”, 12/12/2006; Reforma, “Chocan priistas contra policias en Yucatan”, 12/10/2003; Reforma, “Adelanta PRI lista de pluris seguros”, 04/21/2003; Milenio Diario, “Los implicados se robaron el dinero”, 03/12/2004</t>
  </si>
  <si>
    <t>SIL; El Norte, “Plaza Publica / 650 mil priistas”, 10/20/1999</t>
  </si>
  <si>
    <t>Luis Pazos</t>
  </si>
  <si>
    <t>Federal deputy for the PAN (2000-2003). Academic and entrepreneur</t>
  </si>
  <si>
    <t>Arturo Herviz Reyes</t>
  </si>
  <si>
    <t>Jose Marco Antonio Olvera Acevedo; Ricardo Monreal avila; Guillermo Ulloa Carreon;  Jose Bonillas Robles</t>
  </si>
  <si>
    <t>Jose Marco Antonio Olvera Acevedo</t>
  </si>
  <si>
    <t>Langston &amp; Diaz Cayeros (2003), p. 12; El Norte, “Se perfilan priistas hacia Gubernaturas”, 12/15/1997; Reforma, “Rechazan a Monreal y aceptan a Olvera”, 02/02/1998; La Jornada, "Agenda Electoral 1998, 01/04/1998</t>
  </si>
  <si>
    <t>Loyola Diaz, Rafael (1997) La Disputa del Reino: elecciones para gobernador en Mexico, 1992, FLACSO, UNAM and Juan Pablo Editor, pp. 190-194, 197-199, 204-205; El Norte, "Inicia PRI seleccion de Pre-Candidatos", 01/25/1992; El Norte, "Designa a Cetemista el PRI en Zacatecas", 02/22/1992; El Norte, "Rumbo a las urnas / Zacatecas / Restaria divisionismo votos al PRI", 07/19/1992; El Norte, "Breves Electorales / Actors Electorales", 03/04/1992;</t>
  </si>
  <si>
    <t>José Ramón Medina Padilla</t>
  </si>
  <si>
    <t>Ricardo Monreal Avila</t>
  </si>
  <si>
    <t>PRD</t>
    <phoneticPr fontId="4" type="noConversion"/>
  </si>
  <si>
    <t>PAN, PRD, PT, PVEM, Convergencia, PCD, PAS, PSN</t>
    <phoneticPr fontId="4" type="noConversion"/>
  </si>
  <si>
    <t>PAN, PRD, PT, PVEM</t>
    <phoneticPr fontId="4" type="noConversion"/>
  </si>
  <si>
    <t>PRD, PT, PRT</t>
    <phoneticPr fontId="4" type="noConversion"/>
  </si>
  <si>
    <t>PRD</t>
    <phoneticPr fontId="4" type="noConversion"/>
  </si>
  <si>
    <t>PRD, PT, PVEM</t>
    <phoneticPr fontId="4" type="noConversion"/>
  </si>
  <si>
    <t>PFCRN</t>
    <phoneticPr fontId="4" type="noConversion"/>
  </si>
  <si>
    <t>Social activist and entrepreneur. Brother of Carlos Sobrino Sierra, member of the PRI and leader of the Movimiento Territorial. Eduardo Sobrino was state leader of the PRD, candidate to senator for the PRD (2000), state deputy (2004-2007), candidate for mayor of Merida (2010)</t>
  </si>
  <si>
    <t>La Revista Peninsular, "Eduardo Sobrino Sierra In situ ", Edición 870, 06/30/2006;  La Revista Peninsular, "El PRD en Yucatán tiene por lo menos a unos 300 líderes naturales: Eduardo Sobrino Sierra", Edición 833, 10/08/2005; La Revista Peninsular, "El Grupo Sobrinista", Eidicón 1077, 06/18/2010; Reforma, "Piden a CEE anular registro de Cervera, 02/22/1995</t>
  </si>
  <si>
    <t>Orlando Paredes Lara; Ruben Calderon Cecilio; Carlos Berlin Montero; Carlos Sobrino Sierra; Myrna Esther Hoyos Schlamme; Jose Toraya Baqueiro</t>
  </si>
  <si>
    <t>Orlando Paredes Lara</t>
    <phoneticPr fontId="4" type="noConversion"/>
  </si>
  <si>
    <t>PLD; La Revista Peninsular, "Las victorias marean, las derrotan enseñan...claro, si es que quieres aprender", Edition 1077, 06/18/2010; La Revista Peninsular, "Abreu Sierra: Mi amistad con Luis Correa Mena será de por vida"",  10/10/1998; La Revista Peninsular, "Xavier Abreu Sierra y Luis Correa Mena, Unidos por Felipe Calderón en 2006", Edition 859, 04/07/2006; La Revista Peninsular, "Crónica de una renuncia anunciada", 08/04/2000</t>
  </si>
  <si>
    <t>Eduardo Sobrino Sierra</t>
  </si>
  <si>
    <t>Jose Eulogio Bonilla Robles; Oscar del Real Muñoz; Jose Antonio Garcia Leyva; Esau Hernandez Herrera; Victor Roberto Infante Gonzalez; Silverio Lopez Magallane; Jose Marco Antonio Olvera Acevedo; Gustavo Salinas</t>
  </si>
  <si>
    <t>Jose Eulogio Bonilla Robles</t>
  </si>
  <si>
    <t>Reforma, "Disputan 10 gubernaturas", 01/05/2004, Reforma, "Breves Electorales", 11/15/2003; Reforma, "Decidiran mil 600 delegados candidato del PRI", 02/02/2004</t>
  </si>
  <si>
    <t>HM; SIL; Reforma, “Rechazan a Monreal y aceptan a Olvera”, 02/02/1998; El Norte, “Los rebeldes del PRI”, 02/08/1998</t>
    <phoneticPr fontId="4" type="noConversion"/>
  </si>
  <si>
    <t>Florencio Quezada Pérez</t>
  </si>
  <si>
    <t>Entrepreneur, state leader at the time</t>
  </si>
  <si>
    <t>Reforma, "La Escalada Electoral / Aceleran sus procesos internos", 01/27/1998</t>
  </si>
  <si>
    <t>Ricardo Monreal</t>
  </si>
  <si>
    <t>Arturo Romo Gutierrez; Gustavo Salinas iñiguez; Eliseo Rangel Gaspar; Jose Antonio Olvera</t>
  </si>
  <si>
    <t>Arturo Romo Gutierrez</t>
  </si>
  <si>
    <t>Loyola Diaz, Rafael (1997) La Disputa del Reino: elecciones para gobernador en Mexico, 1992, FLACSO, UNAM and Juan Pablo Editor, pp. 190-194; El Norte, "Inicia PRI seleccion de Pre-Candidatos", 01/25/1992; El Norte, "Designa a Cetemista el PRI en Zacatecas", 02/22/1992; El Norte, "Suenan para gobernadores Bartlett y Otto Granados", 12/25/1991; El Norte, "Rumbo a las urnas / Zacatecas / Restaria divisionismo votos al PRI", 07/19/1992;</t>
  </si>
  <si>
    <t>PLD; Loyola Díaz, Rafael (1997) La Disputa del Reino: elecciones para gobernador en México, 1992, FLACSO, UNAM and Juan Pablo Editor, p. 195</t>
  </si>
  <si>
    <t>Jaime Enríquez Félix</t>
  </si>
  <si>
    <t>Member of the PRI from 1975 to 1998. Federal deputy for the PRI (1994-1997); Senator for the PRI (1997-1998). 1975 1998 Miembro activo del PRI.
1977 1981 Asesor jurídico en la Confederación Nacional Campesina (CNC).
1980 1983 Secretario de acción sindical de la CNC.
1982  Secretario de acción educativa de la Federación Nacional de Jornaleros Agrícolas Mexicanos.
1983 1985 Secretario de acción educativa en la CNC.
1984  Subdelegado de la Confederación Nacional Campesina en la Jurisdicción de Tláhuac, Milpa Alta e Iztapalapa en el DF.
1987 1989 Secretario general de la Liga de Comunidades Agrarias y Sindicatos Campesinos en Zacatecas (PRI).
1991  Secretario general del CDE del PRI en Zacatecas.
1991 1992 Presidente del CDE del PRI en Zacatecas.
1992 1993 Presidente de la Comisión del Pacto Obrero Campesino del CEN de la CNC.
1993 1997 Coordinador de asesores del movimiento territorial, urbano y popular del PRI.
1994 1994 Subsecretario de procesos locales electorales del PRI para la contienda electoral federal.
1994 1994 Subsecretario de derecho y lo contencioso electoral en el PRI.
1997 1997 Presidente de la Comisión de Asuntos Internacionales del PRI.
1997 1997 Coordinador nacional de la Defensa Jurídica del Voto en la Secretaría de Elecciones del CEN del PRI.
1998  Miembro activo del PRD.
1998 2004 Gobernador de Zacatecas, por el PRD.
2004 2005 Representante del PRD ante el Instituto Electoral del estado de México.
2006  Asesor jurídico del candidato presidencial del PRD.
2006  Coordinador general de las Redes Ciudadanas.
2007 2008 Precandidato a la dirigencia nacional del PRD.</t>
  </si>
  <si>
    <t>PAN, PRD</t>
    <phoneticPr fontId="4" type="noConversion"/>
  </si>
  <si>
    <t>Antonio Martinez Torres</t>
  </si>
  <si>
    <t>PRD</t>
    <phoneticPr fontId="4" type="noConversion"/>
  </si>
  <si>
    <t>PRD, PT</t>
    <phoneticPr fontId="4" type="noConversion"/>
  </si>
  <si>
    <t>PRD,CD,PCD,PSN</t>
    <phoneticPr fontId="4" type="noConversion"/>
  </si>
  <si>
    <t>PRD, PT, PVEM</t>
    <phoneticPr fontId="4" type="noConversion"/>
  </si>
  <si>
    <t>Median</t>
    <phoneticPr fontId="4" type="noConversion"/>
  </si>
  <si>
    <t>Mean</t>
    <phoneticPr fontId="4" type="noConversion"/>
  </si>
  <si>
    <t>Median</t>
    <phoneticPr fontId="4" type="noConversion"/>
  </si>
  <si>
    <t>Mean</t>
    <phoneticPr fontId="4" type="noConversion"/>
  </si>
  <si>
    <t>PRD</t>
    <phoneticPr fontId="4" type="noConversion"/>
  </si>
  <si>
    <t>PRD, PPS</t>
    <phoneticPr fontId="4" type="noConversion"/>
  </si>
  <si>
    <t>Patricio Patrón Laviada</t>
  </si>
  <si>
    <t>PRD, NPP</t>
    <phoneticPr fontId="4" type="noConversion"/>
  </si>
  <si>
    <t xml:space="preserve">Participated in the university reform movement in the University of Zacatecas; active in the Mexican Community Party (1973–81) before participating in the formation of the PSUM (1981), the PMS (1987), and the PRD (1989); PRD national president (1999–2002); federal deputy (1988–91, 2003–present); senator (1997–2000); member of the Grupo San Angel in the early 1990s. Source: CSIS
</t>
  </si>
  <si>
    <t>state</t>
  </si>
  <si>
    <t>res.name1</t>
  </si>
  <si>
    <t>res.party1</t>
  </si>
  <si>
    <t xml:space="preserve">Marcos Curmina Buenfil </t>
  </si>
  <si>
    <t>Ivan Camacho Zenteno</t>
  </si>
  <si>
    <t>Crisofor Salido Almada</t>
  </si>
  <si>
    <t>PAN</t>
  </si>
  <si>
    <t>San Luis Potosi</t>
  </si>
  <si>
    <t>Angel Rubio Huerta</t>
  </si>
  <si>
    <t>Nuevo Leon</t>
  </si>
  <si>
    <t>Jose ortiz Arana</t>
  </si>
  <si>
    <t>Jorge Polanco Zapata</t>
  </si>
  <si>
    <t>PRD</t>
    <phoneticPr fontId="4" type="noConversion"/>
  </si>
  <si>
    <t>PFCRN, PMS, PPS</t>
    <phoneticPr fontId="4" type="noConversion"/>
  </si>
  <si>
    <t>PRD, PT, PCD, PAS, CD, PSN</t>
    <phoneticPr fontId="4" type="noConversion"/>
  </si>
  <si>
    <t>2000 figure from IEDF</t>
    <phoneticPr fontId="4" type="noConversion"/>
  </si>
  <si>
    <t>PRD, PT, PCD, PAS</t>
    <phoneticPr fontId="4" type="noConversion"/>
  </si>
  <si>
    <t>PMS, PST</t>
    <phoneticPr fontId="4" type="noConversion"/>
  </si>
  <si>
    <t>NA</t>
    <phoneticPr fontId="4" type="noConversion"/>
  </si>
  <si>
    <t>NA</t>
    <phoneticPr fontId="4" type="noConversion"/>
  </si>
  <si>
    <t>PSUM, PST</t>
    <phoneticPr fontId="4" type="noConversion"/>
  </si>
  <si>
    <t>PSUM, PST, PPS</t>
    <phoneticPr fontId="4" type="noConversion"/>
  </si>
  <si>
    <t>Jose Antonio de la Vega Asmitia</t>
    <phoneticPr fontId="4" type="noConversion"/>
  </si>
  <si>
    <t>Note: I don't include  Sonora 1991 and Distrito Federal in 1997 because there are no results for the previous election. In the case of Distrito Federal 1997, this was the firs election ever for gobernor (i.e., Jefe de Gobierno)</t>
    <phoneticPr fontId="4" type="noConversion"/>
  </si>
  <si>
    <t>v.shr</t>
    <phoneticPr fontId="4" type="noConversion"/>
  </si>
  <si>
    <t>yr.pre</t>
    <phoneticPr fontId="4" type="noConversion"/>
  </si>
  <si>
    <t>party.pre</t>
    <phoneticPr fontId="4" type="noConversion"/>
  </si>
  <si>
    <t>v.shr.pre</t>
    <phoneticPr fontId="4" type="noConversion"/>
  </si>
  <si>
    <t>v.shr.diff</t>
    <phoneticPr fontId="4" type="noConversion"/>
  </si>
  <si>
    <t>v.shr.ch</t>
    <phoneticPr fontId="4" type="noConversion"/>
  </si>
  <si>
    <t>party</t>
    <phoneticPr fontId="4" type="noConversion"/>
  </si>
  <si>
    <t>Tabasco</t>
    <phoneticPr fontId="4" type="noConversion"/>
  </si>
  <si>
    <t>party.def</t>
    <phoneticPr fontId="4" type="noConversion"/>
  </si>
  <si>
    <t>defection</t>
    <phoneticPr fontId="4" type="noConversion"/>
  </si>
  <si>
    <t>def.name</t>
    <phoneticPr fontId="4" type="noConversion"/>
  </si>
  <si>
    <t>FDN</t>
    <phoneticPr fontId="4" type="noConversion"/>
  </si>
  <si>
    <t>PFCRN</t>
    <phoneticPr fontId="4" type="noConversion"/>
  </si>
  <si>
    <t>PRD</t>
    <phoneticPr fontId="4" type="noConversion"/>
  </si>
  <si>
    <t>PRD</t>
    <phoneticPr fontId="4" type="noConversion"/>
  </si>
  <si>
    <t>PRD</t>
    <phoneticPr fontId="4" type="noConversion"/>
  </si>
  <si>
    <t>PRD</t>
    <phoneticPr fontId="4" type="noConversion"/>
  </si>
  <si>
    <t>left</t>
    <phoneticPr fontId="4" type="noConversion"/>
  </si>
  <si>
    <t>right</t>
    <phoneticPr fontId="4" type="noConversion"/>
  </si>
  <si>
    <t>coalition</t>
    <phoneticPr fontId="4" type="noConversion"/>
  </si>
  <si>
    <t>def.name</t>
    <phoneticPr fontId="4" type="noConversion"/>
  </si>
  <si>
    <t>Queretaro</t>
    <phoneticPr fontId="4" type="noConversion"/>
  </si>
  <si>
    <t>Queretaro</t>
    <phoneticPr fontId="4" type="noConversion"/>
  </si>
  <si>
    <t>Note: I don't include Nuevo León and Coahuila 1999 because the Partido del Trabajo (PT) and Unidad Democrática de Coahuila (UDC), parties that Luis Eugenio Todd and Atanasio González Martínez joined after quitting the PRI, did not compete in the 1991 and 1993 gubernatorial elections, respectively.</t>
    <phoneticPr fontId="4" type="noConversion"/>
  </si>
  <si>
    <t>Baja California Sur</t>
    <phoneticPr fontId="4" type="noConversion"/>
  </si>
  <si>
    <t>PRD</t>
    <phoneticPr fontId="4" type="noConversion"/>
  </si>
  <si>
    <t>PSUM, PST, PRT</t>
  </si>
  <si>
    <t>PSUM, PMT, PST, PRT</t>
    <phoneticPr fontId="4" type="noConversion"/>
  </si>
  <si>
    <t>PRD, PT</t>
    <phoneticPr fontId="4" type="noConversion"/>
  </si>
  <si>
    <t>PSUM, PST, PPS</t>
    <phoneticPr fontId="4" type="noConversion"/>
  </si>
  <si>
    <t>PMS</t>
    <phoneticPr fontId="4" type="noConversion"/>
  </si>
  <si>
    <t>PFCRN, PMS, PPS</t>
    <phoneticPr fontId="4" type="noConversion"/>
  </si>
  <si>
    <t>PSUM, PST (PFCRN), PPS</t>
    <phoneticPr fontId="4" type="noConversion"/>
  </si>
  <si>
    <t>San Luis Potosí</t>
    <phoneticPr fontId="4" type="noConversion"/>
  </si>
  <si>
    <t>PRD, NPP</t>
    <phoneticPr fontId="4" type="noConversion"/>
  </si>
  <si>
    <t>PRD, PT</t>
    <phoneticPr fontId="4" type="noConversion"/>
  </si>
  <si>
    <t>PRD, PT, PRT</t>
    <phoneticPr fontId="4" type="noConversion"/>
  </si>
  <si>
    <t>PMS</t>
    <phoneticPr fontId="4" type="noConversion"/>
  </si>
  <si>
    <t>PSUM</t>
  </si>
  <si>
    <t>PSUM</t>
    <phoneticPr fontId="4" type="noConversion"/>
  </si>
  <si>
    <t>PSUM, PST</t>
    <phoneticPr fontId="4" type="noConversion"/>
  </si>
  <si>
    <t>PSUM, PST, PRT</t>
    <phoneticPr fontId="4" type="noConversion"/>
  </si>
  <si>
    <t>PST, PMT</t>
    <phoneticPr fontId="4" type="noConversion"/>
  </si>
  <si>
    <t>PSUM, PST, PMT, PRT</t>
  </si>
  <si>
    <t>PSUM, PST, PRT, PMT</t>
  </si>
  <si>
    <t>PST</t>
    <phoneticPr fontId="4" type="noConversion"/>
  </si>
  <si>
    <t>PMS, PRT</t>
    <phoneticPr fontId="4" type="noConversion"/>
  </si>
  <si>
    <t>PSUM, PMT, PRT</t>
    <phoneticPr fontId="4" type="noConversion"/>
  </si>
  <si>
    <t>PMS, PMT, PRT</t>
    <phoneticPr fontId="4" type="noConversion"/>
  </si>
  <si>
    <t>NA</t>
    <phoneticPr fontId="4" type="noConversion"/>
  </si>
  <si>
    <t>After 1996</t>
    <phoneticPr fontId="4" type="noConversion"/>
  </si>
  <si>
    <t>PRD, NPP, PDM</t>
    <phoneticPr fontId="4" type="noConversion"/>
  </si>
  <si>
    <t>Reforma, “Definen candidatos en Zacatecas: Busca Bonilla recuperar Gobierno”, 02/02/2004; El Sol de Zacatecas, “Cuatro aspiran a dirigir el PRI; firman pacto de civilidad”, 11/25/2008; Reforma, “Lanzan en Zacatecas candidato del PRI-PT”, 02/05/2010; La Jornada, “PT y PRI formaran coalicion para derrotar al PRD en Zacatecas”, 01/16/2010;El Sol de Zacatecas, “Pepe Olvera, candidato del PRI a la Presidencia Municipal de Zacatecas”, 03/19/2007; Reforma, “Anticipa Yunes voto por Buganza”, 08/14/2004</t>
  </si>
  <si>
    <t>Francisco López García</t>
  </si>
  <si>
    <t>Entrepreneur. Mayor of Villa Cos, Zacatecas</t>
  </si>
  <si>
    <t>Reforma, "Plaza Pública / Zacatecas", 03/24/2004</t>
  </si>
  <si>
    <t xml:space="preserve">Amalia García </t>
  </si>
  <si>
    <t>Name of the state where the PRI defection and the gubernatorial election took place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</si>
</sst>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name val="Verdana"/>
    </font>
    <font>
      <b/>
      <sz val="10"/>
      <name val="Verdana"/>
    </font>
    <font>
      <b/>
      <sz val="10"/>
      <name val="Verdana"/>
    </font>
    <font>
      <b/>
      <sz val="10"/>
      <name val="Verdana"/>
    </font>
    <font>
      <sz val="8"/>
      <name val="Verdana"/>
    </font>
    <font>
      <sz val="11"/>
      <color indexed="8"/>
      <name val="Calibri"/>
      <family val="2"/>
    </font>
    <font>
      <sz val="10"/>
      <color indexed="8"/>
      <name val="Arial"/>
    </font>
    <font>
      <sz val="10"/>
      <name val="Helvetica Neue"/>
    </font>
    <font>
      <sz val="11"/>
      <color indexed="8"/>
      <name val="Helvetica Neue"/>
    </font>
    <font>
      <sz val="11"/>
      <name val="Helvetica Neue"/>
    </font>
  </fonts>
  <fills count="6">
    <fill>
      <patternFill patternType="none"/>
    </fill>
    <fill>
      <patternFill patternType="gray125"/>
    </fill>
    <fill>
      <patternFill patternType="solid">
        <fgColor indexed="13"/>
        <bgColor indexed="64"/>
      </patternFill>
    </fill>
    <fill>
      <patternFill patternType="solid">
        <fgColor indexed="52"/>
        <bgColor indexed="64"/>
      </patternFill>
    </fill>
    <fill>
      <patternFill patternType="solid">
        <fgColor indexed="15"/>
        <bgColor indexed="64"/>
      </patternFill>
    </fill>
    <fill>
      <patternFill patternType="solid">
        <fgColor indexed="22"/>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6" fillId="0" borderId="0"/>
  </cellStyleXfs>
  <cellXfs count="57">
    <xf numFmtId="0" fontId="0" fillId="0" borderId="0" xfId="0"/>
    <xf numFmtId="0" fontId="0" fillId="3" borderId="0" xfId="0" applyFill="1" applyAlignment="1">
      <alignment horizontal="center" vertical="center" wrapText="1"/>
    </xf>
    <xf numFmtId="0" fontId="0" fillId="3" borderId="0" xfId="0" applyFill="1" applyAlignment="1">
      <alignment wrapText="1"/>
    </xf>
    <xf numFmtId="0" fontId="0" fillId="4" borderId="0" xfId="0" applyFill="1" applyAlignment="1">
      <alignment horizontal="center" vertical="center" wrapText="1"/>
    </xf>
    <xf numFmtId="0" fontId="0" fillId="4" borderId="0" xfId="0" applyFill="1" applyAlignment="1">
      <alignment horizontal="left" vertical="center" wrapText="1"/>
    </xf>
    <xf numFmtId="0" fontId="0" fillId="4" borderId="0" xfId="0" applyFill="1" applyAlignment="1">
      <alignment horizontal="center" vertical="center"/>
    </xf>
    <xf numFmtId="0" fontId="0" fillId="5" borderId="0" xfId="0" applyFill="1" applyAlignment="1">
      <alignment horizontal="center" vertical="center" wrapText="1"/>
    </xf>
    <xf numFmtId="0" fontId="0" fillId="0" borderId="0" xfId="0" applyFill="1" applyAlignment="1">
      <alignment vertical="top"/>
    </xf>
    <xf numFmtId="0" fontId="0" fillId="0" borderId="0" xfId="0" applyAlignment="1"/>
    <xf numFmtId="0" fontId="0" fillId="0" borderId="0" xfId="0" applyFill="1" applyAlignment="1">
      <alignment horizontal="center" vertical="center"/>
    </xf>
    <xf numFmtId="14" fontId="0" fillId="0" borderId="0" xfId="0" applyNumberFormat="1" applyFill="1" applyAlignment="1">
      <alignment horizontal="center" vertical="center"/>
    </xf>
    <xf numFmtId="0" fontId="0" fillId="0" borderId="0" xfId="0" applyFill="1" applyAlignment="1">
      <alignment vertical="top" wrapText="1"/>
    </xf>
    <xf numFmtId="14" fontId="0" fillId="0" borderId="0" xfId="0" applyNumberFormat="1" applyFill="1" applyAlignment="1">
      <alignment horizontal="left" vertical="top"/>
    </xf>
    <xf numFmtId="14" fontId="0" fillId="0" borderId="0" xfId="0" applyNumberFormat="1" applyFill="1" applyAlignment="1">
      <alignment vertical="top"/>
    </xf>
    <xf numFmtId="1" fontId="0" fillId="0" borderId="0" xfId="0" applyNumberFormat="1" applyFill="1" applyAlignment="1">
      <alignment horizontal="center" vertical="center"/>
    </xf>
    <xf numFmtId="1" fontId="0" fillId="0" borderId="0" xfId="0" applyNumberFormat="1" applyFill="1" applyAlignment="1">
      <alignment vertical="top"/>
    </xf>
    <xf numFmtId="0" fontId="0" fillId="2" borderId="0" xfId="0" applyFill="1" applyAlignment="1">
      <alignment vertical="top"/>
    </xf>
    <xf numFmtId="0" fontId="0" fillId="2" borderId="0" xfId="0" applyFill="1" applyAlignment="1"/>
    <xf numFmtId="0" fontId="0" fillId="2" borderId="0" xfId="0" applyFill="1" applyAlignment="1">
      <alignment horizontal="center" vertical="center"/>
    </xf>
    <xf numFmtId="14" fontId="0" fillId="2" borderId="0" xfId="0" applyNumberFormat="1" applyFill="1" applyAlignment="1"/>
    <xf numFmtId="0" fontId="5" fillId="2" borderId="0" xfId="0" applyFont="1" applyFill="1" applyAlignment="1"/>
    <xf numFmtId="0" fontId="5" fillId="2" borderId="0" xfId="0" applyFont="1" applyFill="1" applyAlignment="1">
      <alignment wrapText="1"/>
    </xf>
    <xf numFmtId="0" fontId="0" fillId="0" borderId="0" xfId="0" applyFill="1" applyAlignment="1"/>
    <xf numFmtId="0" fontId="0" fillId="2" borderId="0" xfId="0" applyFill="1" applyAlignment="1">
      <alignment wrapText="1"/>
    </xf>
    <xf numFmtId="0" fontId="0" fillId="0" borderId="0" xfId="0" applyFill="1" applyAlignment="1">
      <alignment wrapText="1"/>
    </xf>
    <xf numFmtId="0" fontId="0" fillId="0" borderId="0" xfId="0" applyNumberFormat="1" applyFill="1" applyAlignment="1">
      <alignment vertical="top"/>
    </xf>
    <xf numFmtId="14" fontId="0" fillId="2" borderId="0" xfId="0" applyNumberFormat="1" applyFill="1" applyAlignment="1">
      <alignment horizontal="center"/>
    </xf>
    <xf numFmtId="0" fontId="0" fillId="0" borderId="0" xfId="0" applyAlignment="1">
      <alignment wrapText="1"/>
    </xf>
    <xf numFmtId="0" fontId="0" fillId="0" borderId="0" xfId="0" applyFill="1"/>
    <xf numFmtId="0" fontId="5" fillId="0" borderId="1" xfId="1" applyFont="1" applyFill="1" applyBorder="1" applyAlignment="1">
      <alignment horizontal="right"/>
    </xf>
    <xf numFmtId="0" fontId="5" fillId="0" borderId="1" xfId="1" applyFont="1" applyFill="1" applyBorder="1" applyAlignment="1"/>
    <xf numFmtId="0" fontId="5" fillId="0" borderId="0" xfId="1" applyFont="1" applyFill="1" applyBorder="1" applyAlignment="1">
      <alignment horizontal="left"/>
    </xf>
    <xf numFmtId="0" fontId="0" fillId="0" borderId="0" xfId="0" applyAlignment="1">
      <alignment horizontal="left"/>
    </xf>
    <xf numFmtId="0" fontId="5" fillId="0" borderId="1" xfId="1" applyFont="1" applyFill="1" applyBorder="1" applyAlignment="1">
      <alignment horizontal="left"/>
    </xf>
    <xf numFmtId="0" fontId="0" fillId="0" borderId="0" xfId="0" applyFill="1" applyAlignment="1">
      <alignment horizontal="right"/>
    </xf>
    <xf numFmtId="0" fontId="2" fillId="0" borderId="0" xfId="0" applyFont="1" applyFill="1"/>
    <xf numFmtId="0" fontId="3" fillId="0" borderId="0" xfId="0" applyFont="1" applyFill="1"/>
    <xf numFmtId="0" fontId="5" fillId="0" borderId="0" xfId="1" applyFont="1" applyFill="1" applyBorder="1" applyAlignment="1">
      <alignment horizontal="right"/>
    </xf>
    <xf numFmtId="0" fontId="5" fillId="0" borderId="0" xfId="1" applyFont="1" applyFill="1" applyBorder="1" applyAlignment="1"/>
    <xf numFmtId="0" fontId="0" fillId="0" borderId="0" xfId="0" applyFill="1" applyAlignment="1">
      <alignment horizontal="left"/>
    </xf>
    <xf numFmtId="0" fontId="1" fillId="0" borderId="0" xfId="0" applyFont="1" applyFill="1"/>
    <xf numFmtId="0" fontId="3" fillId="0" borderId="0" xfId="0" applyFont="1" applyFill="1" applyAlignment="1">
      <alignment horizontal="right"/>
    </xf>
    <xf numFmtId="0" fontId="1" fillId="0" borderId="0" xfId="0" applyFont="1" applyFill="1" applyAlignment="1">
      <alignment horizontal="left"/>
    </xf>
    <xf numFmtId="0" fontId="0" fillId="0" borderId="1" xfId="0" applyFill="1" applyBorder="1"/>
    <xf numFmtId="0" fontId="7" fillId="0" borderId="0" xfId="0" applyFont="1" applyFill="1"/>
    <xf numFmtId="0" fontId="7" fillId="0" borderId="0" xfId="0" applyFont="1" applyFill="1" applyAlignment="1">
      <alignment horizontal="left"/>
    </xf>
    <xf numFmtId="0" fontId="7" fillId="0" borderId="0" xfId="0" applyFont="1"/>
    <xf numFmtId="0" fontId="8" fillId="0" borderId="0" xfId="1" applyFont="1" applyFill="1" applyBorder="1" applyAlignment="1"/>
    <xf numFmtId="0" fontId="8" fillId="0" borderId="0" xfId="1" applyFont="1" applyFill="1" applyBorder="1" applyAlignment="1">
      <alignment horizontal="right"/>
    </xf>
    <xf numFmtId="0" fontId="8" fillId="0" borderId="0" xfId="1" applyFont="1" applyFill="1" applyBorder="1" applyAlignment="1">
      <alignment horizontal="left"/>
    </xf>
    <xf numFmtId="0" fontId="9" fillId="0" borderId="0" xfId="0" applyFont="1" applyFill="1" applyAlignment="1">
      <alignment horizontal="right"/>
    </xf>
    <xf numFmtId="0" fontId="9" fillId="0" borderId="0" xfId="0" applyFont="1" applyFill="1"/>
    <xf numFmtId="0" fontId="9" fillId="0" borderId="0" xfId="0" applyFont="1" applyFill="1" applyAlignment="1">
      <alignment horizontal="left"/>
    </xf>
    <xf numFmtId="0" fontId="9" fillId="0" borderId="1" xfId="0" applyFont="1" applyFill="1" applyBorder="1"/>
    <xf numFmtId="0" fontId="8" fillId="0" borderId="1" xfId="1" applyFont="1" applyFill="1" applyBorder="1" applyAlignment="1"/>
    <xf numFmtId="0" fontId="8" fillId="0" borderId="1" xfId="1" applyFont="1" applyFill="1" applyBorder="1" applyAlignment="1">
      <alignment horizontal="right"/>
    </xf>
    <xf numFmtId="0" fontId="7" fillId="0" borderId="0" xfId="0" applyFont="1" applyAlignment="1">
      <alignment horizontal="left"/>
    </xf>
  </cellXfs>
  <cellStyles count="2">
    <cellStyle name="Normal" xfId="0" builtinId="0"/>
    <cellStyle name="Normal_Sheet5" xfId="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6"/>
  <sheetViews>
    <sheetView tabSelected="1" workbookViewId="0">
      <selection activeCell="D11" sqref="D11"/>
    </sheetView>
  </sheetViews>
  <sheetFormatPr baseColWidth="10" defaultRowHeight="13" x14ac:dyDescent="0.15"/>
  <cols>
    <col min="1" max="3" width="10.83203125" style="46"/>
    <col min="4" max="5" width="10.83203125" style="56"/>
    <col min="6" max="16384" width="10.83203125" style="46"/>
  </cols>
  <sheetData>
    <row r="1" spans="1:15" x14ac:dyDescent="0.15">
      <c r="A1" s="44" t="s">
        <v>1329</v>
      </c>
      <c r="B1" s="44" t="s">
        <v>137</v>
      </c>
      <c r="C1" s="44" t="s">
        <v>1362</v>
      </c>
      <c r="D1" s="45" t="s">
        <v>1363</v>
      </c>
      <c r="E1" s="45" t="s">
        <v>1361</v>
      </c>
      <c r="F1" s="45" t="s">
        <v>1359</v>
      </c>
      <c r="G1" s="45" t="s">
        <v>1370</v>
      </c>
      <c r="H1" s="45" t="s">
        <v>1371</v>
      </c>
      <c r="I1" s="45" t="s">
        <v>1372</v>
      </c>
      <c r="J1" s="45" t="s">
        <v>1353</v>
      </c>
      <c r="K1" s="45" t="s">
        <v>1354</v>
      </c>
      <c r="L1" s="45" t="s">
        <v>1355</v>
      </c>
      <c r="M1" s="45" t="s">
        <v>1356</v>
      </c>
      <c r="N1" s="45" t="s">
        <v>1357</v>
      </c>
      <c r="O1" s="45" t="s">
        <v>1358</v>
      </c>
    </row>
    <row r="2" spans="1:15" ht="14" x14ac:dyDescent="0.15">
      <c r="A2" s="47" t="s">
        <v>412</v>
      </c>
      <c r="B2" s="48">
        <v>1988</v>
      </c>
      <c r="C2" s="48">
        <v>0</v>
      </c>
      <c r="D2" s="49" t="s">
        <v>1347</v>
      </c>
      <c r="E2" s="49" t="s">
        <v>1347</v>
      </c>
      <c r="F2" s="49" t="s">
        <v>1390</v>
      </c>
      <c r="G2" s="48">
        <v>1</v>
      </c>
      <c r="H2" s="48">
        <v>0</v>
      </c>
      <c r="I2" s="48">
        <v>0</v>
      </c>
      <c r="J2" s="50">
        <v>2.0450275699761943E-2</v>
      </c>
      <c r="K2" s="51">
        <v>1982</v>
      </c>
      <c r="L2" s="52" t="s">
        <v>1392</v>
      </c>
      <c r="M2" s="50">
        <v>5.9680193476187261E-3</v>
      </c>
      <c r="N2" s="50">
        <f t="shared" ref="N2:N12" si="0">J2-M2</f>
        <v>1.4482256352143216E-2</v>
      </c>
      <c r="O2" s="51">
        <f t="shared" ref="O2:O12" si="1">((J2-M2)/M2)*100</f>
        <v>242.66436666164162</v>
      </c>
    </row>
    <row r="3" spans="1:15" ht="14" x14ac:dyDescent="0.15">
      <c r="A3" s="51" t="s">
        <v>412</v>
      </c>
      <c r="B3" s="51">
        <v>1988</v>
      </c>
      <c r="C3" s="51">
        <v>0</v>
      </c>
      <c r="D3" s="52" t="s">
        <v>1347</v>
      </c>
      <c r="E3" s="52" t="s">
        <v>1347</v>
      </c>
      <c r="F3" s="51" t="s">
        <v>1</v>
      </c>
      <c r="G3" s="51">
        <v>0</v>
      </c>
      <c r="H3" s="51">
        <v>1</v>
      </c>
      <c r="I3" s="51">
        <v>0</v>
      </c>
      <c r="J3" s="51">
        <v>5.3444381896732972E-2</v>
      </c>
      <c r="K3" s="51">
        <v>1982</v>
      </c>
      <c r="L3" s="51" t="s">
        <v>1</v>
      </c>
      <c r="M3" s="51">
        <v>2.6415207709004605E-2</v>
      </c>
      <c r="N3" s="51">
        <f t="shared" si="0"/>
        <v>2.7029174187728367E-2</v>
      </c>
      <c r="O3" s="51">
        <f t="shared" si="1"/>
        <v>102.32429169396411</v>
      </c>
    </row>
    <row r="4" spans="1:15" ht="14" x14ac:dyDescent="0.15">
      <c r="A4" s="47" t="s">
        <v>635</v>
      </c>
      <c r="B4" s="48">
        <v>1988</v>
      </c>
      <c r="C4" s="48">
        <v>0</v>
      </c>
      <c r="D4" s="49" t="s">
        <v>1347</v>
      </c>
      <c r="E4" s="49" t="s">
        <v>1347</v>
      </c>
      <c r="F4" s="51" t="s">
        <v>1384</v>
      </c>
      <c r="G4" s="48">
        <v>1</v>
      </c>
      <c r="H4" s="48">
        <v>0</v>
      </c>
      <c r="I4" s="48">
        <v>1</v>
      </c>
      <c r="J4" s="50">
        <v>9.2661732637282765E-2</v>
      </c>
      <c r="K4" s="51">
        <v>1982</v>
      </c>
      <c r="L4" s="51" t="s">
        <v>1385</v>
      </c>
      <c r="M4" s="50">
        <v>0.12854223507288282</v>
      </c>
      <c r="N4" s="50">
        <f t="shared" si="0"/>
        <v>-3.5880502435600051E-2</v>
      </c>
      <c r="O4" s="51">
        <f t="shared" si="1"/>
        <v>-27.913395480680713</v>
      </c>
    </row>
    <row r="5" spans="1:15" ht="14" x14ac:dyDescent="0.15">
      <c r="A5" s="51" t="s">
        <v>635</v>
      </c>
      <c r="B5" s="51">
        <v>1988</v>
      </c>
      <c r="C5" s="51">
        <v>0</v>
      </c>
      <c r="D5" s="52" t="s">
        <v>1347</v>
      </c>
      <c r="E5" s="52" t="s">
        <v>1347</v>
      </c>
      <c r="F5" s="51" t="s">
        <v>1</v>
      </c>
      <c r="G5" s="51">
        <v>0</v>
      </c>
      <c r="H5" s="51">
        <v>1</v>
      </c>
      <c r="I5" s="51">
        <v>0</v>
      </c>
      <c r="J5" s="51">
        <v>0.27413717419829892</v>
      </c>
      <c r="K5" s="51">
        <v>1982</v>
      </c>
      <c r="L5" s="51" t="s">
        <v>1</v>
      </c>
      <c r="M5" s="51">
        <v>0.22371599073882845</v>
      </c>
      <c r="N5" s="51">
        <f t="shared" si="0"/>
        <v>5.042118345947047E-2</v>
      </c>
      <c r="O5" s="51">
        <f t="shared" si="1"/>
        <v>22.538032839294623</v>
      </c>
    </row>
    <row r="6" spans="1:15" ht="14" x14ac:dyDescent="0.15">
      <c r="A6" s="47" t="s">
        <v>729</v>
      </c>
      <c r="B6" s="48">
        <v>1988</v>
      </c>
      <c r="C6" s="48">
        <v>0</v>
      </c>
      <c r="D6" s="49" t="s">
        <v>1347</v>
      </c>
      <c r="E6" s="49" t="s">
        <v>1347</v>
      </c>
      <c r="F6" s="49" t="s">
        <v>1383</v>
      </c>
      <c r="G6" s="48">
        <v>1</v>
      </c>
      <c r="H6" s="48">
        <v>0</v>
      </c>
      <c r="I6" s="48">
        <v>0</v>
      </c>
      <c r="J6" s="50">
        <v>5.3536624137788036E-2</v>
      </c>
      <c r="K6" s="51">
        <v>1982</v>
      </c>
      <c r="L6" s="52" t="s">
        <v>1392</v>
      </c>
      <c r="M6" s="50">
        <v>1.664877454102149E-2</v>
      </c>
      <c r="N6" s="50">
        <f t="shared" si="0"/>
        <v>3.6887849596766546E-2</v>
      </c>
      <c r="O6" s="51">
        <f t="shared" si="1"/>
        <v>221.56495365996639</v>
      </c>
    </row>
    <row r="7" spans="1:15" ht="14" x14ac:dyDescent="0.15">
      <c r="A7" s="51" t="s">
        <v>729</v>
      </c>
      <c r="B7" s="51">
        <v>1988</v>
      </c>
      <c r="C7" s="51">
        <v>0</v>
      </c>
      <c r="D7" s="52" t="s">
        <v>1347</v>
      </c>
      <c r="E7" s="52" t="s">
        <v>1347</v>
      </c>
      <c r="F7" s="51" t="s">
        <v>1</v>
      </c>
      <c r="G7" s="51">
        <v>0</v>
      </c>
      <c r="H7" s="51">
        <v>1</v>
      </c>
      <c r="I7" s="51">
        <v>0</v>
      </c>
      <c r="J7" s="51">
        <v>7.8839694234411076E-2</v>
      </c>
      <c r="K7" s="51">
        <v>1982</v>
      </c>
      <c r="L7" s="51" t="s">
        <v>1</v>
      </c>
      <c r="M7" s="51">
        <v>4.0339161920704525E-2</v>
      </c>
      <c r="N7" s="51">
        <f t="shared" si="0"/>
        <v>3.8500532313706551E-2</v>
      </c>
      <c r="O7" s="51">
        <f t="shared" si="1"/>
        <v>95.442072865538947</v>
      </c>
    </row>
    <row r="8" spans="1:15" ht="14" x14ac:dyDescent="0.15">
      <c r="A8" s="51" t="s">
        <v>1360</v>
      </c>
      <c r="B8" s="51">
        <v>1988</v>
      </c>
      <c r="C8" s="51">
        <v>1</v>
      </c>
      <c r="D8" s="52" t="s">
        <v>503</v>
      </c>
      <c r="E8" s="52" t="s">
        <v>19</v>
      </c>
      <c r="F8" s="51" t="s">
        <v>1364</v>
      </c>
      <c r="G8" s="50">
        <v>1</v>
      </c>
      <c r="H8" s="50">
        <v>0</v>
      </c>
      <c r="I8" s="50">
        <v>1</v>
      </c>
      <c r="J8" s="51">
        <v>0.20900682727712347</v>
      </c>
      <c r="K8" s="51">
        <v>1982</v>
      </c>
      <c r="L8" s="51" t="s">
        <v>1350</v>
      </c>
      <c r="M8" s="51">
        <v>4.0362544756510965E-2</v>
      </c>
      <c r="N8" s="51">
        <f t="shared" si="0"/>
        <v>0.1686442825206125</v>
      </c>
      <c r="O8" s="51">
        <f t="shared" si="1"/>
        <v>417.82371140860278</v>
      </c>
    </row>
    <row r="9" spans="1:15" ht="14" x14ac:dyDescent="0.15">
      <c r="A9" s="51" t="s">
        <v>1135</v>
      </c>
      <c r="B9" s="51">
        <v>1988</v>
      </c>
      <c r="C9" s="51">
        <v>0</v>
      </c>
      <c r="D9" s="52" t="s">
        <v>1347</v>
      </c>
      <c r="E9" s="52" t="s">
        <v>1347</v>
      </c>
      <c r="F9" s="51" t="s">
        <v>1</v>
      </c>
      <c r="G9" s="51">
        <v>0</v>
      </c>
      <c r="H9" s="51">
        <v>1</v>
      </c>
      <c r="I9" s="51">
        <v>0</v>
      </c>
      <c r="J9" s="51">
        <v>3.7658544758075265E-3</v>
      </c>
      <c r="K9" s="51">
        <v>1982</v>
      </c>
      <c r="L9" s="51" t="s">
        <v>1</v>
      </c>
      <c r="M9" s="51">
        <v>1.6677331082460894E-3</v>
      </c>
      <c r="N9" s="51">
        <f t="shared" si="0"/>
        <v>2.0981213675614371E-3</v>
      </c>
      <c r="O9" s="51">
        <f t="shared" si="1"/>
        <v>125.80678270325734</v>
      </c>
    </row>
    <row r="10" spans="1:15" ht="14" x14ac:dyDescent="0.15">
      <c r="A10" s="47" t="s">
        <v>156</v>
      </c>
      <c r="B10" s="48">
        <v>1989</v>
      </c>
      <c r="C10" s="48">
        <v>0</v>
      </c>
      <c r="D10" s="49" t="s">
        <v>1347</v>
      </c>
      <c r="E10" s="49" t="s">
        <v>1347</v>
      </c>
      <c r="F10" s="52" t="s">
        <v>1316</v>
      </c>
      <c r="G10" s="48">
        <v>1</v>
      </c>
      <c r="H10" s="48">
        <v>0</v>
      </c>
      <c r="I10" s="48">
        <v>0</v>
      </c>
      <c r="J10" s="50">
        <v>2.1035333206856417E-2</v>
      </c>
      <c r="K10" s="51">
        <v>1983</v>
      </c>
      <c r="L10" s="51" t="s">
        <v>1379</v>
      </c>
      <c r="M10" s="50">
        <v>2.6816834384540134E-2</v>
      </c>
      <c r="N10" s="50">
        <f t="shared" si="0"/>
        <v>-5.7815011776837164E-3</v>
      </c>
      <c r="O10" s="51">
        <f t="shared" si="1"/>
        <v>-21.559223190850386</v>
      </c>
    </row>
    <row r="11" spans="1:15" ht="14" x14ac:dyDescent="0.15">
      <c r="A11" s="51" t="s">
        <v>156</v>
      </c>
      <c r="B11" s="51">
        <v>1989</v>
      </c>
      <c r="C11" s="51">
        <v>0</v>
      </c>
      <c r="D11" s="52" t="s">
        <v>1347</v>
      </c>
      <c r="E11" s="52" t="s">
        <v>1347</v>
      </c>
      <c r="F11" s="51" t="s">
        <v>1</v>
      </c>
      <c r="G11" s="51">
        <v>0</v>
      </c>
      <c r="H11" s="51">
        <v>1</v>
      </c>
      <c r="I11" s="51">
        <v>0</v>
      </c>
      <c r="J11" s="51">
        <v>0.52330679027221594</v>
      </c>
      <c r="K11" s="51">
        <v>1983</v>
      </c>
      <c r="L11" s="51" t="s">
        <v>1</v>
      </c>
      <c r="M11" s="51">
        <v>0.29868201772713193</v>
      </c>
      <c r="N11" s="51">
        <f t="shared" si="0"/>
        <v>0.22462477254508401</v>
      </c>
      <c r="O11" s="51">
        <f t="shared" si="1"/>
        <v>75.205321784820441</v>
      </c>
    </row>
    <row r="12" spans="1:15" ht="14" x14ac:dyDescent="0.15">
      <c r="A12" s="51" t="s">
        <v>268</v>
      </c>
      <c r="B12" s="51">
        <v>1991</v>
      </c>
      <c r="C12" s="51">
        <v>1</v>
      </c>
      <c r="D12" s="52" t="s">
        <v>1332</v>
      </c>
      <c r="E12" s="52" t="s">
        <v>40</v>
      </c>
      <c r="F12" s="51" t="s">
        <v>40</v>
      </c>
      <c r="G12" s="50">
        <v>1</v>
      </c>
      <c r="H12" s="50">
        <v>0</v>
      </c>
      <c r="I12" s="50">
        <v>0</v>
      </c>
      <c r="J12" s="51">
        <v>4.3060973798949798E-2</v>
      </c>
      <c r="K12" s="51">
        <v>1985</v>
      </c>
      <c r="L12" s="51" t="s">
        <v>1349</v>
      </c>
      <c r="M12" s="51">
        <v>6.3828365191819277E-3</v>
      </c>
      <c r="N12" s="51">
        <f t="shared" si="0"/>
        <v>3.6678137279767868E-2</v>
      </c>
      <c r="O12" s="51">
        <f t="shared" si="1"/>
        <v>574.63695285852032</v>
      </c>
    </row>
    <row r="13" spans="1:15" ht="14" x14ac:dyDescent="0.15">
      <c r="A13" s="51" t="s">
        <v>268</v>
      </c>
      <c r="B13" s="51">
        <v>1991</v>
      </c>
      <c r="C13" s="51">
        <v>0</v>
      </c>
      <c r="D13" s="52" t="s">
        <v>1347</v>
      </c>
      <c r="E13" s="52" t="s">
        <v>1347</v>
      </c>
      <c r="F13" s="51" t="s">
        <v>1</v>
      </c>
      <c r="G13" s="51">
        <v>0</v>
      </c>
      <c r="H13" s="51">
        <v>1</v>
      </c>
      <c r="I13" s="51">
        <v>0</v>
      </c>
      <c r="J13" s="51" t="s">
        <v>2</v>
      </c>
      <c r="K13" s="51">
        <v>1985</v>
      </c>
      <c r="L13" s="51" t="s">
        <v>1</v>
      </c>
      <c r="M13" s="51">
        <v>2.3920598850421068E-2</v>
      </c>
      <c r="N13" s="51" t="s">
        <v>2</v>
      </c>
      <c r="O13" s="51" t="s">
        <v>2</v>
      </c>
    </row>
    <row r="14" spans="1:15" ht="14" x14ac:dyDescent="0.15">
      <c r="A14" s="47" t="s">
        <v>340</v>
      </c>
      <c r="B14" s="48">
        <v>1991</v>
      </c>
      <c r="C14" s="48">
        <v>0</v>
      </c>
      <c r="D14" s="49" t="s">
        <v>1347</v>
      </c>
      <c r="E14" s="49" t="s">
        <v>1347</v>
      </c>
      <c r="F14" s="52" t="s">
        <v>1316</v>
      </c>
      <c r="G14" s="48">
        <v>1</v>
      </c>
      <c r="H14" s="48">
        <v>0</v>
      </c>
      <c r="I14" s="48">
        <v>0</v>
      </c>
      <c r="J14" s="50">
        <v>9.6146398140975989E-2</v>
      </c>
      <c r="K14" s="51">
        <v>1985</v>
      </c>
      <c r="L14" s="52" t="s">
        <v>1393</v>
      </c>
      <c r="M14" s="50">
        <v>2.7485999149544464E-2</v>
      </c>
      <c r="N14" s="50">
        <f t="shared" ref="N14:N23" si="2">J14-M14</f>
        <v>6.8660398991431532E-2</v>
      </c>
      <c r="O14" s="51">
        <f t="shared" ref="O14:O23" si="3">((J14-M14)/M14)*100</f>
        <v>249.80135747610058</v>
      </c>
    </row>
    <row r="15" spans="1:15" ht="14" x14ac:dyDescent="0.15">
      <c r="A15" s="51" t="s">
        <v>340</v>
      </c>
      <c r="B15" s="51">
        <v>1991</v>
      </c>
      <c r="C15" s="51">
        <v>0</v>
      </c>
      <c r="D15" s="52" t="s">
        <v>1347</v>
      </c>
      <c r="E15" s="52" t="s">
        <v>1347</v>
      </c>
      <c r="F15" s="51" t="s">
        <v>1</v>
      </c>
      <c r="G15" s="51">
        <v>0</v>
      </c>
      <c r="H15" s="51">
        <v>1</v>
      </c>
      <c r="I15" s="51">
        <v>0</v>
      </c>
      <c r="J15" s="51">
        <v>0.13603795507358638</v>
      </c>
      <c r="K15" s="51">
        <v>1985</v>
      </c>
      <c r="L15" s="51" t="s">
        <v>1</v>
      </c>
      <c r="M15" s="51">
        <v>9.171348695817387E-2</v>
      </c>
      <c r="N15" s="51">
        <f t="shared" si="2"/>
        <v>4.4324468115412505E-2</v>
      </c>
      <c r="O15" s="51">
        <f t="shared" si="3"/>
        <v>48.329280224212582</v>
      </c>
    </row>
    <row r="16" spans="1:15" ht="14" x14ac:dyDescent="0.15">
      <c r="A16" s="47" t="s">
        <v>529</v>
      </c>
      <c r="B16" s="48">
        <v>1991</v>
      </c>
      <c r="C16" s="48">
        <v>0</v>
      </c>
      <c r="D16" s="49" t="s">
        <v>1347</v>
      </c>
      <c r="E16" s="49" t="s">
        <v>1347</v>
      </c>
      <c r="F16" s="52" t="s">
        <v>1325</v>
      </c>
      <c r="G16" s="48">
        <v>1</v>
      </c>
      <c r="H16" s="48">
        <v>0</v>
      </c>
      <c r="I16" s="48">
        <v>1</v>
      </c>
      <c r="J16" s="50">
        <v>7.7326759215585142E-2</v>
      </c>
      <c r="K16" s="51">
        <v>1985</v>
      </c>
      <c r="L16" s="51" t="s">
        <v>1382</v>
      </c>
      <c r="M16" s="50">
        <v>4.4589910829631027E-2</v>
      </c>
      <c r="N16" s="50">
        <f t="shared" si="2"/>
        <v>3.2736848385954115E-2</v>
      </c>
      <c r="O16" s="51">
        <f t="shared" si="3"/>
        <v>73.417613484438107</v>
      </c>
    </row>
    <row r="17" spans="1:15" ht="14" x14ac:dyDescent="0.15">
      <c r="A17" s="51" t="s">
        <v>529</v>
      </c>
      <c r="B17" s="51">
        <v>1991</v>
      </c>
      <c r="C17" s="51">
        <v>0</v>
      </c>
      <c r="D17" s="52" t="s">
        <v>1347</v>
      </c>
      <c r="E17" s="52" t="s">
        <v>1347</v>
      </c>
      <c r="F17" s="51" t="s">
        <v>1</v>
      </c>
      <c r="G17" s="51">
        <v>0</v>
      </c>
      <c r="H17" s="51">
        <v>1</v>
      </c>
      <c r="I17" s="51">
        <v>0</v>
      </c>
      <c r="J17" s="51">
        <v>0.35488358992979085</v>
      </c>
      <c r="K17" s="51">
        <v>1985</v>
      </c>
      <c r="L17" s="51" t="s">
        <v>1</v>
      </c>
      <c r="M17" s="51">
        <v>0.18421243343731292</v>
      </c>
      <c r="N17" s="51">
        <f t="shared" si="2"/>
        <v>0.17067115649247794</v>
      </c>
      <c r="O17" s="51">
        <f t="shared" si="3"/>
        <v>92.64909719058511</v>
      </c>
    </row>
    <row r="18" spans="1:15" ht="14" x14ac:dyDescent="0.15">
      <c r="A18" s="47" t="s">
        <v>30</v>
      </c>
      <c r="B18" s="48">
        <v>1991</v>
      </c>
      <c r="C18" s="48">
        <v>0</v>
      </c>
      <c r="D18" s="49" t="s">
        <v>1347</v>
      </c>
      <c r="E18" s="49" t="s">
        <v>1347</v>
      </c>
      <c r="F18" s="52" t="s">
        <v>1316</v>
      </c>
      <c r="G18" s="48">
        <v>1</v>
      </c>
      <c r="H18" s="48">
        <v>0</v>
      </c>
      <c r="I18" s="48">
        <v>0</v>
      </c>
      <c r="J18" s="50">
        <v>2.8689289496821545E-2</v>
      </c>
      <c r="K18" s="51">
        <v>1985</v>
      </c>
      <c r="L18" s="52" t="s">
        <v>1392</v>
      </c>
      <c r="M18" s="50">
        <v>4.4127813196098015E-3</v>
      </c>
      <c r="N18" s="50">
        <f t="shared" si="2"/>
        <v>2.4276508177211744E-2</v>
      </c>
      <c r="O18" s="51">
        <f t="shared" si="3"/>
        <v>550.14074840577837</v>
      </c>
    </row>
    <row r="19" spans="1:15" ht="14" x14ac:dyDescent="0.15">
      <c r="A19" s="51" t="s">
        <v>30</v>
      </c>
      <c r="B19" s="51">
        <v>1991</v>
      </c>
      <c r="C19" s="51">
        <v>0</v>
      </c>
      <c r="D19" s="52" t="s">
        <v>1347</v>
      </c>
      <c r="E19" s="52" t="s">
        <v>1347</v>
      </c>
      <c r="F19" s="51" t="s">
        <v>1</v>
      </c>
      <c r="G19" s="51">
        <v>0</v>
      </c>
      <c r="H19" s="51">
        <v>1</v>
      </c>
      <c r="I19" s="51">
        <v>0</v>
      </c>
      <c r="J19" s="51">
        <v>0.33091566920688176</v>
      </c>
      <c r="K19" s="51">
        <v>1985</v>
      </c>
      <c r="L19" s="51" t="s">
        <v>1</v>
      </c>
      <c r="M19" s="51">
        <v>0.2347517730496454</v>
      </c>
      <c r="N19" s="51">
        <f t="shared" si="2"/>
        <v>9.6163896157236362E-2</v>
      </c>
      <c r="O19" s="51">
        <f t="shared" si="3"/>
        <v>40.964076610786485</v>
      </c>
    </row>
    <row r="20" spans="1:15" ht="14" x14ac:dyDescent="0.15">
      <c r="A20" s="47" t="s">
        <v>929</v>
      </c>
      <c r="B20" s="48">
        <v>1991</v>
      </c>
      <c r="C20" s="48">
        <v>0</v>
      </c>
      <c r="D20" s="49" t="s">
        <v>1347</v>
      </c>
      <c r="E20" s="49" t="s">
        <v>1347</v>
      </c>
      <c r="F20" s="52" t="s">
        <v>1389</v>
      </c>
      <c r="G20" s="48">
        <v>1</v>
      </c>
      <c r="H20" s="48">
        <v>0</v>
      </c>
      <c r="I20" s="48">
        <v>1</v>
      </c>
      <c r="J20" s="50">
        <v>2.8566046192871966E-2</v>
      </c>
      <c r="K20" s="51">
        <v>1985</v>
      </c>
      <c r="L20" s="51" t="s">
        <v>1391</v>
      </c>
      <c r="M20" s="50">
        <v>7.5931000338233636E-3</v>
      </c>
      <c r="N20" s="50">
        <f t="shared" si="2"/>
        <v>2.0972946159048603E-2</v>
      </c>
      <c r="O20" s="51">
        <f t="shared" si="3"/>
        <v>276.21058679096666</v>
      </c>
    </row>
    <row r="21" spans="1:15" ht="14" x14ac:dyDescent="0.15">
      <c r="A21" s="51" t="s">
        <v>929</v>
      </c>
      <c r="B21" s="51">
        <v>1991</v>
      </c>
      <c r="C21" s="51">
        <v>0</v>
      </c>
      <c r="D21" s="52" t="s">
        <v>1347</v>
      </c>
      <c r="E21" s="52" t="s">
        <v>1347</v>
      </c>
      <c r="F21" s="51" t="s">
        <v>1</v>
      </c>
      <c r="G21" s="51">
        <v>0</v>
      </c>
      <c r="H21" s="51">
        <v>1</v>
      </c>
      <c r="I21" s="51">
        <v>0</v>
      </c>
      <c r="J21" s="51">
        <v>0.18760048459966935</v>
      </c>
      <c r="K21" s="51">
        <v>1985</v>
      </c>
      <c r="L21" s="51" t="s">
        <v>1</v>
      </c>
      <c r="M21" s="51">
        <v>0.12644055666393791</v>
      </c>
      <c r="N21" s="51">
        <f t="shared" si="2"/>
        <v>6.115992793573144E-2</v>
      </c>
      <c r="O21" s="51">
        <f t="shared" si="3"/>
        <v>48.37049879358436</v>
      </c>
    </row>
    <row r="22" spans="1:15" ht="14" x14ac:dyDescent="0.15">
      <c r="A22" s="53" t="s">
        <v>1336</v>
      </c>
      <c r="B22" s="53">
        <v>1991</v>
      </c>
      <c r="C22" s="51">
        <v>1</v>
      </c>
      <c r="D22" s="52" t="s">
        <v>1337</v>
      </c>
      <c r="E22" s="52" t="s">
        <v>20</v>
      </c>
      <c r="F22" s="51" t="s">
        <v>20</v>
      </c>
      <c r="G22" s="50">
        <v>1</v>
      </c>
      <c r="H22" s="50">
        <v>0</v>
      </c>
      <c r="I22" s="50">
        <v>0</v>
      </c>
      <c r="J22" s="51">
        <v>1.7233442770133264E-2</v>
      </c>
      <c r="K22" s="51">
        <v>1985</v>
      </c>
      <c r="L22" s="51" t="s">
        <v>20</v>
      </c>
      <c r="M22" s="51">
        <v>5.7107807831529647E-3</v>
      </c>
      <c r="N22" s="51">
        <f t="shared" si="2"/>
        <v>1.15226619869803E-2</v>
      </c>
      <c r="O22" s="51">
        <f t="shared" si="3"/>
        <v>201.77034322474117</v>
      </c>
    </row>
    <row r="23" spans="1:15" ht="14" x14ac:dyDescent="0.15">
      <c r="A23" s="54" t="s">
        <v>1386</v>
      </c>
      <c r="B23" s="55">
        <v>1991</v>
      </c>
      <c r="C23" s="48">
        <v>0</v>
      </c>
      <c r="D23" s="49" t="s">
        <v>1347</v>
      </c>
      <c r="E23" s="49" t="s">
        <v>1347</v>
      </c>
      <c r="F23" s="51" t="s">
        <v>16</v>
      </c>
      <c r="G23" s="48">
        <v>1</v>
      </c>
      <c r="H23" s="50">
        <v>1</v>
      </c>
      <c r="I23" s="48">
        <v>1</v>
      </c>
      <c r="J23" s="50">
        <v>0.34163683467688244</v>
      </c>
      <c r="K23" s="51">
        <v>1985</v>
      </c>
      <c r="L23" s="51" t="s">
        <v>1394</v>
      </c>
      <c r="M23" s="50">
        <v>2.2785039520089961E-2</v>
      </c>
      <c r="N23" s="50">
        <f t="shared" si="2"/>
        <v>0.31885179515679246</v>
      </c>
      <c r="O23" s="51">
        <f t="shared" si="3"/>
        <v>1399.3910121404676</v>
      </c>
    </row>
    <row r="24" spans="1:15" ht="14" x14ac:dyDescent="0.15">
      <c r="A24" s="54" t="s">
        <v>1096</v>
      </c>
      <c r="B24" s="55">
        <v>1991</v>
      </c>
      <c r="C24" s="48">
        <v>0</v>
      </c>
      <c r="D24" s="49" t="s">
        <v>1347</v>
      </c>
      <c r="E24" s="49" t="s">
        <v>1347</v>
      </c>
      <c r="F24" s="52" t="s">
        <v>23</v>
      </c>
      <c r="G24" s="48">
        <v>1</v>
      </c>
      <c r="H24" s="48">
        <v>0</v>
      </c>
      <c r="I24" s="48">
        <v>0</v>
      </c>
      <c r="J24" s="48">
        <v>2.70919364498944E-2</v>
      </c>
      <c r="K24" s="51">
        <v>1985</v>
      </c>
      <c r="L24" s="52" t="s">
        <v>1347</v>
      </c>
      <c r="M24" s="50" t="s">
        <v>1347</v>
      </c>
      <c r="N24" s="50" t="s">
        <v>1347</v>
      </c>
      <c r="O24" s="51" t="s">
        <v>1347</v>
      </c>
    </row>
    <row r="25" spans="1:15" ht="14" x14ac:dyDescent="0.15">
      <c r="A25" s="53" t="s">
        <v>1096</v>
      </c>
      <c r="B25" s="53">
        <v>1991</v>
      </c>
      <c r="C25" s="51">
        <v>0</v>
      </c>
      <c r="D25" s="52" t="s">
        <v>1347</v>
      </c>
      <c r="E25" s="52" t="s">
        <v>1347</v>
      </c>
      <c r="F25" s="51" t="s">
        <v>1</v>
      </c>
      <c r="G25" s="51">
        <v>0</v>
      </c>
      <c r="H25" s="51">
        <v>1</v>
      </c>
      <c r="I25" s="51">
        <v>0</v>
      </c>
      <c r="J25" s="51">
        <v>0.23851188412193047</v>
      </c>
      <c r="K25" s="51">
        <v>1985</v>
      </c>
      <c r="L25" s="51" t="s">
        <v>1</v>
      </c>
      <c r="M25" s="51">
        <v>0.27573386396959815</v>
      </c>
      <c r="N25" s="51">
        <f t="shared" ref="N25:N53" si="4">J25-M25</f>
        <v>-3.7221979847667674E-2</v>
      </c>
      <c r="O25" s="51">
        <f t="shared" ref="O25:O53" si="5">((J25-M25)/M25)*100</f>
        <v>-13.49924137420121</v>
      </c>
    </row>
    <row r="26" spans="1:15" ht="14" x14ac:dyDescent="0.15">
      <c r="A26" s="54" t="s">
        <v>131</v>
      </c>
      <c r="B26" s="55">
        <v>1992</v>
      </c>
      <c r="C26" s="48">
        <v>0</v>
      </c>
      <c r="D26" s="49" t="s">
        <v>1347</v>
      </c>
      <c r="E26" s="49" t="s">
        <v>1347</v>
      </c>
      <c r="F26" s="52" t="s">
        <v>1316</v>
      </c>
      <c r="G26" s="48">
        <v>1</v>
      </c>
      <c r="H26" s="48">
        <v>0</v>
      </c>
      <c r="I26" s="48">
        <v>0</v>
      </c>
      <c r="J26" s="50">
        <v>2.0009353111485936E-2</v>
      </c>
      <c r="K26" s="51">
        <v>1986</v>
      </c>
      <c r="L26" s="52" t="s">
        <v>1395</v>
      </c>
      <c r="M26" s="50">
        <v>5.946566927729488E-2</v>
      </c>
      <c r="N26" s="50">
        <f t="shared" si="4"/>
        <v>-3.9456316165808941E-2</v>
      </c>
      <c r="O26" s="51">
        <f t="shared" si="5"/>
        <v>-66.351420315846184</v>
      </c>
    </row>
    <row r="27" spans="1:15" ht="14" x14ac:dyDescent="0.15">
      <c r="A27" s="53" t="s">
        <v>131</v>
      </c>
      <c r="B27" s="53">
        <v>1992</v>
      </c>
      <c r="C27" s="51">
        <v>0</v>
      </c>
      <c r="D27" s="52" t="s">
        <v>1347</v>
      </c>
      <c r="E27" s="52" t="s">
        <v>1347</v>
      </c>
      <c r="F27" s="51" t="s">
        <v>1</v>
      </c>
      <c r="G27" s="51">
        <v>0</v>
      </c>
      <c r="H27" s="51">
        <v>1</v>
      </c>
      <c r="I27" s="51">
        <v>0</v>
      </c>
      <c r="J27" s="51">
        <v>0.19612108601184378</v>
      </c>
      <c r="K27" s="51">
        <v>1986</v>
      </c>
      <c r="L27" s="51" t="s">
        <v>1</v>
      </c>
      <c r="M27" s="51">
        <v>0.17174541391484072</v>
      </c>
      <c r="N27" s="51">
        <f t="shared" si="4"/>
        <v>2.4375672097003059E-2</v>
      </c>
      <c r="O27" s="51">
        <f t="shared" si="5"/>
        <v>14.192910041306629</v>
      </c>
    </row>
    <row r="28" spans="1:15" ht="14" x14ac:dyDescent="0.15">
      <c r="A28" s="54" t="s">
        <v>429</v>
      </c>
      <c r="B28" s="55">
        <v>1992</v>
      </c>
      <c r="C28" s="48">
        <v>0</v>
      </c>
      <c r="D28" s="49" t="s">
        <v>1347</v>
      </c>
      <c r="E28" s="49" t="s">
        <v>1347</v>
      </c>
      <c r="F28" s="52" t="s">
        <v>1316</v>
      </c>
      <c r="G28" s="48">
        <v>1</v>
      </c>
      <c r="H28" s="48">
        <v>0</v>
      </c>
      <c r="I28" s="48">
        <v>0</v>
      </c>
      <c r="J28" s="50">
        <v>1.3843859250130902E-2</v>
      </c>
      <c r="K28" s="51">
        <v>1986</v>
      </c>
      <c r="L28" s="51" t="s">
        <v>1396</v>
      </c>
      <c r="M28" s="50">
        <v>3.6080363935217574E-2</v>
      </c>
      <c r="N28" s="50">
        <f t="shared" si="4"/>
        <v>-2.2236504685086672E-2</v>
      </c>
      <c r="O28" s="51">
        <f t="shared" si="5"/>
        <v>-61.63048888590037</v>
      </c>
    </row>
    <row r="29" spans="1:15" ht="14" x14ac:dyDescent="0.15">
      <c r="A29" s="53" t="s">
        <v>429</v>
      </c>
      <c r="B29" s="53">
        <v>1992</v>
      </c>
      <c r="C29" s="51">
        <v>0</v>
      </c>
      <c r="D29" s="52" t="s">
        <v>1347</v>
      </c>
      <c r="E29" s="52" t="s">
        <v>1347</v>
      </c>
      <c r="F29" s="51" t="s">
        <v>1</v>
      </c>
      <c r="G29" s="51">
        <v>0</v>
      </c>
      <c r="H29" s="51">
        <v>1</v>
      </c>
      <c r="I29" s="51">
        <v>0</v>
      </c>
      <c r="J29" s="51">
        <v>0.51163836190254552</v>
      </c>
      <c r="K29" s="51">
        <v>1986</v>
      </c>
      <c r="L29" s="51" t="s">
        <v>1</v>
      </c>
      <c r="M29" s="51">
        <v>0.35400887840616418</v>
      </c>
      <c r="N29" s="51">
        <f t="shared" si="4"/>
        <v>0.15762948349638134</v>
      </c>
      <c r="O29" s="51">
        <f t="shared" si="5"/>
        <v>44.526985934948407</v>
      </c>
    </row>
    <row r="30" spans="1:15" ht="14" x14ac:dyDescent="0.15">
      <c r="A30" s="54" t="s">
        <v>494</v>
      </c>
      <c r="B30" s="55">
        <v>1992</v>
      </c>
      <c r="C30" s="48">
        <v>0</v>
      </c>
      <c r="D30" s="49" t="s">
        <v>1347</v>
      </c>
      <c r="E30" s="49" t="s">
        <v>1347</v>
      </c>
      <c r="F30" s="51" t="s">
        <v>40</v>
      </c>
      <c r="G30" s="48">
        <v>1</v>
      </c>
      <c r="H30" s="48">
        <v>0</v>
      </c>
      <c r="I30" s="48">
        <v>0</v>
      </c>
      <c r="J30" s="50">
        <v>3.0374608778892864E-2</v>
      </c>
      <c r="K30" s="51">
        <v>1986</v>
      </c>
      <c r="L30" s="51" t="s">
        <v>1397</v>
      </c>
      <c r="M30" s="50">
        <v>4.8028798392366762E-2</v>
      </c>
      <c r="N30" s="50">
        <f t="shared" si="4"/>
        <v>-1.7654189613473897E-2</v>
      </c>
      <c r="O30" s="51">
        <f t="shared" si="5"/>
        <v>-36.757508420780489</v>
      </c>
    </row>
    <row r="31" spans="1:15" ht="14" x14ac:dyDescent="0.15">
      <c r="A31" s="53" t="s">
        <v>494</v>
      </c>
      <c r="B31" s="53">
        <v>1992</v>
      </c>
      <c r="C31" s="51">
        <v>0</v>
      </c>
      <c r="D31" s="52" t="s">
        <v>1347</v>
      </c>
      <c r="E31" s="52" t="s">
        <v>1347</v>
      </c>
      <c r="F31" s="51" t="s">
        <v>1</v>
      </c>
      <c r="G31" s="51">
        <v>0</v>
      </c>
      <c r="H31" s="51">
        <v>1</v>
      </c>
      <c r="I31" s="51">
        <v>0</v>
      </c>
      <c r="J31" s="51">
        <v>0.34143385061025833</v>
      </c>
      <c r="K31" s="51">
        <v>1986</v>
      </c>
      <c r="L31" s="51" t="s">
        <v>1</v>
      </c>
      <c r="M31" s="51">
        <v>0.34230953738993791</v>
      </c>
      <c r="N31" s="51">
        <f t="shared" si="4"/>
        <v>-8.756867796795853E-4</v>
      </c>
      <c r="O31" s="51">
        <f t="shared" si="5"/>
        <v>-0.25581723090644037</v>
      </c>
    </row>
    <row r="32" spans="1:15" ht="14" x14ac:dyDescent="0.15">
      <c r="A32" s="54" t="s">
        <v>29</v>
      </c>
      <c r="B32" s="55">
        <v>1992</v>
      </c>
      <c r="C32" s="48">
        <v>0</v>
      </c>
      <c r="D32" s="49" t="s">
        <v>1347</v>
      </c>
      <c r="E32" s="49" t="s">
        <v>1347</v>
      </c>
      <c r="F32" s="52" t="s">
        <v>1316</v>
      </c>
      <c r="G32" s="48">
        <v>1</v>
      </c>
      <c r="H32" s="48">
        <v>0</v>
      </c>
      <c r="I32" s="48">
        <v>0</v>
      </c>
      <c r="J32" s="50">
        <v>0.36583114572561021</v>
      </c>
      <c r="K32" s="51">
        <v>1986</v>
      </c>
      <c r="L32" s="52" t="s">
        <v>1380</v>
      </c>
      <c r="M32" s="50">
        <v>2.0367726812671641E-2</v>
      </c>
      <c r="N32" s="50">
        <f t="shared" si="4"/>
        <v>0.34546341891293858</v>
      </c>
      <c r="O32" s="51">
        <f t="shared" si="5"/>
        <v>1696.1314440746075</v>
      </c>
    </row>
    <row r="33" spans="1:15" ht="14" x14ac:dyDescent="0.15">
      <c r="A33" s="53" t="s">
        <v>29</v>
      </c>
      <c r="B33" s="53">
        <v>1992</v>
      </c>
      <c r="C33" s="51">
        <v>0</v>
      </c>
      <c r="D33" s="52" t="s">
        <v>1347</v>
      </c>
      <c r="E33" s="52" t="s">
        <v>1347</v>
      </c>
      <c r="F33" s="51" t="s">
        <v>1</v>
      </c>
      <c r="G33" s="51">
        <v>0</v>
      </c>
      <c r="H33" s="51">
        <v>1</v>
      </c>
      <c r="I33" s="51">
        <v>0</v>
      </c>
      <c r="J33" s="51">
        <v>7.1080520379160086E-2</v>
      </c>
      <c r="K33" s="51">
        <v>1986</v>
      </c>
      <c r="L33" s="51" t="s">
        <v>1</v>
      </c>
      <c r="M33" s="51">
        <v>9.0965736195408861E-2</v>
      </c>
      <c r="N33" s="51">
        <f t="shared" si="4"/>
        <v>-1.9885215816248775E-2</v>
      </c>
      <c r="O33" s="51">
        <f t="shared" si="5"/>
        <v>-21.860116399797139</v>
      </c>
    </row>
    <row r="34" spans="1:15" ht="14" x14ac:dyDescent="0.15">
      <c r="A34" s="53" t="s">
        <v>867</v>
      </c>
      <c r="B34" s="53">
        <v>1992</v>
      </c>
      <c r="C34" s="51">
        <v>1</v>
      </c>
      <c r="D34" s="52" t="s">
        <v>839</v>
      </c>
      <c r="E34" s="52" t="s">
        <v>40</v>
      </c>
      <c r="F34" s="51" t="s">
        <v>40</v>
      </c>
      <c r="G34" s="50">
        <v>1</v>
      </c>
      <c r="H34" s="50">
        <v>0</v>
      </c>
      <c r="I34" s="50">
        <v>0</v>
      </c>
      <c r="J34" s="51">
        <v>9.4185354624111123E-2</v>
      </c>
      <c r="K34" s="51">
        <v>1986</v>
      </c>
      <c r="L34" s="51" t="s">
        <v>1346</v>
      </c>
      <c r="M34" s="51">
        <v>4.4150682873434113E-2</v>
      </c>
      <c r="N34" s="51">
        <f t="shared" si="4"/>
        <v>5.0034671750677009E-2</v>
      </c>
      <c r="O34" s="51">
        <f t="shared" si="5"/>
        <v>113.32706199383237</v>
      </c>
    </row>
    <row r="35" spans="1:15" ht="14" x14ac:dyDescent="0.15">
      <c r="A35" s="53" t="s">
        <v>867</v>
      </c>
      <c r="B35" s="53">
        <v>1992</v>
      </c>
      <c r="C35" s="51">
        <v>0</v>
      </c>
      <c r="D35" s="52" t="s">
        <v>1347</v>
      </c>
      <c r="E35" s="52" t="s">
        <v>1347</v>
      </c>
      <c r="F35" s="51" t="s">
        <v>1</v>
      </c>
      <c r="G35" s="51">
        <v>0</v>
      </c>
      <c r="H35" s="51">
        <v>1</v>
      </c>
      <c r="I35" s="51">
        <v>0</v>
      </c>
      <c r="J35" s="51">
        <v>5.1583639786571982E-2</v>
      </c>
      <c r="K35" s="51">
        <v>1986</v>
      </c>
      <c r="L35" s="51" t="s">
        <v>1</v>
      </c>
      <c r="M35" s="51">
        <v>4.0754201334983579E-2</v>
      </c>
      <c r="N35" s="51">
        <f t="shared" si="4"/>
        <v>1.0829438451588402E-2</v>
      </c>
      <c r="O35" s="51">
        <f t="shared" si="5"/>
        <v>26.572569445232546</v>
      </c>
    </row>
    <row r="36" spans="1:15" ht="14" x14ac:dyDescent="0.15">
      <c r="A36" s="54" t="s">
        <v>893</v>
      </c>
      <c r="B36" s="55">
        <v>1992</v>
      </c>
      <c r="C36" s="48">
        <v>0</v>
      </c>
      <c r="D36" s="49" t="s">
        <v>1347</v>
      </c>
      <c r="E36" s="49" t="s">
        <v>1347</v>
      </c>
      <c r="F36" s="52" t="s">
        <v>1324</v>
      </c>
      <c r="G36" s="48">
        <v>1</v>
      </c>
      <c r="H36" s="48">
        <v>0</v>
      </c>
      <c r="I36" s="48">
        <v>0</v>
      </c>
      <c r="J36" s="50">
        <v>6.2843813989693437E-2</v>
      </c>
      <c r="K36" s="51">
        <v>1986</v>
      </c>
      <c r="L36" s="52" t="s">
        <v>1398</v>
      </c>
      <c r="M36" s="50">
        <v>2.3302512249634661E-2</v>
      </c>
      <c r="N36" s="50">
        <f t="shared" si="4"/>
        <v>3.9541301740058779E-2</v>
      </c>
      <c r="O36" s="51">
        <f t="shared" si="5"/>
        <v>169.6868617274462</v>
      </c>
    </row>
    <row r="37" spans="1:15" ht="14" x14ac:dyDescent="0.15">
      <c r="A37" s="53" t="s">
        <v>893</v>
      </c>
      <c r="B37" s="53">
        <v>1992</v>
      </c>
      <c r="C37" s="51">
        <v>0</v>
      </c>
      <c r="D37" s="52" t="s">
        <v>1347</v>
      </c>
      <c r="E37" s="52" t="s">
        <v>1347</v>
      </c>
      <c r="F37" s="51" t="s">
        <v>1</v>
      </c>
      <c r="G37" s="51">
        <v>0</v>
      </c>
      <c r="H37" s="51">
        <v>1</v>
      </c>
      <c r="I37" s="51">
        <v>0</v>
      </c>
      <c r="J37" s="51">
        <v>0.17114697617560476</v>
      </c>
      <c r="K37" s="51">
        <v>1986</v>
      </c>
      <c r="L37" s="51" t="s">
        <v>1</v>
      </c>
      <c r="M37" s="51">
        <v>0.12320419281354766</v>
      </c>
      <c r="N37" s="51">
        <f t="shared" si="4"/>
        <v>4.7942783362057095E-2</v>
      </c>
      <c r="O37" s="51">
        <f t="shared" si="5"/>
        <v>38.913272565822332</v>
      </c>
    </row>
    <row r="38" spans="1:15" ht="14" x14ac:dyDescent="0.15">
      <c r="A38" s="54" t="s">
        <v>1042</v>
      </c>
      <c r="B38" s="55">
        <v>1992</v>
      </c>
      <c r="C38" s="48">
        <v>0</v>
      </c>
      <c r="D38" s="49" t="s">
        <v>1347</v>
      </c>
      <c r="E38" s="49" t="s">
        <v>1347</v>
      </c>
      <c r="F38" s="52" t="s">
        <v>1316</v>
      </c>
      <c r="G38" s="48">
        <v>1</v>
      </c>
      <c r="H38" s="48">
        <v>0</v>
      </c>
      <c r="I38" s="48">
        <v>0</v>
      </c>
      <c r="J38" s="50">
        <v>4.1034790365744873E-2</v>
      </c>
      <c r="K38" s="51">
        <v>1986</v>
      </c>
      <c r="L38" s="52" t="s">
        <v>1393</v>
      </c>
      <c r="M38" s="50">
        <v>2.1714361489592986E-2</v>
      </c>
      <c r="N38" s="50">
        <f t="shared" si="4"/>
        <v>1.9320428876151888E-2</v>
      </c>
      <c r="O38" s="51">
        <f t="shared" si="5"/>
        <v>88.975348805036546</v>
      </c>
    </row>
    <row r="39" spans="1:15" ht="14" x14ac:dyDescent="0.15">
      <c r="A39" s="53" t="s">
        <v>1042</v>
      </c>
      <c r="B39" s="53">
        <v>1992</v>
      </c>
      <c r="C39" s="51">
        <v>0</v>
      </c>
      <c r="D39" s="52" t="s">
        <v>1347</v>
      </c>
      <c r="E39" s="52" t="s">
        <v>1347</v>
      </c>
      <c r="F39" s="51" t="s">
        <v>1</v>
      </c>
      <c r="G39" s="51">
        <v>0</v>
      </c>
      <c r="H39" s="51">
        <v>1</v>
      </c>
      <c r="I39" s="51">
        <v>0</v>
      </c>
      <c r="J39" s="51">
        <v>0.35629460303300625</v>
      </c>
      <c r="K39" s="51">
        <v>1986</v>
      </c>
      <c r="L39" s="51" t="s">
        <v>1</v>
      </c>
      <c r="M39" s="51">
        <v>0.28726817803508148</v>
      </c>
      <c r="N39" s="51">
        <f t="shared" si="4"/>
        <v>6.9026424997924773E-2</v>
      </c>
      <c r="O39" s="51">
        <f t="shared" si="5"/>
        <v>24.028566432267759</v>
      </c>
    </row>
    <row r="40" spans="1:15" ht="14" x14ac:dyDescent="0.15">
      <c r="A40" s="53" t="s">
        <v>1176</v>
      </c>
      <c r="B40" s="53">
        <v>1992</v>
      </c>
      <c r="C40" s="51">
        <v>0</v>
      </c>
      <c r="D40" s="52" t="s">
        <v>1347</v>
      </c>
      <c r="E40" s="52" t="s">
        <v>1347</v>
      </c>
      <c r="F40" s="51" t="s">
        <v>4</v>
      </c>
      <c r="G40" s="51">
        <v>1</v>
      </c>
      <c r="H40" s="51">
        <v>1</v>
      </c>
      <c r="I40" s="51">
        <v>1</v>
      </c>
      <c r="J40" s="51">
        <v>0.25802988914126646</v>
      </c>
      <c r="K40" s="51">
        <v>1986</v>
      </c>
      <c r="L40" s="51" t="s">
        <v>1</v>
      </c>
      <c r="M40" s="51">
        <v>6.6719700582015276E-2</v>
      </c>
      <c r="N40" s="51">
        <f t="shared" si="4"/>
        <v>0.19131018855925119</v>
      </c>
      <c r="O40" s="51">
        <f t="shared" si="5"/>
        <v>286.73718090818301</v>
      </c>
    </row>
    <row r="41" spans="1:15" ht="14" x14ac:dyDescent="0.15">
      <c r="A41" s="54" t="s">
        <v>1194</v>
      </c>
      <c r="B41" s="55">
        <v>1992</v>
      </c>
      <c r="C41" s="48">
        <v>0</v>
      </c>
      <c r="D41" s="49" t="s">
        <v>1347</v>
      </c>
      <c r="E41" s="49" t="s">
        <v>1347</v>
      </c>
      <c r="F41" s="52" t="s">
        <v>1316</v>
      </c>
      <c r="G41" s="48">
        <v>1</v>
      </c>
      <c r="H41" s="48">
        <v>0</v>
      </c>
      <c r="I41" s="48">
        <v>0</v>
      </c>
      <c r="J41" s="50">
        <v>6.8472354251500403E-2</v>
      </c>
      <c r="K41" s="51">
        <v>1986</v>
      </c>
      <c r="L41" s="52" t="s">
        <v>1393</v>
      </c>
      <c r="M41" s="50">
        <v>1.6835704155743692E-2</v>
      </c>
      <c r="N41" s="50">
        <f t="shared" si="4"/>
        <v>5.1636650095756714E-2</v>
      </c>
      <c r="O41" s="51">
        <f t="shared" si="5"/>
        <v>306.70917959876533</v>
      </c>
    </row>
    <row r="42" spans="1:15" ht="14" x14ac:dyDescent="0.15">
      <c r="A42" s="53" t="s">
        <v>1194</v>
      </c>
      <c r="B42" s="53">
        <v>1992</v>
      </c>
      <c r="C42" s="51">
        <v>0</v>
      </c>
      <c r="D42" s="52" t="s">
        <v>1347</v>
      </c>
      <c r="E42" s="52" t="s">
        <v>1347</v>
      </c>
      <c r="F42" s="51" t="s">
        <v>1</v>
      </c>
      <c r="G42" s="51">
        <v>0</v>
      </c>
      <c r="H42" s="51">
        <v>1</v>
      </c>
      <c r="I42" s="51">
        <v>0</v>
      </c>
      <c r="J42" s="51">
        <v>3.4328400561853552E-2</v>
      </c>
      <c r="K42" s="51">
        <v>1986</v>
      </c>
      <c r="L42" s="51" t="s">
        <v>1</v>
      </c>
      <c r="M42" s="51">
        <v>1.8930766255533114E-2</v>
      </c>
      <c r="N42" s="51">
        <f t="shared" si="4"/>
        <v>1.5397634306320438E-2</v>
      </c>
      <c r="O42" s="51">
        <f t="shared" si="5"/>
        <v>81.336561333432527</v>
      </c>
    </row>
    <row r="43" spans="1:15" ht="14" x14ac:dyDescent="0.15">
      <c r="A43" s="54" t="s">
        <v>1226</v>
      </c>
      <c r="B43" s="55">
        <v>1992</v>
      </c>
      <c r="C43" s="48">
        <v>0</v>
      </c>
      <c r="D43" s="49" t="s">
        <v>1347</v>
      </c>
      <c r="E43" s="49" t="s">
        <v>1347</v>
      </c>
      <c r="F43" s="52" t="s">
        <v>1316</v>
      </c>
      <c r="G43" s="48">
        <v>1</v>
      </c>
      <c r="H43" s="48">
        <v>0</v>
      </c>
      <c r="I43" s="48">
        <v>0</v>
      </c>
      <c r="J43" s="50">
        <v>0.14921602233607947</v>
      </c>
      <c r="K43" s="51">
        <v>1986</v>
      </c>
      <c r="L43" s="51" t="s">
        <v>1396</v>
      </c>
      <c r="M43" s="50">
        <v>6.0900858273534204E-2</v>
      </c>
      <c r="N43" s="50">
        <f t="shared" si="4"/>
        <v>8.8315164062545276E-2</v>
      </c>
      <c r="O43" s="51">
        <f t="shared" si="5"/>
        <v>145.01464604305019</v>
      </c>
    </row>
    <row r="44" spans="1:15" ht="14" x14ac:dyDescent="0.15">
      <c r="A44" s="53" t="s">
        <v>1226</v>
      </c>
      <c r="B44" s="53">
        <v>1992</v>
      </c>
      <c r="C44" s="51">
        <v>0</v>
      </c>
      <c r="D44" s="52" t="s">
        <v>1347</v>
      </c>
      <c r="E44" s="52" t="s">
        <v>1347</v>
      </c>
      <c r="F44" s="51" t="s">
        <v>1</v>
      </c>
      <c r="G44" s="51">
        <v>0</v>
      </c>
      <c r="H44" s="51">
        <v>1</v>
      </c>
      <c r="I44" s="51">
        <v>0</v>
      </c>
      <c r="J44" s="51">
        <v>3.1435264985917678E-2</v>
      </c>
      <c r="K44" s="51">
        <v>1986</v>
      </c>
      <c r="L44" s="51" t="s">
        <v>1</v>
      </c>
      <c r="M44" s="51">
        <v>3.7622845460158094E-2</v>
      </c>
      <c r="N44" s="51">
        <f t="shared" si="4"/>
        <v>-6.1875804742404159E-3</v>
      </c>
      <c r="O44" s="51">
        <f t="shared" si="5"/>
        <v>-16.446338384460979</v>
      </c>
    </row>
    <row r="45" spans="1:15" ht="14" x14ac:dyDescent="0.15">
      <c r="A45" s="54" t="s">
        <v>1273</v>
      </c>
      <c r="B45" s="55">
        <v>1992</v>
      </c>
      <c r="C45" s="48">
        <v>0</v>
      </c>
      <c r="D45" s="49" t="s">
        <v>1347</v>
      </c>
      <c r="E45" s="49" t="s">
        <v>1347</v>
      </c>
      <c r="F45" s="51" t="s">
        <v>40</v>
      </c>
      <c r="G45" s="48">
        <v>1</v>
      </c>
      <c r="H45" s="48">
        <v>0</v>
      </c>
      <c r="I45" s="48">
        <v>0</v>
      </c>
      <c r="J45" s="50">
        <v>0.1300705140100204</v>
      </c>
      <c r="K45" s="51">
        <v>1986</v>
      </c>
      <c r="L45" s="51" t="s">
        <v>1396</v>
      </c>
      <c r="M45" s="50">
        <v>2.6201886125890948E-2</v>
      </c>
      <c r="N45" s="50">
        <f t="shared" si="4"/>
        <v>0.10386862788412946</v>
      </c>
      <c r="O45" s="51">
        <f t="shared" si="5"/>
        <v>396.41660674760908</v>
      </c>
    </row>
    <row r="46" spans="1:15" ht="14" x14ac:dyDescent="0.15">
      <c r="A46" s="53" t="s">
        <v>1273</v>
      </c>
      <c r="B46" s="53">
        <v>1992</v>
      </c>
      <c r="C46" s="51">
        <v>0</v>
      </c>
      <c r="D46" s="52" t="s">
        <v>1347</v>
      </c>
      <c r="E46" s="52" t="s">
        <v>1347</v>
      </c>
      <c r="F46" s="51" t="s">
        <v>1</v>
      </c>
      <c r="G46" s="51">
        <v>0</v>
      </c>
      <c r="H46" s="51">
        <v>1</v>
      </c>
      <c r="I46" s="51">
        <v>0</v>
      </c>
      <c r="J46" s="51">
        <v>0.12833549823714974</v>
      </c>
      <c r="K46" s="51">
        <v>1986</v>
      </c>
      <c r="L46" s="51" t="s">
        <v>1</v>
      </c>
      <c r="M46" s="51">
        <v>3.2258847451410819E-2</v>
      </c>
      <c r="N46" s="51">
        <f t="shared" si="4"/>
        <v>9.6076650785738918E-2</v>
      </c>
      <c r="O46" s="51">
        <f t="shared" si="5"/>
        <v>297.83038879628998</v>
      </c>
    </row>
    <row r="47" spans="1:15" ht="14" x14ac:dyDescent="0.15">
      <c r="A47" s="53" t="s">
        <v>221</v>
      </c>
      <c r="B47" s="53">
        <v>1993</v>
      </c>
      <c r="C47" s="51">
        <v>1</v>
      </c>
      <c r="D47" s="52" t="s">
        <v>1334</v>
      </c>
      <c r="E47" s="52" t="s">
        <v>691</v>
      </c>
      <c r="F47" s="51" t="s">
        <v>691</v>
      </c>
      <c r="G47" s="50">
        <v>0</v>
      </c>
      <c r="H47" s="50">
        <v>1</v>
      </c>
      <c r="I47" s="50">
        <v>0</v>
      </c>
      <c r="J47" s="51">
        <v>0.46575115646117704</v>
      </c>
      <c r="K47" s="51">
        <v>1987</v>
      </c>
      <c r="L47" s="51" t="s">
        <v>691</v>
      </c>
      <c r="M47" s="51">
        <v>0.12861957832066326</v>
      </c>
      <c r="N47" s="51">
        <f t="shared" si="4"/>
        <v>0.33713157814051375</v>
      </c>
      <c r="O47" s="51">
        <f t="shared" si="5"/>
        <v>262.11528800071665</v>
      </c>
    </row>
    <row r="48" spans="1:15" ht="14" x14ac:dyDescent="0.15">
      <c r="A48" s="54" t="s">
        <v>1377</v>
      </c>
      <c r="B48" s="55">
        <v>1993</v>
      </c>
      <c r="C48" s="48">
        <v>0</v>
      </c>
      <c r="D48" s="49" t="s">
        <v>1347</v>
      </c>
      <c r="E48" s="49" t="s">
        <v>1347</v>
      </c>
      <c r="F48" s="51" t="s">
        <v>40</v>
      </c>
      <c r="G48" s="48">
        <v>1</v>
      </c>
      <c r="H48" s="48">
        <v>0</v>
      </c>
      <c r="I48" s="48">
        <v>0</v>
      </c>
      <c r="J48" s="50">
        <v>4.7603771046558557E-3</v>
      </c>
      <c r="K48" s="51">
        <v>1987</v>
      </c>
      <c r="L48" s="52" t="s">
        <v>1383</v>
      </c>
      <c r="M48" s="50">
        <v>1.5610008118680345E-2</v>
      </c>
      <c r="N48" s="50">
        <f t="shared" si="4"/>
        <v>-1.0849631014024488E-2</v>
      </c>
      <c r="O48" s="51">
        <f t="shared" si="5"/>
        <v>-69.504326529086427</v>
      </c>
    </row>
    <row r="49" spans="1:15" ht="14" x14ac:dyDescent="0.15">
      <c r="A49" s="54" t="s">
        <v>302</v>
      </c>
      <c r="B49" s="55">
        <v>1993</v>
      </c>
      <c r="C49" s="48">
        <v>0</v>
      </c>
      <c r="D49" s="49" t="s">
        <v>1347</v>
      </c>
      <c r="E49" s="49" t="s">
        <v>1347</v>
      </c>
      <c r="F49" s="52" t="s">
        <v>1316</v>
      </c>
      <c r="G49" s="48">
        <v>1</v>
      </c>
      <c r="H49" s="48">
        <v>0</v>
      </c>
      <c r="I49" s="48">
        <v>0</v>
      </c>
      <c r="J49" s="50">
        <v>4.6200392579364494E-2</v>
      </c>
      <c r="K49" s="51">
        <v>1987</v>
      </c>
      <c r="L49" s="52" t="s">
        <v>1383</v>
      </c>
      <c r="M49" s="50">
        <v>4.4379742368095996E-3</v>
      </c>
      <c r="N49" s="50">
        <f t="shared" si="4"/>
        <v>4.1762418342554897E-2</v>
      </c>
      <c r="O49" s="51">
        <f t="shared" si="5"/>
        <v>941.02435287180356</v>
      </c>
    </row>
    <row r="50" spans="1:15" ht="14" x14ac:dyDescent="0.15">
      <c r="A50" s="53" t="s">
        <v>302</v>
      </c>
      <c r="B50" s="53">
        <v>1993</v>
      </c>
      <c r="C50" s="51">
        <v>0</v>
      </c>
      <c r="D50" s="52" t="s">
        <v>1347</v>
      </c>
      <c r="E50" s="52" t="s">
        <v>1347</v>
      </c>
      <c r="F50" s="51" t="s">
        <v>1</v>
      </c>
      <c r="G50" s="51">
        <v>0</v>
      </c>
      <c r="H50" s="51">
        <v>1</v>
      </c>
      <c r="I50" s="51">
        <v>0</v>
      </c>
      <c r="J50" s="51">
        <v>0.25759995277240727</v>
      </c>
      <c r="K50" s="51">
        <v>1987</v>
      </c>
      <c r="L50" s="51" t="s">
        <v>1</v>
      </c>
      <c r="M50" s="51">
        <v>0.14430327627786602</v>
      </c>
      <c r="N50" s="51">
        <f t="shared" si="4"/>
        <v>0.11329667649454125</v>
      </c>
      <c r="O50" s="51">
        <f t="shared" si="5"/>
        <v>78.512892719345189</v>
      </c>
    </row>
    <row r="51" spans="1:15" ht="14" x14ac:dyDescent="0.15">
      <c r="A51" s="54" t="s">
        <v>565</v>
      </c>
      <c r="B51" s="55">
        <v>1993</v>
      </c>
      <c r="C51" s="48">
        <v>0</v>
      </c>
      <c r="D51" s="49" t="s">
        <v>1347</v>
      </c>
      <c r="E51" s="49" t="s">
        <v>1347</v>
      </c>
      <c r="F51" s="52" t="s">
        <v>1316</v>
      </c>
      <c r="G51" s="48">
        <v>1</v>
      </c>
      <c r="H51" s="48">
        <v>0</v>
      </c>
      <c r="I51" s="48">
        <v>0</v>
      </c>
      <c r="J51" s="50">
        <v>0.27387228404580449</v>
      </c>
      <c r="K51" s="51">
        <v>1986</v>
      </c>
      <c r="L51" s="52" t="s">
        <v>1400</v>
      </c>
      <c r="M51" s="50">
        <v>3.9752214291646513E-2</v>
      </c>
      <c r="N51" s="50">
        <f t="shared" si="4"/>
        <v>0.23412006975415797</v>
      </c>
      <c r="O51" s="51">
        <f t="shared" si="5"/>
        <v>588.948499916282</v>
      </c>
    </row>
    <row r="52" spans="1:15" ht="14" x14ac:dyDescent="0.15">
      <c r="A52" s="53" t="s">
        <v>565</v>
      </c>
      <c r="B52" s="53">
        <v>1993</v>
      </c>
      <c r="C52" s="51">
        <v>0</v>
      </c>
      <c r="D52" s="52" t="s">
        <v>1347</v>
      </c>
      <c r="E52" s="52" t="s">
        <v>1347</v>
      </c>
      <c r="F52" s="51" t="s">
        <v>1</v>
      </c>
      <c r="G52" s="51">
        <v>0</v>
      </c>
      <c r="H52" s="51">
        <v>1</v>
      </c>
      <c r="I52" s="51">
        <v>0</v>
      </c>
      <c r="J52" s="51">
        <v>2.6044769056910479E-2</v>
      </c>
      <c r="K52" s="51">
        <v>1987</v>
      </c>
      <c r="L52" s="51" t="s">
        <v>1</v>
      </c>
      <c r="M52" s="51">
        <v>2.9236790872151787E-2</v>
      </c>
      <c r="N52" s="51">
        <f t="shared" si="4"/>
        <v>-3.1920218152413082E-3</v>
      </c>
      <c r="O52" s="51">
        <f t="shared" si="5"/>
        <v>-10.917825520589975</v>
      </c>
    </row>
    <row r="53" spans="1:15" ht="14" x14ac:dyDescent="0.15">
      <c r="A53" s="54" t="s">
        <v>579</v>
      </c>
      <c r="B53" s="55">
        <v>1993</v>
      </c>
      <c r="C53" s="48">
        <v>0</v>
      </c>
      <c r="D53" s="49" t="s">
        <v>1347</v>
      </c>
      <c r="E53" s="49" t="s">
        <v>1347</v>
      </c>
      <c r="F53" s="52" t="s">
        <v>1316</v>
      </c>
      <c r="G53" s="48">
        <v>1</v>
      </c>
      <c r="H53" s="48">
        <v>0</v>
      </c>
      <c r="I53" s="48">
        <v>0</v>
      </c>
      <c r="J53" s="50">
        <v>6.206311610906122E-2</v>
      </c>
      <c r="K53" s="51">
        <v>1987</v>
      </c>
      <c r="L53" s="51" t="s">
        <v>1401</v>
      </c>
      <c r="M53" s="50">
        <v>3.1316467331473585E-2</v>
      </c>
      <c r="N53" s="50">
        <f t="shared" si="4"/>
        <v>3.0746648777587635E-2</v>
      </c>
      <c r="O53" s="51">
        <f t="shared" si="5"/>
        <v>98.180450726275652</v>
      </c>
    </row>
    <row r="54" spans="1:15" ht="14" x14ac:dyDescent="0.15">
      <c r="A54" s="53" t="s">
        <v>579</v>
      </c>
      <c r="B54" s="53">
        <v>1993</v>
      </c>
      <c r="C54" s="51">
        <v>0</v>
      </c>
      <c r="D54" s="52" t="s">
        <v>1347</v>
      </c>
      <c r="E54" s="52" t="s">
        <v>1347</v>
      </c>
      <c r="F54" s="51" t="s">
        <v>1</v>
      </c>
      <c r="G54" s="51">
        <v>0</v>
      </c>
      <c r="H54" s="51">
        <v>1</v>
      </c>
      <c r="I54" s="51">
        <v>0</v>
      </c>
      <c r="J54" s="51">
        <v>6.115725367898428E-2</v>
      </c>
      <c r="K54" s="51"/>
      <c r="L54" s="51" t="s">
        <v>1</v>
      </c>
      <c r="M54" s="51" t="s">
        <v>2</v>
      </c>
      <c r="N54" s="51" t="s">
        <v>2</v>
      </c>
      <c r="O54" s="51" t="s">
        <v>2</v>
      </c>
    </row>
    <row r="55" spans="1:15" ht="14" x14ac:dyDescent="0.15">
      <c r="A55" s="54" t="s">
        <v>28</v>
      </c>
      <c r="B55" s="55">
        <v>1993</v>
      </c>
      <c r="C55" s="48">
        <v>0</v>
      </c>
      <c r="D55" s="49" t="s">
        <v>1347</v>
      </c>
      <c r="E55" s="49" t="s">
        <v>1347</v>
      </c>
      <c r="F55" s="49" t="s">
        <v>23</v>
      </c>
      <c r="G55" s="48">
        <v>1</v>
      </c>
      <c r="H55" s="48">
        <v>0</v>
      </c>
      <c r="I55" s="48">
        <v>0</v>
      </c>
      <c r="J55" s="50">
        <v>8.7389159807483394E-2</v>
      </c>
      <c r="K55" s="51">
        <v>1987</v>
      </c>
      <c r="L55" s="52" t="s">
        <v>1399</v>
      </c>
      <c r="M55" s="50">
        <v>8.7649003305619547E-2</v>
      </c>
      <c r="N55" s="50">
        <f>J55-M55</f>
        <v>-2.5984349813615304E-4</v>
      </c>
      <c r="O55" s="51">
        <f>((J55-M55)/M55)*100</f>
        <v>-0.29645915907351039</v>
      </c>
    </row>
    <row r="56" spans="1:15" ht="14" x14ac:dyDescent="0.15">
      <c r="A56" s="53" t="s">
        <v>28</v>
      </c>
      <c r="B56" s="53">
        <v>1993</v>
      </c>
      <c r="C56" s="51">
        <v>0</v>
      </c>
      <c r="D56" s="52" t="s">
        <v>1347</v>
      </c>
      <c r="E56" s="52" t="s">
        <v>1347</v>
      </c>
      <c r="F56" s="51" t="s">
        <v>1</v>
      </c>
      <c r="G56" s="51">
        <v>0</v>
      </c>
      <c r="H56" s="51">
        <v>1</v>
      </c>
      <c r="I56" s="51">
        <v>0</v>
      </c>
      <c r="J56" s="51">
        <v>0.17897303270205392</v>
      </c>
      <c r="K56" s="51">
        <v>1987</v>
      </c>
      <c r="L56" s="51" t="s">
        <v>1</v>
      </c>
      <c r="M56" s="51">
        <v>0.11274166082339979</v>
      </c>
      <c r="N56" s="51">
        <f>J56-M56</f>
        <v>6.6231371878654133E-2</v>
      </c>
      <c r="O56" s="51">
        <f>((J56-M56)/M56)*100</f>
        <v>58.746138202097221</v>
      </c>
    </row>
    <row r="57" spans="1:15" ht="14" x14ac:dyDescent="0.15">
      <c r="A57" s="54" t="s">
        <v>792</v>
      </c>
      <c r="B57" s="55">
        <v>1993</v>
      </c>
      <c r="C57" s="48">
        <v>0</v>
      </c>
      <c r="D57" s="49" t="s">
        <v>1347</v>
      </c>
      <c r="E57" s="49" t="s">
        <v>1347</v>
      </c>
      <c r="F57" s="49" t="s">
        <v>23</v>
      </c>
      <c r="G57" s="48">
        <v>1</v>
      </c>
      <c r="H57" s="48">
        <v>0</v>
      </c>
      <c r="I57" s="48">
        <v>0</v>
      </c>
      <c r="J57" s="50">
        <v>0.2689657784465157</v>
      </c>
      <c r="K57" s="51">
        <v>1987</v>
      </c>
      <c r="L57" s="52" t="s">
        <v>1383</v>
      </c>
      <c r="M57" s="50">
        <v>4.6980950887782702E-2</v>
      </c>
      <c r="N57" s="50">
        <f>J57-M57</f>
        <v>0.221984827558733</v>
      </c>
      <c r="O57" s="51">
        <f>((J57-M57)/M57)*100</f>
        <v>472.49964797213096</v>
      </c>
    </row>
    <row r="58" spans="1:15" ht="14" x14ac:dyDescent="0.15">
      <c r="A58" s="53" t="s">
        <v>792</v>
      </c>
      <c r="B58" s="53">
        <v>1993</v>
      </c>
      <c r="C58" s="51">
        <v>0</v>
      </c>
      <c r="D58" s="52" t="s">
        <v>1347</v>
      </c>
      <c r="E58" s="52" t="s">
        <v>1347</v>
      </c>
      <c r="F58" s="51" t="s">
        <v>1</v>
      </c>
      <c r="G58" s="51">
        <v>0</v>
      </c>
      <c r="H58" s="51">
        <v>1</v>
      </c>
      <c r="I58" s="51">
        <v>0</v>
      </c>
      <c r="J58" s="51">
        <v>3.750632680395688E-2</v>
      </c>
      <c r="K58" s="51">
        <v>1987</v>
      </c>
      <c r="L58" s="51" t="s">
        <v>1</v>
      </c>
      <c r="M58" s="51">
        <v>1.6452396817308822E-2</v>
      </c>
      <c r="N58" s="51">
        <f>J58-M58</f>
        <v>2.1053929986648057E-2</v>
      </c>
      <c r="O58" s="51">
        <f>((J58-M58)/M58)*100</f>
        <v>127.96877087536673</v>
      </c>
    </row>
    <row r="59" spans="1:15" ht="14" x14ac:dyDescent="0.15">
      <c r="A59" s="54" t="s">
        <v>992</v>
      </c>
      <c r="B59" s="55">
        <v>1993</v>
      </c>
      <c r="C59" s="48">
        <v>0</v>
      </c>
      <c r="D59" s="49" t="s">
        <v>1347</v>
      </c>
      <c r="E59" s="49" t="s">
        <v>1347</v>
      </c>
      <c r="F59" s="51" t="s">
        <v>40</v>
      </c>
      <c r="G59" s="48">
        <v>1</v>
      </c>
      <c r="H59" s="48">
        <v>0</v>
      </c>
      <c r="I59" s="48">
        <v>0</v>
      </c>
      <c r="J59" s="50">
        <v>2.6428371154907156E-2</v>
      </c>
      <c r="K59" s="51">
        <v>1987</v>
      </c>
      <c r="L59" s="52" t="s">
        <v>1383</v>
      </c>
      <c r="M59" s="50">
        <v>9.647253787878788E-3</v>
      </c>
      <c r="N59" s="50">
        <f>J59-M59</f>
        <v>1.6781117367028368E-2</v>
      </c>
      <c r="O59" s="51">
        <f>((J59-M59)/M59)*100</f>
        <v>173.94709143147932</v>
      </c>
    </row>
    <row r="60" spans="1:15" ht="14" x14ac:dyDescent="0.15">
      <c r="A60" s="53" t="s">
        <v>992</v>
      </c>
      <c r="B60" s="53">
        <v>1993</v>
      </c>
      <c r="C60" s="51">
        <v>0</v>
      </c>
      <c r="D60" s="52" t="s">
        <v>1347</v>
      </c>
      <c r="E60" s="52" t="s">
        <v>1347</v>
      </c>
      <c r="F60" s="51" t="s">
        <v>1</v>
      </c>
      <c r="G60" s="51">
        <v>0</v>
      </c>
      <c r="H60" s="51">
        <v>1</v>
      </c>
      <c r="I60" s="51">
        <v>0</v>
      </c>
      <c r="J60" s="51" t="s">
        <v>2</v>
      </c>
      <c r="K60" s="51"/>
      <c r="L60" s="51" t="s">
        <v>1</v>
      </c>
      <c r="M60" s="51" t="s">
        <v>2</v>
      </c>
      <c r="N60" s="51" t="s">
        <v>2</v>
      </c>
      <c r="O60" s="51" t="s">
        <v>2</v>
      </c>
    </row>
    <row r="61" spans="1:15" ht="14" x14ac:dyDescent="0.15">
      <c r="A61" s="54" t="s">
        <v>31</v>
      </c>
      <c r="B61" s="55">
        <v>1993</v>
      </c>
      <c r="C61" s="48">
        <v>0</v>
      </c>
      <c r="D61" s="49" t="s">
        <v>1347</v>
      </c>
      <c r="E61" s="49" t="s">
        <v>1347</v>
      </c>
      <c r="F61" s="52" t="s">
        <v>1387</v>
      </c>
      <c r="G61" s="48">
        <v>1</v>
      </c>
      <c r="H61" s="48">
        <v>0</v>
      </c>
      <c r="I61" s="48">
        <v>1</v>
      </c>
      <c r="J61" s="50">
        <v>0.10283983428208884</v>
      </c>
      <c r="K61" s="51">
        <v>1991</v>
      </c>
      <c r="L61" s="51" t="s">
        <v>16</v>
      </c>
      <c r="M61" s="50">
        <v>0.34163683467688244</v>
      </c>
      <c r="N61" s="50">
        <f t="shared" ref="N61:N81" si="6">J61-M61</f>
        <v>-0.2387970003947936</v>
      </c>
      <c r="O61" s="51">
        <f t="shared" ref="O61:O81" si="7">((J61-M61)/M61)*100</f>
        <v>-69.897907999483138</v>
      </c>
    </row>
    <row r="62" spans="1:15" ht="14" x14ac:dyDescent="0.15">
      <c r="A62" s="53" t="s">
        <v>31</v>
      </c>
      <c r="B62" s="53">
        <v>1993</v>
      </c>
      <c r="C62" s="51">
        <v>0</v>
      </c>
      <c r="D62" s="52" t="s">
        <v>1347</v>
      </c>
      <c r="E62" s="52" t="s">
        <v>1347</v>
      </c>
      <c r="F62" s="51" t="s">
        <v>1</v>
      </c>
      <c r="G62" s="51">
        <v>0</v>
      </c>
      <c r="H62" s="51">
        <v>1</v>
      </c>
      <c r="I62" s="51">
        <v>0</v>
      </c>
      <c r="J62" s="51">
        <v>0.20533174281562566</v>
      </c>
      <c r="K62" s="51">
        <v>1991</v>
      </c>
      <c r="L62" s="51" t="s">
        <v>16</v>
      </c>
      <c r="M62" s="51">
        <v>0.34163683467688244</v>
      </c>
      <c r="N62" s="51">
        <f t="shared" si="6"/>
        <v>-0.13630509186125678</v>
      </c>
      <c r="O62" s="51">
        <f t="shared" si="7"/>
        <v>-39.897656817413477</v>
      </c>
    </row>
    <row r="63" spans="1:15" ht="14" x14ac:dyDescent="0.15">
      <c r="A63" s="54" t="s">
        <v>32</v>
      </c>
      <c r="B63" s="55">
        <v>1993</v>
      </c>
      <c r="C63" s="48">
        <v>0</v>
      </c>
      <c r="D63" s="49" t="s">
        <v>1347</v>
      </c>
      <c r="E63" s="49" t="s">
        <v>1347</v>
      </c>
      <c r="F63" s="52" t="s">
        <v>1316</v>
      </c>
      <c r="G63" s="48">
        <v>1</v>
      </c>
      <c r="H63" s="48">
        <v>0</v>
      </c>
      <c r="I63" s="48">
        <v>0</v>
      </c>
      <c r="J63" s="50">
        <v>1.7233435609885208E-3</v>
      </c>
      <c r="K63" s="51">
        <v>1987</v>
      </c>
      <c r="L63" s="52" t="s">
        <v>1383</v>
      </c>
      <c r="M63" s="50">
        <v>1.3838276954603254E-2</v>
      </c>
      <c r="N63" s="50">
        <f t="shared" si="6"/>
        <v>-1.2114933393614732E-2</v>
      </c>
      <c r="O63" s="51">
        <f t="shared" si="7"/>
        <v>-87.546545233615532</v>
      </c>
    </row>
    <row r="64" spans="1:15" ht="14" x14ac:dyDescent="0.15">
      <c r="A64" s="53" t="s">
        <v>32</v>
      </c>
      <c r="B64" s="53">
        <v>1993</v>
      </c>
      <c r="C64" s="51">
        <v>0</v>
      </c>
      <c r="D64" s="52" t="s">
        <v>1347</v>
      </c>
      <c r="E64" s="52" t="s">
        <v>1347</v>
      </c>
      <c r="F64" s="51" t="s">
        <v>1</v>
      </c>
      <c r="G64" s="51">
        <v>0</v>
      </c>
      <c r="H64" s="51">
        <v>1</v>
      </c>
      <c r="I64" s="51">
        <v>0</v>
      </c>
      <c r="J64" s="51">
        <v>0.37831606395388734</v>
      </c>
      <c r="K64" s="51">
        <v>1987</v>
      </c>
      <c r="L64" s="51" t="s">
        <v>1</v>
      </c>
      <c r="M64" s="51">
        <v>0.10443355461972183</v>
      </c>
      <c r="N64" s="51">
        <f t="shared" si="6"/>
        <v>0.27388250933416552</v>
      </c>
      <c r="O64" s="51">
        <f t="shared" si="7"/>
        <v>262.25527832645849</v>
      </c>
    </row>
    <row r="65" spans="1:15" ht="14" x14ac:dyDescent="0.15">
      <c r="A65" s="53" t="s">
        <v>412</v>
      </c>
      <c r="B65" s="53">
        <v>1994</v>
      </c>
      <c r="C65" s="51">
        <v>1</v>
      </c>
      <c r="D65" s="52" t="s">
        <v>1333</v>
      </c>
      <c r="E65" s="52" t="s">
        <v>40</v>
      </c>
      <c r="F65" s="51" t="s">
        <v>40</v>
      </c>
      <c r="G65" s="50">
        <v>1</v>
      </c>
      <c r="H65" s="50">
        <v>0</v>
      </c>
      <c r="I65" s="50">
        <v>0</v>
      </c>
      <c r="J65" s="51">
        <v>0.35002700624255823</v>
      </c>
      <c r="K65" s="51">
        <v>1988</v>
      </c>
      <c r="L65" s="51" t="s">
        <v>22</v>
      </c>
      <c r="M65" s="51">
        <v>5.5119605542480826E-2</v>
      </c>
      <c r="N65" s="51">
        <f t="shared" si="6"/>
        <v>0.29490740070007737</v>
      </c>
      <c r="O65" s="51">
        <f t="shared" si="7"/>
        <v>535.0317691820045</v>
      </c>
    </row>
    <row r="66" spans="1:15" ht="14" x14ac:dyDescent="0.15">
      <c r="A66" s="53" t="s">
        <v>412</v>
      </c>
      <c r="B66" s="53">
        <v>1994</v>
      </c>
      <c r="C66" s="51">
        <v>0</v>
      </c>
      <c r="D66" s="52" t="s">
        <v>1347</v>
      </c>
      <c r="E66" s="52" t="s">
        <v>1347</v>
      </c>
      <c r="F66" s="51" t="s">
        <v>1</v>
      </c>
      <c r="G66" s="51">
        <v>0</v>
      </c>
      <c r="H66" s="51">
        <v>1</v>
      </c>
      <c r="I66" s="51">
        <v>0</v>
      </c>
      <c r="J66" s="51">
        <v>9.1600355799716079E-2</v>
      </c>
      <c r="K66" s="51">
        <v>1988</v>
      </c>
      <c r="L66" s="51" t="s">
        <v>1</v>
      </c>
      <c r="M66" s="51">
        <v>5.3444381896732972E-2</v>
      </c>
      <c r="N66" s="51">
        <f t="shared" si="6"/>
        <v>3.8155973902983108E-2</v>
      </c>
      <c r="O66" s="51">
        <f t="shared" si="7"/>
        <v>71.393797717989074</v>
      </c>
    </row>
    <row r="67" spans="1:15" ht="14" x14ac:dyDescent="0.15">
      <c r="A67" s="54" t="s">
        <v>729</v>
      </c>
      <c r="B67" s="55">
        <v>1994</v>
      </c>
      <c r="C67" s="48">
        <v>0</v>
      </c>
      <c r="D67" s="49" t="s">
        <v>1347</v>
      </c>
      <c r="E67" s="49" t="s">
        <v>1347</v>
      </c>
      <c r="F67" s="52" t="s">
        <v>1287</v>
      </c>
      <c r="G67" s="48">
        <v>1</v>
      </c>
      <c r="H67" s="48">
        <v>0</v>
      </c>
      <c r="I67" s="48">
        <v>0</v>
      </c>
      <c r="J67" s="50">
        <v>0.2163134465573136</v>
      </c>
      <c r="K67" s="51">
        <v>1988</v>
      </c>
      <c r="L67" s="52" t="s">
        <v>17</v>
      </c>
      <c r="M67" s="50">
        <v>7.4437056798860979E-2</v>
      </c>
      <c r="N67" s="50">
        <f t="shared" si="6"/>
        <v>0.14187638975845263</v>
      </c>
      <c r="O67" s="51">
        <f t="shared" si="7"/>
        <v>190.59913954123934</v>
      </c>
    </row>
    <row r="68" spans="1:15" ht="14" x14ac:dyDescent="0.15">
      <c r="A68" s="53" t="s">
        <v>729</v>
      </c>
      <c r="B68" s="53">
        <v>1994</v>
      </c>
      <c r="C68" s="51">
        <v>0</v>
      </c>
      <c r="D68" s="52" t="s">
        <v>1347</v>
      </c>
      <c r="E68" s="52" t="s">
        <v>1347</v>
      </c>
      <c r="F68" s="51" t="s">
        <v>1</v>
      </c>
      <c r="G68" s="51">
        <v>0</v>
      </c>
      <c r="H68" s="51">
        <v>1</v>
      </c>
      <c r="I68" s="51">
        <v>0</v>
      </c>
      <c r="J68" s="51">
        <v>9.5848454057192625E-2</v>
      </c>
      <c r="K68" s="51">
        <v>1988</v>
      </c>
      <c r="L68" s="51" t="s">
        <v>1</v>
      </c>
      <c r="M68" s="51">
        <v>7.8839694234411076E-2</v>
      </c>
      <c r="N68" s="51">
        <f t="shared" si="6"/>
        <v>1.700875982278155E-2</v>
      </c>
      <c r="O68" s="51">
        <f t="shared" si="7"/>
        <v>21.573853105277209</v>
      </c>
    </row>
    <row r="69" spans="1:15" ht="14" x14ac:dyDescent="0.15">
      <c r="A69" s="54" t="s">
        <v>1135</v>
      </c>
      <c r="B69" s="55">
        <v>1994</v>
      </c>
      <c r="C69" s="48">
        <v>0</v>
      </c>
      <c r="D69" s="49" t="s">
        <v>1347</v>
      </c>
      <c r="E69" s="49" t="s">
        <v>1347</v>
      </c>
      <c r="F69" s="49" t="s">
        <v>1316</v>
      </c>
      <c r="G69" s="48">
        <v>1</v>
      </c>
      <c r="H69" s="48">
        <v>0</v>
      </c>
      <c r="I69" s="48">
        <v>0</v>
      </c>
      <c r="J69" s="50">
        <v>0.38664304016633882</v>
      </c>
      <c r="K69" s="51">
        <v>1988</v>
      </c>
      <c r="L69" s="52" t="s">
        <v>1342</v>
      </c>
      <c r="M69" s="50">
        <v>0.20900682727712347</v>
      </c>
      <c r="N69" s="50">
        <f t="shared" si="6"/>
        <v>0.17763621288921536</v>
      </c>
      <c r="O69" s="51">
        <f t="shared" si="7"/>
        <v>84.990626958652598</v>
      </c>
    </row>
    <row r="70" spans="1:15" ht="14" x14ac:dyDescent="0.15">
      <c r="A70" s="53" t="s">
        <v>1135</v>
      </c>
      <c r="B70" s="53">
        <v>1994</v>
      </c>
      <c r="C70" s="51">
        <v>0</v>
      </c>
      <c r="D70" s="52" t="s">
        <v>1347</v>
      </c>
      <c r="E70" s="52" t="s">
        <v>1347</v>
      </c>
      <c r="F70" s="51" t="s">
        <v>1</v>
      </c>
      <c r="G70" s="51">
        <v>0</v>
      </c>
      <c r="H70" s="51">
        <v>1</v>
      </c>
      <c r="I70" s="51">
        <v>0</v>
      </c>
      <c r="J70" s="51">
        <v>2.5913143625675848E-2</v>
      </c>
      <c r="K70" s="51">
        <v>1988</v>
      </c>
      <c r="L70" s="51" t="s">
        <v>1</v>
      </c>
      <c r="M70" s="51">
        <v>3.76585447580753E-3</v>
      </c>
      <c r="N70" s="51">
        <f t="shared" si="6"/>
        <v>2.2147289149868316E-2</v>
      </c>
      <c r="O70" s="51">
        <f t="shared" si="7"/>
        <v>588.10793917147237</v>
      </c>
    </row>
    <row r="71" spans="1:15" ht="14" x14ac:dyDescent="0.15">
      <c r="A71" s="54" t="s">
        <v>156</v>
      </c>
      <c r="B71" s="55">
        <v>1995</v>
      </c>
      <c r="C71" s="48">
        <v>0</v>
      </c>
      <c r="D71" s="49" t="s">
        <v>1347</v>
      </c>
      <c r="E71" s="49" t="s">
        <v>1347</v>
      </c>
      <c r="F71" s="49" t="s">
        <v>1316</v>
      </c>
      <c r="G71" s="48">
        <v>1</v>
      </c>
      <c r="H71" s="48">
        <v>0</v>
      </c>
      <c r="I71" s="48">
        <v>0</v>
      </c>
      <c r="J71" s="50">
        <v>3.3210332103321034E-2</v>
      </c>
      <c r="K71" s="51">
        <v>1989</v>
      </c>
      <c r="L71" s="52" t="s">
        <v>1316</v>
      </c>
      <c r="M71" s="50">
        <v>2.1035333206856417E-2</v>
      </c>
      <c r="N71" s="50">
        <f t="shared" si="6"/>
        <v>1.2174998896464617E-2</v>
      </c>
      <c r="O71" s="51">
        <f t="shared" si="7"/>
        <v>57.87880218838751</v>
      </c>
    </row>
    <row r="72" spans="1:15" ht="14" x14ac:dyDescent="0.15">
      <c r="A72" s="51" t="s">
        <v>156</v>
      </c>
      <c r="B72" s="53">
        <v>1995</v>
      </c>
      <c r="C72" s="51">
        <v>0</v>
      </c>
      <c r="D72" s="52" t="s">
        <v>1347</v>
      </c>
      <c r="E72" s="52" t="s">
        <v>1347</v>
      </c>
      <c r="F72" s="51" t="s">
        <v>1</v>
      </c>
      <c r="G72" s="51">
        <v>0</v>
      </c>
      <c r="H72" s="51">
        <v>1</v>
      </c>
      <c r="I72" s="51">
        <v>0</v>
      </c>
      <c r="J72" s="51">
        <v>0.50943174684186388</v>
      </c>
      <c r="K72" s="51">
        <v>1989</v>
      </c>
      <c r="L72" s="51" t="s">
        <v>1</v>
      </c>
      <c r="M72" s="51">
        <v>0.52330679027221594</v>
      </c>
      <c r="N72" s="51">
        <f t="shared" si="6"/>
        <v>-1.3875043430352063E-2</v>
      </c>
      <c r="O72" s="51">
        <f t="shared" si="7"/>
        <v>-2.6514166619421244</v>
      </c>
    </row>
    <row r="73" spans="1:15" ht="14" x14ac:dyDescent="0.15">
      <c r="A73" s="47" t="s">
        <v>529</v>
      </c>
      <c r="B73" s="48">
        <v>1995</v>
      </c>
      <c r="C73" s="48">
        <v>0</v>
      </c>
      <c r="D73" s="49" t="s">
        <v>1347</v>
      </c>
      <c r="E73" s="49" t="s">
        <v>1347</v>
      </c>
      <c r="F73" s="49" t="s">
        <v>1316</v>
      </c>
      <c r="G73" s="48">
        <v>1</v>
      </c>
      <c r="H73" s="48">
        <v>0</v>
      </c>
      <c r="I73" s="48">
        <v>0</v>
      </c>
      <c r="J73" s="50">
        <v>7.0233863874597874E-2</v>
      </c>
      <c r="K73" s="51">
        <v>1991</v>
      </c>
      <c r="L73" s="52" t="s">
        <v>1325</v>
      </c>
      <c r="M73" s="50">
        <v>7.7326759215585142E-2</v>
      </c>
      <c r="N73" s="50">
        <f t="shared" si="6"/>
        <v>-7.092895340987268E-3</v>
      </c>
      <c r="O73" s="51">
        <f t="shared" si="7"/>
        <v>-9.172627190042256</v>
      </c>
    </row>
    <row r="74" spans="1:15" ht="14" x14ac:dyDescent="0.15">
      <c r="A74" s="51" t="s">
        <v>529</v>
      </c>
      <c r="B74" s="51">
        <v>1995</v>
      </c>
      <c r="C74" s="51">
        <v>0</v>
      </c>
      <c r="D74" s="52" t="s">
        <v>1347</v>
      </c>
      <c r="E74" s="52" t="s">
        <v>1347</v>
      </c>
      <c r="F74" s="51" t="s">
        <v>1</v>
      </c>
      <c r="G74" s="51">
        <v>0</v>
      </c>
      <c r="H74" s="51">
        <v>1</v>
      </c>
      <c r="I74" s="51">
        <v>0</v>
      </c>
      <c r="J74" s="51">
        <v>0.58101457482398966</v>
      </c>
      <c r="K74" s="51">
        <v>1991</v>
      </c>
      <c r="L74" s="51" t="s">
        <v>1</v>
      </c>
      <c r="M74" s="51">
        <v>0.35488358992979085</v>
      </c>
      <c r="N74" s="51">
        <f t="shared" si="6"/>
        <v>0.22613098489419881</v>
      </c>
      <c r="O74" s="51">
        <f t="shared" si="7"/>
        <v>63.719763694606421</v>
      </c>
    </row>
    <row r="75" spans="1:15" ht="14" x14ac:dyDescent="0.15">
      <c r="A75" s="47" t="s">
        <v>635</v>
      </c>
      <c r="B75" s="48">
        <v>1995</v>
      </c>
      <c r="C75" s="48">
        <v>0</v>
      </c>
      <c r="D75" s="49" t="s">
        <v>1347</v>
      </c>
      <c r="E75" s="49" t="s">
        <v>1347</v>
      </c>
      <c r="F75" s="49" t="s">
        <v>1316</v>
      </c>
      <c r="G75" s="48">
        <v>1</v>
      </c>
      <c r="H75" s="48">
        <v>0</v>
      </c>
      <c r="I75" s="48">
        <v>0</v>
      </c>
      <c r="J75" s="50">
        <v>4.0772686050026742E-2</v>
      </c>
      <c r="K75" s="51">
        <v>1988</v>
      </c>
      <c r="L75" s="51" t="s">
        <v>1384</v>
      </c>
      <c r="M75" s="50">
        <v>9.2661732637282765E-2</v>
      </c>
      <c r="N75" s="50">
        <f t="shared" si="6"/>
        <v>-5.1889046587256023E-2</v>
      </c>
      <c r="O75" s="51">
        <f t="shared" si="7"/>
        <v>-55.998355643069729</v>
      </c>
    </row>
    <row r="76" spans="1:15" ht="14" x14ac:dyDescent="0.15">
      <c r="A76" s="51" t="s">
        <v>635</v>
      </c>
      <c r="B76" s="51">
        <v>1995</v>
      </c>
      <c r="C76" s="51">
        <v>0</v>
      </c>
      <c r="D76" s="52" t="s">
        <v>1347</v>
      </c>
      <c r="E76" s="52" t="s">
        <v>1347</v>
      </c>
      <c r="F76" s="51" t="s">
        <v>1</v>
      </c>
      <c r="G76" s="51">
        <v>0</v>
      </c>
      <c r="H76" s="51">
        <v>1</v>
      </c>
      <c r="I76" s="51">
        <v>0</v>
      </c>
      <c r="J76" s="51">
        <v>0.53947047151018135</v>
      </c>
      <c r="K76" s="51">
        <v>1988</v>
      </c>
      <c r="L76" s="51" t="s">
        <v>1</v>
      </c>
      <c r="M76" s="51">
        <v>0.27413717419829892</v>
      </c>
      <c r="N76" s="51">
        <f t="shared" si="6"/>
        <v>0.26533329731188243</v>
      </c>
      <c r="O76" s="51">
        <f t="shared" si="7"/>
        <v>96.788514030553131</v>
      </c>
    </row>
    <row r="77" spans="1:15" ht="14" x14ac:dyDescent="0.15">
      <c r="A77" s="47" t="s">
        <v>29</v>
      </c>
      <c r="B77" s="48">
        <v>1995</v>
      </c>
      <c r="C77" s="48">
        <v>0</v>
      </c>
      <c r="D77" s="49" t="s">
        <v>1347</v>
      </c>
      <c r="E77" s="49" t="s">
        <v>1347</v>
      </c>
      <c r="F77" s="49" t="s">
        <v>1316</v>
      </c>
      <c r="G77" s="48">
        <v>1</v>
      </c>
      <c r="H77" s="48">
        <v>0</v>
      </c>
      <c r="I77" s="48">
        <v>0</v>
      </c>
      <c r="J77" s="50">
        <v>0.32388284994116812</v>
      </c>
      <c r="K77" s="51">
        <v>1992</v>
      </c>
      <c r="L77" s="52" t="s">
        <v>1316</v>
      </c>
      <c r="M77" s="50">
        <v>0.36583114572561021</v>
      </c>
      <c r="N77" s="50">
        <f t="shared" si="6"/>
        <v>-4.1948295784442091E-2</v>
      </c>
      <c r="O77" s="51">
        <f t="shared" si="7"/>
        <v>-11.466573110181603</v>
      </c>
    </row>
    <row r="78" spans="1:15" ht="14" x14ac:dyDescent="0.15">
      <c r="A78" s="51" t="s">
        <v>29</v>
      </c>
      <c r="B78" s="51">
        <v>1995</v>
      </c>
      <c r="C78" s="51">
        <v>0</v>
      </c>
      <c r="D78" s="52" t="s">
        <v>1347</v>
      </c>
      <c r="E78" s="52" t="s">
        <v>1347</v>
      </c>
      <c r="F78" s="51" t="s">
        <v>1</v>
      </c>
      <c r="G78" s="51">
        <v>0</v>
      </c>
      <c r="H78" s="51">
        <v>1</v>
      </c>
      <c r="I78" s="51">
        <v>0</v>
      </c>
      <c r="J78" s="51">
        <v>0.25489263294603476</v>
      </c>
      <c r="K78" s="51">
        <v>1992</v>
      </c>
      <c r="L78" s="51" t="s">
        <v>1</v>
      </c>
      <c r="M78" s="51">
        <v>7.1080520379160086E-2</v>
      </c>
      <c r="N78" s="51">
        <f t="shared" si="6"/>
        <v>0.18381211256687469</v>
      </c>
      <c r="O78" s="51">
        <f t="shared" si="7"/>
        <v>258.59702712695116</v>
      </c>
    </row>
    <row r="79" spans="1:15" ht="14" x14ac:dyDescent="0.15">
      <c r="A79" s="47" t="s">
        <v>32</v>
      </c>
      <c r="B79" s="48">
        <v>1995</v>
      </c>
      <c r="C79" s="48">
        <v>0</v>
      </c>
      <c r="D79" s="49" t="s">
        <v>1347</v>
      </c>
      <c r="E79" s="49" t="s">
        <v>1347</v>
      </c>
      <c r="F79" s="49" t="s">
        <v>1316</v>
      </c>
      <c r="G79" s="48">
        <v>1</v>
      </c>
      <c r="H79" s="48">
        <v>0</v>
      </c>
      <c r="I79" s="48">
        <v>0</v>
      </c>
      <c r="J79" s="50">
        <v>2.9859682818629642E-2</v>
      </c>
      <c r="K79" s="51">
        <v>1993</v>
      </c>
      <c r="L79" s="52" t="s">
        <v>1316</v>
      </c>
      <c r="M79" s="50">
        <v>1.7233435609885208E-3</v>
      </c>
      <c r="N79" s="50">
        <f t="shared" si="6"/>
        <v>2.813633925764112E-2</v>
      </c>
      <c r="O79" s="51">
        <f t="shared" si="7"/>
        <v>1632.6598998926211</v>
      </c>
    </row>
    <row r="80" spans="1:15" ht="14" x14ac:dyDescent="0.15">
      <c r="A80" s="51" t="s">
        <v>32</v>
      </c>
      <c r="B80" s="51">
        <v>1995</v>
      </c>
      <c r="C80" s="51">
        <v>0</v>
      </c>
      <c r="D80" s="52" t="s">
        <v>1347</v>
      </c>
      <c r="E80" s="52" t="s">
        <v>1347</v>
      </c>
      <c r="F80" s="51" t="s">
        <v>1</v>
      </c>
      <c r="G80" s="51">
        <v>0</v>
      </c>
      <c r="H80" s="51">
        <v>1</v>
      </c>
      <c r="I80" s="51">
        <v>0</v>
      </c>
      <c r="J80" s="51">
        <v>0.44354653717102832</v>
      </c>
      <c r="K80" s="51">
        <v>1993</v>
      </c>
      <c r="L80" s="51" t="s">
        <v>1</v>
      </c>
      <c r="M80" s="51">
        <v>0.37831606395388734</v>
      </c>
      <c r="N80" s="51">
        <f t="shared" si="6"/>
        <v>6.5230473217140983E-2</v>
      </c>
      <c r="O80" s="51">
        <f t="shared" si="7"/>
        <v>17.242321812983306</v>
      </c>
    </row>
    <row r="81" spans="1:15" ht="14" x14ac:dyDescent="0.15">
      <c r="A81" s="51" t="s">
        <v>268</v>
      </c>
      <c r="B81" s="51">
        <v>1997</v>
      </c>
      <c r="C81" s="51">
        <v>1</v>
      </c>
      <c r="D81" s="52" t="s">
        <v>294</v>
      </c>
      <c r="E81" s="52" t="s">
        <v>23</v>
      </c>
      <c r="F81" s="51" t="s">
        <v>23</v>
      </c>
      <c r="G81" s="50">
        <v>1</v>
      </c>
      <c r="H81" s="50">
        <v>0</v>
      </c>
      <c r="I81" s="50">
        <v>0</v>
      </c>
      <c r="J81" s="51">
        <v>0.41203030195507928</v>
      </c>
      <c r="K81" s="51">
        <v>1991</v>
      </c>
      <c r="L81" s="51" t="s">
        <v>40</v>
      </c>
      <c r="M81" s="51">
        <v>4.3060973798949798E-2</v>
      </c>
      <c r="N81" s="51">
        <f t="shared" si="6"/>
        <v>0.36896932815612948</v>
      </c>
      <c r="O81" s="51">
        <f t="shared" si="7"/>
        <v>856.85319119543044</v>
      </c>
    </row>
    <row r="82" spans="1:15" ht="14" x14ac:dyDescent="0.15">
      <c r="A82" s="51" t="s">
        <v>268</v>
      </c>
      <c r="B82" s="51">
        <v>1997</v>
      </c>
      <c r="C82" s="51">
        <v>0</v>
      </c>
      <c r="D82" s="52" t="s">
        <v>1347</v>
      </c>
      <c r="E82" s="52" t="s">
        <v>1347</v>
      </c>
      <c r="F82" s="51" t="s">
        <v>1</v>
      </c>
      <c r="G82" s="51">
        <v>0</v>
      </c>
      <c r="H82" s="51">
        <v>1</v>
      </c>
      <c r="I82" s="51">
        <v>0</v>
      </c>
      <c r="J82" s="51">
        <v>3.1264414718092465E-2</v>
      </c>
      <c r="K82" s="51">
        <v>1993</v>
      </c>
      <c r="L82" s="51" t="s">
        <v>1</v>
      </c>
      <c r="M82" s="51" t="s">
        <v>2</v>
      </c>
      <c r="N82" s="51" t="s">
        <v>2</v>
      </c>
      <c r="O82" s="51" t="s">
        <v>2</v>
      </c>
    </row>
    <row r="83" spans="1:15" ht="14" x14ac:dyDescent="0.15">
      <c r="A83" s="51" t="s">
        <v>340</v>
      </c>
      <c r="B83" s="51">
        <v>1997</v>
      </c>
      <c r="C83" s="51">
        <v>1</v>
      </c>
      <c r="D83" s="52" t="s">
        <v>354</v>
      </c>
      <c r="E83" s="52" t="s">
        <v>40</v>
      </c>
      <c r="F83" s="51" t="s">
        <v>40</v>
      </c>
      <c r="G83" s="50">
        <v>1</v>
      </c>
      <c r="H83" s="50">
        <v>0</v>
      </c>
      <c r="I83" s="50">
        <v>0</v>
      </c>
      <c r="J83" s="51">
        <v>0.1629781779431978</v>
      </c>
      <c r="K83" s="51">
        <v>1991</v>
      </c>
      <c r="L83" s="51" t="s">
        <v>1287</v>
      </c>
      <c r="M83" s="51">
        <v>9.6146398140975989E-2</v>
      </c>
      <c r="N83" s="51">
        <f>J83-M83</f>
        <v>6.6831779802221811E-2</v>
      </c>
      <c r="O83" s="51">
        <f>((J83-M83)/M83)*100</f>
        <v>69.510435226318918</v>
      </c>
    </row>
    <row r="84" spans="1:15" ht="14" x14ac:dyDescent="0.15">
      <c r="A84" s="51" t="s">
        <v>340</v>
      </c>
      <c r="B84" s="51">
        <v>1997</v>
      </c>
      <c r="C84" s="51">
        <v>0</v>
      </c>
      <c r="D84" s="52" t="s">
        <v>1347</v>
      </c>
      <c r="E84" s="52" t="s">
        <v>1347</v>
      </c>
      <c r="F84" s="51" t="s">
        <v>1</v>
      </c>
      <c r="G84" s="51">
        <v>0</v>
      </c>
      <c r="H84" s="51">
        <v>1</v>
      </c>
      <c r="I84" s="51">
        <v>0</v>
      </c>
      <c r="J84" s="51">
        <v>0.38223347901962906</v>
      </c>
      <c r="K84" s="51">
        <v>1991</v>
      </c>
      <c r="L84" s="51" t="s">
        <v>1</v>
      </c>
      <c r="M84" s="51">
        <v>0.13603795507358638</v>
      </c>
      <c r="N84" s="51">
        <f>J84-M84</f>
        <v>0.24619552394604269</v>
      </c>
      <c r="O84" s="51">
        <f>((J84-M84)/M84)*100</f>
        <v>180.97561361670665</v>
      </c>
    </row>
    <row r="85" spans="1:15" ht="14" x14ac:dyDescent="0.15">
      <c r="A85" s="47" t="s">
        <v>476</v>
      </c>
      <c r="B85" s="48">
        <v>1997</v>
      </c>
      <c r="C85" s="48">
        <v>0</v>
      </c>
      <c r="D85" s="49" t="s">
        <v>1347</v>
      </c>
      <c r="E85" s="49" t="s">
        <v>1347</v>
      </c>
      <c r="F85" s="49" t="s">
        <v>1316</v>
      </c>
      <c r="G85" s="48">
        <v>1</v>
      </c>
      <c r="H85" s="48">
        <v>0</v>
      </c>
      <c r="I85" s="48">
        <v>0</v>
      </c>
      <c r="J85" s="50">
        <v>0.48096545514118</v>
      </c>
      <c r="K85" s="51" t="s">
        <v>1402</v>
      </c>
      <c r="L85" s="51" t="s">
        <v>1402</v>
      </c>
      <c r="M85" s="51" t="s">
        <v>143</v>
      </c>
      <c r="N85" s="51" t="s">
        <v>143</v>
      </c>
      <c r="O85" s="51" t="s">
        <v>143</v>
      </c>
    </row>
    <row r="86" spans="1:15" ht="14" x14ac:dyDescent="0.15">
      <c r="A86" s="51" t="s">
        <v>476</v>
      </c>
      <c r="B86" s="51">
        <v>1997</v>
      </c>
      <c r="C86" s="51">
        <v>0</v>
      </c>
      <c r="D86" s="52" t="s">
        <v>1347</v>
      </c>
      <c r="E86" s="52" t="s">
        <v>1347</v>
      </c>
      <c r="F86" s="51" t="s">
        <v>1</v>
      </c>
      <c r="G86" s="51">
        <v>0</v>
      </c>
      <c r="H86" s="51">
        <v>1</v>
      </c>
      <c r="I86" s="51">
        <v>0</v>
      </c>
      <c r="J86" s="51">
        <v>0.22464489391232298</v>
      </c>
      <c r="K86" s="51" t="s">
        <v>2</v>
      </c>
      <c r="L86" s="51" t="s">
        <v>1</v>
      </c>
      <c r="M86" s="51" t="s">
        <v>2</v>
      </c>
      <c r="N86" s="51" t="s">
        <v>2</v>
      </c>
      <c r="O86" s="51" t="s">
        <v>2</v>
      </c>
    </row>
    <row r="87" spans="1:15" ht="14" x14ac:dyDescent="0.15">
      <c r="A87" s="51" t="s">
        <v>1338</v>
      </c>
      <c r="B87" s="51">
        <v>1997</v>
      </c>
      <c r="C87" s="51">
        <v>1</v>
      </c>
      <c r="D87" s="52" t="s">
        <v>847</v>
      </c>
      <c r="E87" s="52" t="s">
        <v>18</v>
      </c>
      <c r="F87" s="51" t="s">
        <v>18</v>
      </c>
      <c r="G87" s="50">
        <v>1</v>
      </c>
      <c r="H87" s="50">
        <v>0</v>
      </c>
      <c r="I87" s="50">
        <v>0</v>
      </c>
      <c r="J87" s="51">
        <v>5.8437545454746824E-2</v>
      </c>
      <c r="K87" s="51">
        <v>1991</v>
      </c>
      <c r="L87" s="51" t="s">
        <v>1348</v>
      </c>
      <c r="M87" s="51" t="s">
        <v>1347</v>
      </c>
      <c r="N87" s="51" t="s">
        <v>1347</v>
      </c>
      <c r="O87" s="51" t="s">
        <v>1347</v>
      </c>
    </row>
    <row r="88" spans="1:15" ht="14" x14ac:dyDescent="0.15">
      <c r="A88" s="51" t="s">
        <v>1338</v>
      </c>
      <c r="B88" s="51">
        <v>1997</v>
      </c>
      <c r="C88" s="51">
        <v>0</v>
      </c>
      <c r="D88" s="52" t="s">
        <v>1347</v>
      </c>
      <c r="E88" s="52" t="s">
        <v>1347</v>
      </c>
      <c r="F88" s="51" t="s">
        <v>1</v>
      </c>
      <c r="G88" s="51">
        <v>0</v>
      </c>
      <c r="H88" s="51">
        <v>1</v>
      </c>
      <c r="I88" s="51">
        <v>0</v>
      </c>
      <c r="J88" s="51">
        <v>0.48509158139325398</v>
      </c>
      <c r="K88" s="51">
        <v>1991</v>
      </c>
      <c r="L88" s="51" t="s">
        <v>1</v>
      </c>
      <c r="M88" s="51">
        <v>0.33091566920688176</v>
      </c>
      <c r="N88" s="51">
        <f t="shared" ref="N88:N116" si="8">J88-M88</f>
        <v>0.15417591218637222</v>
      </c>
      <c r="O88" s="51">
        <f t="shared" ref="O88:O116" si="9">((J88-M88)/M88)*100</f>
        <v>46.590695616164545</v>
      </c>
    </row>
    <row r="89" spans="1:15" ht="14" x14ac:dyDescent="0.15">
      <c r="A89" s="51" t="s">
        <v>929</v>
      </c>
      <c r="B89" s="51">
        <v>1997</v>
      </c>
      <c r="C89" s="51">
        <v>1</v>
      </c>
      <c r="D89" s="52" t="s">
        <v>1339</v>
      </c>
      <c r="E89" s="52" t="s">
        <v>1365</v>
      </c>
      <c r="F89" s="51" t="s">
        <v>1365</v>
      </c>
      <c r="G89" s="50">
        <v>1</v>
      </c>
      <c r="H89" s="50">
        <v>0</v>
      </c>
      <c r="I89" s="50">
        <v>0</v>
      </c>
      <c r="J89" s="51">
        <v>3.0288577728634705E-2</v>
      </c>
      <c r="K89" s="51">
        <v>1991</v>
      </c>
      <c r="L89" s="51" t="s">
        <v>1293</v>
      </c>
      <c r="M89" s="51">
        <v>2.2105799930493077E-2</v>
      </c>
      <c r="N89" s="51">
        <f t="shared" si="8"/>
        <v>8.1827777981416279E-3</v>
      </c>
      <c r="O89" s="51">
        <f t="shared" si="9"/>
        <v>37.016429280417853</v>
      </c>
    </row>
    <row r="90" spans="1:15" ht="14" x14ac:dyDescent="0.15">
      <c r="A90" s="51" t="s">
        <v>929</v>
      </c>
      <c r="B90" s="51">
        <v>1997</v>
      </c>
      <c r="C90" s="51">
        <v>0</v>
      </c>
      <c r="D90" s="52" t="s">
        <v>1347</v>
      </c>
      <c r="E90" s="52" t="s">
        <v>1347</v>
      </c>
      <c r="F90" s="51" t="s">
        <v>1</v>
      </c>
      <c r="G90" s="51">
        <v>0</v>
      </c>
      <c r="H90" s="51">
        <v>1</v>
      </c>
      <c r="I90" s="51">
        <v>0</v>
      </c>
      <c r="J90" s="51">
        <v>0.45061370621234514</v>
      </c>
      <c r="K90" s="51">
        <v>1991</v>
      </c>
      <c r="L90" s="51" t="s">
        <v>1</v>
      </c>
      <c r="M90" s="51">
        <v>0.18760048459966935</v>
      </c>
      <c r="N90" s="51">
        <f t="shared" si="8"/>
        <v>0.26301322161267582</v>
      </c>
      <c r="O90" s="51">
        <f t="shared" si="9"/>
        <v>140.19858326801963</v>
      </c>
    </row>
    <row r="91" spans="1:15" ht="14" x14ac:dyDescent="0.15">
      <c r="A91" s="47" t="s">
        <v>31</v>
      </c>
      <c r="B91" s="48">
        <v>1997</v>
      </c>
      <c r="C91" s="48">
        <v>0</v>
      </c>
      <c r="D91" s="49" t="s">
        <v>1347</v>
      </c>
      <c r="E91" s="49" t="s">
        <v>1347</v>
      </c>
      <c r="F91" s="49" t="s">
        <v>1327</v>
      </c>
      <c r="G91" s="48">
        <v>1</v>
      </c>
      <c r="H91" s="48">
        <v>0</v>
      </c>
      <c r="I91" s="48">
        <v>1</v>
      </c>
      <c r="J91" s="50">
        <v>8.5656527184700681E-2</v>
      </c>
      <c r="K91" s="52">
        <v>1993</v>
      </c>
      <c r="L91" s="52" t="s">
        <v>1404</v>
      </c>
      <c r="M91" s="50">
        <v>0.11351443014732755</v>
      </c>
      <c r="N91" s="50">
        <f t="shared" si="8"/>
        <v>-2.7857902962626871E-2</v>
      </c>
      <c r="O91" s="51">
        <f t="shared" si="9"/>
        <v>-24.541287769731824</v>
      </c>
    </row>
    <row r="92" spans="1:15" ht="14" x14ac:dyDescent="0.15">
      <c r="A92" s="51" t="s">
        <v>31</v>
      </c>
      <c r="B92" s="51">
        <v>1997</v>
      </c>
      <c r="C92" s="51">
        <v>0</v>
      </c>
      <c r="D92" s="52" t="s">
        <v>1347</v>
      </c>
      <c r="E92" s="52" t="s">
        <v>1347</v>
      </c>
      <c r="F92" s="51" t="s">
        <v>1</v>
      </c>
      <c r="G92" s="51">
        <v>0</v>
      </c>
      <c r="H92" s="51">
        <v>1</v>
      </c>
      <c r="I92" s="51">
        <v>0</v>
      </c>
      <c r="J92" s="51">
        <v>0.39345780017432191</v>
      </c>
      <c r="K92" s="51">
        <v>1993</v>
      </c>
      <c r="L92" s="51" t="s">
        <v>1</v>
      </c>
      <c r="M92" s="51">
        <v>0.20533174281562566</v>
      </c>
      <c r="N92" s="51">
        <f t="shared" si="8"/>
        <v>0.18812605735869625</v>
      </c>
      <c r="O92" s="51">
        <f t="shared" si="9"/>
        <v>91.620542824506686</v>
      </c>
    </row>
    <row r="93" spans="1:15" ht="14" x14ac:dyDescent="0.15">
      <c r="A93" s="47" t="s">
        <v>1096</v>
      </c>
      <c r="B93" s="48">
        <v>1997</v>
      </c>
      <c r="C93" s="48">
        <v>0</v>
      </c>
      <c r="D93" s="49" t="s">
        <v>1347</v>
      </c>
      <c r="E93" s="49" t="s">
        <v>1347</v>
      </c>
      <c r="F93" s="49" t="s">
        <v>23</v>
      </c>
      <c r="G93" s="48">
        <v>1</v>
      </c>
      <c r="H93" s="48">
        <v>0</v>
      </c>
      <c r="I93" s="48">
        <v>0</v>
      </c>
      <c r="J93" s="48">
        <v>0.2324870024034188</v>
      </c>
      <c r="K93" s="51">
        <v>1991</v>
      </c>
      <c r="L93" s="52" t="s">
        <v>23</v>
      </c>
      <c r="M93" s="48">
        <v>2.70919364498944E-2</v>
      </c>
      <c r="N93" s="50">
        <f t="shared" si="8"/>
        <v>0.20539506595352439</v>
      </c>
      <c r="O93" s="51">
        <f t="shared" si="9"/>
        <v>758.14095582792856</v>
      </c>
    </row>
    <row r="94" spans="1:15" ht="14" x14ac:dyDescent="0.15">
      <c r="A94" s="51" t="s">
        <v>1096</v>
      </c>
      <c r="B94" s="51">
        <v>1997</v>
      </c>
      <c r="C94" s="51">
        <v>0</v>
      </c>
      <c r="D94" s="52" t="s">
        <v>1347</v>
      </c>
      <c r="E94" s="52" t="s">
        <v>1347</v>
      </c>
      <c r="F94" s="51" t="s">
        <v>1</v>
      </c>
      <c r="G94" s="51">
        <v>0</v>
      </c>
      <c r="H94" s="51">
        <v>1</v>
      </c>
      <c r="I94" s="51">
        <v>0</v>
      </c>
      <c r="J94" s="51">
        <v>0.32375720448873407</v>
      </c>
      <c r="K94" s="51">
        <v>1991</v>
      </c>
      <c r="L94" s="51" t="s">
        <v>1</v>
      </c>
      <c r="M94" s="51">
        <v>0.23851188412193047</v>
      </c>
      <c r="N94" s="51">
        <f t="shared" si="8"/>
        <v>8.5245320366803601E-2</v>
      </c>
      <c r="O94" s="51">
        <f t="shared" si="9"/>
        <v>35.740491791689948</v>
      </c>
    </row>
    <row r="95" spans="1:15" ht="14" x14ac:dyDescent="0.15">
      <c r="A95" s="47" t="s">
        <v>131</v>
      </c>
      <c r="B95" s="48">
        <v>1998</v>
      </c>
      <c r="C95" s="48">
        <v>0</v>
      </c>
      <c r="D95" s="49" t="s">
        <v>1347</v>
      </c>
      <c r="E95" s="49" t="s">
        <v>1347</v>
      </c>
      <c r="F95" s="49" t="s">
        <v>1316</v>
      </c>
      <c r="G95" s="48">
        <v>1</v>
      </c>
      <c r="H95" s="48">
        <v>0</v>
      </c>
      <c r="I95" s="48">
        <v>0</v>
      </c>
      <c r="J95" s="50">
        <v>6.851897170558896E-2</v>
      </c>
      <c r="K95" s="51">
        <v>1992</v>
      </c>
      <c r="L95" s="52" t="s">
        <v>1316</v>
      </c>
      <c r="M95" s="50">
        <v>2.0009353111485936E-2</v>
      </c>
      <c r="N95" s="50">
        <f t="shared" si="8"/>
        <v>4.8509618594103021E-2</v>
      </c>
      <c r="O95" s="51">
        <f t="shared" si="9"/>
        <v>242.43471702369592</v>
      </c>
    </row>
    <row r="96" spans="1:15" ht="14" x14ac:dyDescent="0.15">
      <c r="A96" s="51" t="s">
        <v>131</v>
      </c>
      <c r="B96" s="51">
        <v>1998</v>
      </c>
      <c r="C96" s="51">
        <v>0</v>
      </c>
      <c r="D96" s="52" t="s">
        <v>1347</v>
      </c>
      <c r="E96" s="52" t="s">
        <v>1347</v>
      </c>
      <c r="F96" s="51" t="s">
        <v>1</v>
      </c>
      <c r="G96" s="51">
        <v>0</v>
      </c>
      <c r="H96" s="51">
        <v>1</v>
      </c>
      <c r="I96" s="51">
        <v>0</v>
      </c>
      <c r="J96" s="51">
        <v>0.53128350347270781</v>
      </c>
      <c r="K96" s="51">
        <v>1992</v>
      </c>
      <c r="L96" s="51" t="s">
        <v>1</v>
      </c>
      <c r="M96" s="51">
        <v>0.19612108601184378</v>
      </c>
      <c r="N96" s="51">
        <f t="shared" si="8"/>
        <v>0.33516241746086406</v>
      </c>
      <c r="O96" s="51">
        <f t="shared" si="9"/>
        <v>170.89565649285848</v>
      </c>
    </row>
    <row r="97" spans="1:15" ht="14" x14ac:dyDescent="0.15">
      <c r="A97" s="47" t="s">
        <v>429</v>
      </c>
      <c r="B97" s="48">
        <v>1998</v>
      </c>
      <c r="C97" s="48">
        <v>0</v>
      </c>
      <c r="D97" s="49" t="s">
        <v>1347</v>
      </c>
      <c r="E97" s="49" t="s">
        <v>1347</v>
      </c>
      <c r="F97" s="49" t="s">
        <v>1316</v>
      </c>
      <c r="G97" s="48">
        <v>1</v>
      </c>
      <c r="H97" s="48">
        <v>0</v>
      </c>
      <c r="I97" s="48">
        <v>0</v>
      </c>
      <c r="J97" s="50">
        <v>5.4905945057625034E-2</v>
      </c>
      <c r="K97" s="51">
        <v>1992</v>
      </c>
      <c r="L97" s="52" t="s">
        <v>1316</v>
      </c>
      <c r="M97" s="50">
        <v>1.3843859250130902E-2</v>
      </c>
      <c r="N97" s="50">
        <f t="shared" si="8"/>
        <v>4.1062085807494132E-2</v>
      </c>
      <c r="O97" s="51">
        <f t="shared" si="9"/>
        <v>296.6086628416557</v>
      </c>
    </row>
    <row r="98" spans="1:15" ht="14" x14ac:dyDescent="0.15">
      <c r="A98" s="51" t="s">
        <v>429</v>
      </c>
      <c r="B98" s="51">
        <v>1998</v>
      </c>
      <c r="C98" s="51">
        <v>0</v>
      </c>
      <c r="D98" s="52" t="s">
        <v>1347</v>
      </c>
      <c r="E98" s="52" t="s">
        <v>1347</v>
      </c>
      <c r="F98" s="51" t="s">
        <v>1</v>
      </c>
      <c r="G98" s="51">
        <v>0</v>
      </c>
      <c r="H98" s="51">
        <v>1</v>
      </c>
      <c r="I98" s="51">
        <v>0</v>
      </c>
      <c r="J98" s="51">
        <v>0.42205163130098289</v>
      </c>
      <c r="K98" s="51">
        <v>1992</v>
      </c>
      <c r="L98" s="51" t="s">
        <v>1</v>
      </c>
      <c r="M98" s="51">
        <v>0.51163836190254552</v>
      </c>
      <c r="N98" s="51">
        <f t="shared" si="8"/>
        <v>-8.9586730601562636E-2</v>
      </c>
      <c r="O98" s="51">
        <f t="shared" si="9"/>
        <v>-17.509775902735512</v>
      </c>
    </row>
    <row r="99" spans="1:15" ht="14" x14ac:dyDescent="0.15">
      <c r="A99" s="51" t="s">
        <v>494</v>
      </c>
      <c r="B99" s="51">
        <v>1998</v>
      </c>
      <c r="C99" s="51">
        <v>1</v>
      </c>
      <c r="D99" s="52" t="s">
        <v>509</v>
      </c>
      <c r="E99" s="52" t="s">
        <v>40</v>
      </c>
      <c r="F99" s="51" t="s">
        <v>40</v>
      </c>
      <c r="G99" s="50">
        <v>1</v>
      </c>
      <c r="H99" s="50">
        <v>0</v>
      </c>
      <c r="I99" s="50">
        <v>0</v>
      </c>
      <c r="J99" s="51">
        <v>8.4438918996134177E-2</v>
      </c>
      <c r="K99" s="51">
        <v>1992</v>
      </c>
      <c r="L99" s="51" t="s">
        <v>40</v>
      </c>
      <c r="M99" s="51">
        <v>3.0374608778892864E-2</v>
      </c>
      <c r="N99" s="51">
        <f t="shared" si="8"/>
        <v>5.4064310217241313E-2</v>
      </c>
      <c r="O99" s="51">
        <f t="shared" si="9"/>
        <v>177.99179113974392</v>
      </c>
    </row>
    <row r="100" spans="1:15" ht="14" x14ac:dyDescent="0.15">
      <c r="A100" s="51" t="s">
        <v>494</v>
      </c>
      <c r="B100" s="51">
        <v>1998</v>
      </c>
      <c r="C100" s="51">
        <v>0</v>
      </c>
      <c r="D100" s="52" t="s">
        <v>1347</v>
      </c>
      <c r="E100" s="52" t="s">
        <v>1347</v>
      </c>
      <c r="F100" s="51" t="s">
        <v>1</v>
      </c>
      <c r="G100" s="51">
        <v>0</v>
      </c>
      <c r="H100" s="51">
        <v>1</v>
      </c>
      <c r="I100" s="51">
        <v>0</v>
      </c>
      <c r="J100" s="51">
        <v>0.30336050425419842</v>
      </c>
      <c r="K100" s="51">
        <v>1992</v>
      </c>
      <c r="L100" s="51" t="s">
        <v>1</v>
      </c>
      <c r="M100" s="51">
        <v>0.34143385061025833</v>
      </c>
      <c r="N100" s="51">
        <f t="shared" si="8"/>
        <v>-3.8073346356059912E-2</v>
      </c>
      <c r="O100" s="51">
        <f t="shared" si="9"/>
        <v>-11.151016891854718</v>
      </c>
    </row>
    <row r="101" spans="1:15" ht="14" x14ac:dyDescent="0.15">
      <c r="A101" s="47" t="s">
        <v>867</v>
      </c>
      <c r="B101" s="48">
        <v>1998</v>
      </c>
      <c r="C101" s="48">
        <v>0</v>
      </c>
      <c r="D101" s="49" t="s">
        <v>1347</v>
      </c>
      <c r="E101" s="49" t="s">
        <v>1347</v>
      </c>
      <c r="F101" s="49" t="s">
        <v>1316</v>
      </c>
      <c r="G101" s="48">
        <v>1</v>
      </c>
      <c r="H101" s="48">
        <v>0</v>
      </c>
      <c r="I101" s="48">
        <v>0</v>
      </c>
      <c r="J101" s="50">
        <v>0.37443243439286711</v>
      </c>
      <c r="K101" s="51">
        <v>1992</v>
      </c>
      <c r="L101" s="52" t="s">
        <v>1316</v>
      </c>
      <c r="M101" s="50">
        <v>9.4185354624111123E-2</v>
      </c>
      <c r="N101" s="50">
        <f t="shared" si="8"/>
        <v>0.28024707976875596</v>
      </c>
      <c r="O101" s="51">
        <f t="shared" si="9"/>
        <v>297.54846800461445</v>
      </c>
    </row>
    <row r="102" spans="1:15" ht="14" x14ac:dyDescent="0.15">
      <c r="A102" s="51" t="s">
        <v>867</v>
      </c>
      <c r="B102" s="51">
        <v>1998</v>
      </c>
      <c r="C102" s="51">
        <v>0</v>
      </c>
      <c r="D102" s="52" t="s">
        <v>1347</v>
      </c>
      <c r="E102" s="52" t="s">
        <v>1347</v>
      </c>
      <c r="F102" s="51" t="s">
        <v>1</v>
      </c>
      <c r="G102" s="51">
        <v>0</v>
      </c>
      <c r="H102" s="51">
        <v>1</v>
      </c>
      <c r="I102" s="51">
        <v>0</v>
      </c>
      <c r="J102" s="51">
        <v>0.10444143120712912</v>
      </c>
      <c r="K102" s="51">
        <v>1992</v>
      </c>
      <c r="L102" s="51" t="s">
        <v>1</v>
      </c>
      <c r="M102" s="51">
        <v>5.1583639786571982E-2</v>
      </c>
      <c r="N102" s="51">
        <f t="shared" si="8"/>
        <v>5.2857791420557139E-2</v>
      </c>
      <c r="O102" s="51">
        <f t="shared" si="9"/>
        <v>102.47006926858396</v>
      </c>
    </row>
    <row r="103" spans="1:15" ht="14" x14ac:dyDescent="0.15">
      <c r="A103" s="47" t="s">
        <v>893</v>
      </c>
      <c r="B103" s="48">
        <v>1998</v>
      </c>
      <c r="C103" s="48">
        <v>0</v>
      </c>
      <c r="D103" s="49" t="s">
        <v>1347</v>
      </c>
      <c r="E103" s="49" t="s">
        <v>1347</v>
      </c>
      <c r="F103" s="49" t="s">
        <v>1316</v>
      </c>
      <c r="G103" s="48">
        <v>1</v>
      </c>
      <c r="H103" s="48">
        <v>0</v>
      </c>
      <c r="I103" s="48">
        <v>0</v>
      </c>
      <c r="J103" s="50">
        <v>0.11158786384214385</v>
      </c>
      <c r="K103" s="51">
        <v>1992</v>
      </c>
      <c r="L103" s="52" t="s">
        <v>1324</v>
      </c>
      <c r="M103" s="50">
        <v>6.2843813989693437E-2</v>
      </c>
      <c r="N103" s="50">
        <f t="shared" si="8"/>
        <v>4.8744049852450413E-2</v>
      </c>
      <c r="O103" s="51">
        <f t="shared" si="9"/>
        <v>77.563799454381581</v>
      </c>
    </row>
    <row r="104" spans="1:15" ht="14" x14ac:dyDescent="0.15">
      <c r="A104" s="51" t="s">
        <v>893</v>
      </c>
      <c r="B104" s="51">
        <v>1998</v>
      </c>
      <c r="C104" s="51">
        <v>0</v>
      </c>
      <c r="D104" s="52" t="s">
        <v>1347</v>
      </c>
      <c r="E104" s="52" t="s">
        <v>1347</v>
      </c>
      <c r="F104" s="51" t="s">
        <v>1</v>
      </c>
      <c r="G104" s="51">
        <v>0</v>
      </c>
      <c r="H104" s="51">
        <v>1</v>
      </c>
      <c r="I104" s="51">
        <v>0</v>
      </c>
      <c r="J104" s="51">
        <v>0.29680398944999142</v>
      </c>
      <c r="K104" s="51">
        <v>1992</v>
      </c>
      <c r="L104" s="51" t="s">
        <v>1</v>
      </c>
      <c r="M104" s="51">
        <v>0.17114697617560476</v>
      </c>
      <c r="N104" s="51">
        <f t="shared" si="8"/>
        <v>0.12565701327438666</v>
      </c>
      <c r="O104" s="51">
        <f t="shared" si="9"/>
        <v>73.420527830685558</v>
      </c>
    </row>
    <row r="105" spans="1:15" ht="14" x14ac:dyDescent="0.15">
      <c r="A105" s="47" t="s">
        <v>1042</v>
      </c>
      <c r="B105" s="48">
        <v>1998</v>
      </c>
      <c r="C105" s="48">
        <v>0</v>
      </c>
      <c r="D105" s="49" t="s">
        <v>1347</v>
      </c>
      <c r="E105" s="49" t="s">
        <v>1347</v>
      </c>
      <c r="F105" s="49" t="s">
        <v>1319</v>
      </c>
      <c r="G105" s="48">
        <v>1</v>
      </c>
      <c r="H105" s="48">
        <v>0</v>
      </c>
      <c r="I105" s="48">
        <v>1</v>
      </c>
      <c r="J105" s="50">
        <v>0.19709634910841464</v>
      </c>
      <c r="K105" s="51">
        <v>1992</v>
      </c>
      <c r="L105" s="52" t="s">
        <v>1316</v>
      </c>
      <c r="M105" s="50">
        <v>4.1034790365744873E-2</v>
      </c>
      <c r="N105" s="50">
        <f t="shared" si="8"/>
        <v>0.15606155874266978</v>
      </c>
      <c r="O105" s="51">
        <f t="shared" si="9"/>
        <v>380.31523337072349</v>
      </c>
    </row>
    <row r="106" spans="1:15" ht="14" x14ac:dyDescent="0.15">
      <c r="A106" s="51" t="s">
        <v>1042</v>
      </c>
      <c r="B106" s="51">
        <v>1998</v>
      </c>
      <c r="C106" s="51">
        <v>0</v>
      </c>
      <c r="D106" s="52" t="s">
        <v>1347</v>
      </c>
      <c r="E106" s="52" t="s">
        <v>1347</v>
      </c>
      <c r="F106" s="51" t="s">
        <v>1</v>
      </c>
      <c r="G106" s="51">
        <v>0</v>
      </c>
      <c r="H106" s="51">
        <v>1</v>
      </c>
      <c r="I106" s="51">
        <v>0</v>
      </c>
      <c r="J106" s="51">
        <v>0.32747728190245501</v>
      </c>
      <c r="K106" s="51">
        <v>1992</v>
      </c>
      <c r="L106" s="51" t="s">
        <v>1335</v>
      </c>
      <c r="M106" s="51">
        <v>0.35629460303300625</v>
      </c>
      <c r="N106" s="51">
        <f t="shared" si="8"/>
        <v>-2.8817321130551243E-2</v>
      </c>
      <c r="O106" s="51">
        <f t="shared" si="9"/>
        <v>-8.0880599608413597</v>
      </c>
    </row>
    <row r="107" spans="1:15" ht="14" x14ac:dyDescent="0.15">
      <c r="A107" s="51" t="s">
        <v>1176</v>
      </c>
      <c r="B107" s="51">
        <v>1998</v>
      </c>
      <c r="C107" s="51">
        <v>1</v>
      </c>
      <c r="D107" s="52" t="s">
        <v>1315</v>
      </c>
      <c r="E107" s="52" t="s">
        <v>40</v>
      </c>
      <c r="F107" s="51" t="s">
        <v>40</v>
      </c>
      <c r="G107" s="50">
        <v>1</v>
      </c>
      <c r="H107" s="50">
        <v>0</v>
      </c>
      <c r="I107" s="50">
        <v>0</v>
      </c>
      <c r="J107" s="51">
        <v>0.16054029439581288</v>
      </c>
      <c r="K107" s="51">
        <v>1992</v>
      </c>
      <c r="L107" s="51" t="s">
        <v>1314</v>
      </c>
      <c r="M107" s="51">
        <v>0.25802988914126646</v>
      </c>
      <c r="N107" s="51">
        <f t="shared" si="8"/>
        <v>-9.7489594745453573E-2</v>
      </c>
      <c r="O107" s="51">
        <f t="shared" si="9"/>
        <v>-37.782287575250585</v>
      </c>
    </row>
    <row r="108" spans="1:15" ht="14" x14ac:dyDescent="0.15">
      <c r="A108" s="51" t="s">
        <v>1176</v>
      </c>
      <c r="B108" s="51">
        <v>1998</v>
      </c>
      <c r="C108" s="51">
        <v>0</v>
      </c>
      <c r="D108" s="52" t="s">
        <v>1347</v>
      </c>
      <c r="E108" s="52" t="s">
        <v>1347</v>
      </c>
      <c r="F108" s="51" t="s">
        <v>1</v>
      </c>
      <c r="G108" s="51">
        <v>0</v>
      </c>
      <c r="H108" s="51">
        <v>1</v>
      </c>
      <c r="I108" s="51">
        <v>0</v>
      </c>
      <c r="J108" s="51">
        <v>0.26603080907436055</v>
      </c>
      <c r="K108" s="51">
        <v>1992</v>
      </c>
      <c r="L108" s="51" t="s">
        <v>4</v>
      </c>
      <c r="M108" s="51">
        <v>0.25802988914126646</v>
      </c>
      <c r="N108" s="51">
        <f t="shared" si="8"/>
        <v>8.0009199330940972E-3</v>
      </c>
      <c r="O108" s="51">
        <f t="shared" si="9"/>
        <v>3.1007725344228421</v>
      </c>
    </row>
    <row r="109" spans="1:15" ht="14" x14ac:dyDescent="0.15">
      <c r="A109" s="51" t="s">
        <v>1194</v>
      </c>
      <c r="B109" s="51">
        <v>1998</v>
      </c>
      <c r="C109" s="51">
        <v>1</v>
      </c>
      <c r="D109" s="52" t="s">
        <v>1217</v>
      </c>
      <c r="E109" s="52" t="s">
        <v>1292</v>
      </c>
      <c r="F109" s="51" t="s">
        <v>1366</v>
      </c>
      <c r="G109" s="50">
        <v>1</v>
      </c>
      <c r="H109" s="50">
        <v>0</v>
      </c>
      <c r="I109" s="50">
        <v>1</v>
      </c>
      <c r="J109" s="51">
        <v>0.46525387463486334</v>
      </c>
      <c r="K109" s="51">
        <v>1992</v>
      </c>
      <c r="L109" s="51" t="s">
        <v>1291</v>
      </c>
      <c r="M109" s="51">
        <v>6.8472354251500403E-2</v>
      </c>
      <c r="N109" s="51">
        <f t="shared" si="8"/>
        <v>0.39678152038336295</v>
      </c>
      <c r="O109" s="51">
        <f t="shared" si="9"/>
        <v>579.47696515001667</v>
      </c>
    </row>
    <row r="110" spans="1:15" ht="14" x14ac:dyDescent="0.15">
      <c r="A110" s="51" t="s">
        <v>1194</v>
      </c>
      <c r="B110" s="51">
        <v>1998</v>
      </c>
      <c r="C110" s="51">
        <v>0</v>
      </c>
      <c r="D110" s="52" t="s">
        <v>1347</v>
      </c>
      <c r="E110" s="52" t="s">
        <v>1347</v>
      </c>
      <c r="F110" s="51" t="s">
        <v>1</v>
      </c>
      <c r="G110" s="51">
        <v>0</v>
      </c>
      <c r="H110" s="51">
        <v>1</v>
      </c>
      <c r="I110" s="51">
        <v>0</v>
      </c>
      <c r="J110" s="51">
        <v>8.6007901216191909E-2</v>
      </c>
      <c r="K110" s="51">
        <v>1992</v>
      </c>
      <c r="L110" s="51" t="s">
        <v>1</v>
      </c>
      <c r="M110" s="51">
        <v>3.4328400561853552E-2</v>
      </c>
      <c r="N110" s="51">
        <f t="shared" si="8"/>
        <v>5.1679500654338358E-2</v>
      </c>
      <c r="O110" s="51">
        <f t="shared" si="9"/>
        <v>150.54444660543174</v>
      </c>
    </row>
    <row r="111" spans="1:15" ht="14" x14ac:dyDescent="0.15">
      <c r="A111" s="47" t="s">
        <v>1226</v>
      </c>
      <c r="B111" s="48">
        <v>1998</v>
      </c>
      <c r="C111" s="48">
        <v>0</v>
      </c>
      <c r="D111" s="49" t="s">
        <v>1347</v>
      </c>
      <c r="E111" s="49" t="s">
        <v>1347</v>
      </c>
      <c r="F111" s="49" t="s">
        <v>1316</v>
      </c>
      <c r="G111" s="48">
        <v>1</v>
      </c>
      <c r="H111" s="48">
        <v>0</v>
      </c>
      <c r="I111" s="48">
        <v>0</v>
      </c>
      <c r="J111" s="50">
        <v>0.17919953217929249</v>
      </c>
      <c r="K111" s="51">
        <v>1992</v>
      </c>
      <c r="L111" s="52" t="s">
        <v>1316</v>
      </c>
      <c r="M111" s="50">
        <v>0.14921602233607947</v>
      </c>
      <c r="N111" s="50">
        <f t="shared" si="8"/>
        <v>2.9983509843213019E-2</v>
      </c>
      <c r="O111" s="51">
        <f t="shared" si="9"/>
        <v>20.094028358215525</v>
      </c>
    </row>
    <row r="112" spans="1:15" ht="14" x14ac:dyDescent="0.15">
      <c r="A112" s="51" t="s">
        <v>1226</v>
      </c>
      <c r="B112" s="51">
        <v>1998</v>
      </c>
      <c r="C112" s="51">
        <v>0</v>
      </c>
      <c r="D112" s="52" t="s">
        <v>1347</v>
      </c>
      <c r="E112" s="52" t="s">
        <v>1347</v>
      </c>
      <c r="F112" s="51" t="s">
        <v>1</v>
      </c>
      <c r="G112" s="51">
        <v>0</v>
      </c>
      <c r="H112" s="51">
        <v>1</v>
      </c>
      <c r="I112" s="51">
        <v>0</v>
      </c>
      <c r="J112" s="51">
        <v>0.27138690559037437</v>
      </c>
      <c r="K112" s="51">
        <v>1992</v>
      </c>
      <c r="L112" s="51" t="s">
        <v>1</v>
      </c>
      <c r="M112" s="51">
        <v>3.1435264985917678E-2</v>
      </c>
      <c r="N112" s="51">
        <f t="shared" si="8"/>
        <v>0.2399516406044567</v>
      </c>
      <c r="O112" s="51">
        <f t="shared" si="9"/>
        <v>763.3199233788863</v>
      </c>
    </row>
    <row r="113" spans="1:15" ht="14" x14ac:dyDescent="0.15">
      <c r="A113" s="51" t="s">
        <v>1273</v>
      </c>
      <c r="B113" s="51">
        <v>1998</v>
      </c>
      <c r="C113" s="51">
        <v>1</v>
      </c>
      <c r="D113" s="52" t="s">
        <v>1286</v>
      </c>
      <c r="E113" s="52" t="s">
        <v>40</v>
      </c>
      <c r="F113" s="51" t="s">
        <v>40</v>
      </c>
      <c r="G113" s="50">
        <v>1</v>
      </c>
      <c r="H113" s="50">
        <v>0</v>
      </c>
      <c r="I113" s="50">
        <v>0</v>
      </c>
      <c r="J113" s="51">
        <v>0.44044249428341881</v>
      </c>
      <c r="K113" s="51">
        <v>1992</v>
      </c>
      <c r="L113" s="51" t="s">
        <v>40</v>
      </c>
      <c r="M113" s="51">
        <v>0.1300705140100204</v>
      </c>
      <c r="N113" s="51">
        <f t="shared" si="8"/>
        <v>0.31037198027339841</v>
      </c>
      <c r="O113" s="51">
        <f t="shared" si="9"/>
        <v>238.61824690681851</v>
      </c>
    </row>
    <row r="114" spans="1:15" ht="14" x14ac:dyDescent="0.15">
      <c r="A114" s="51" t="s">
        <v>1273</v>
      </c>
      <c r="B114" s="51">
        <v>1998</v>
      </c>
      <c r="C114" s="51">
        <v>0</v>
      </c>
      <c r="D114" s="52" t="s">
        <v>1347</v>
      </c>
      <c r="E114" s="52" t="s">
        <v>1347</v>
      </c>
      <c r="F114" s="51" t="s">
        <v>1</v>
      </c>
      <c r="G114" s="51">
        <v>0</v>
      </c>
      <c r="H114" s="51">
        <v>1</v>
      </c>
      <c r="I114" s="51">
        <v>0</v>
      </c>
      <c r="J114" s="51">
        <v>0.1318150917743032</v>
      </c>
      <c r="K114" s="51">
        <v>1992</v>
      </c>
      <c r="L114" s="51" t="s">
        <v>1</v>
      </c>
      <c r="M114" s="51">
        <v>0.12833549823714974</v>
      </c>
      <c r="N114" s="51">
        <f t="shared" si="8"/>
        <v>3.4795935371534636E-3</v>
      </c>
      <c r="O114" s="51">
        <f t="shared" si="9"/>
        <v>2.7113258490052079</v>
      </c>
    </row>
    <row r="115" spans="1:15" ht="14" x14ac:dyDescent="0.15">
      <c r="A115" s="51" t="s">
        <v>221</v>
      </c>
      <c r="B115" s="51">
        <v>1999</v>
      </c>
      <c r="C115" s="51">
        <v>1</v>
      </c>
      <c r="D115" s="52" t="s">
        <v>246</v>
      </c>
      <c r="E115" s="52" t="s">
        <v>669</v>
      </c>
      <c r="F115" s="51" t="s">
        <v>1367</v>
      </c>
      <c r="G115" s="50">
        <v>1</v>
      </c>
      <c r="H115" s="50">
        <v>0</v>
      </c>
      <c r="I115" s="50">
        <v>1</v>
      </c>
      <c r="J115" s="51">
        <v>0.56141578698393568</v>
      </c>
      <c r="K115" s="51">
        <v>1993</v>
      </c>
      <c r="L115" s="51" t="s">
        <v>40</v>
      </c>
      <c r="M115" s="51">
        <v>4.7603771046558557E-3</v>
      </c>
      <c r="N115" s="51">
        <f t="shared" si="8"/>
        <v>0.55665540987927986</v>
      </c>
      <c r="O115" s="51">
        <f t="shared" si="9"/>
        <v>11693.514980879281</v>
      </c>
    </row>
    <row r="116" spans="1:15" ht="14" x14ac:dyDescent="0.15">
      <c r="A116" s="51" t="s">
        <v>221</v>
      </c>
      <c r="B116" s="51">
        <v>1999</v>
      </c>
      <c r="C116" s="51">
        <v>0</v>
      </c>
      <c r="D116" s="52" t="s">
        <v>1347</v>
      </c>
      <c r="E116" s="52" t="s">
        <v>1347</v>
      </c>
      <c r="F116" s="51" t="s">
        <v>1</v>
      </c>
      <c r="G116" s="51">
        <v>0</v>
      </c>
      <c r="H116" s="51">
        <v>1</v>
      </c>
      <c r="I116" s="51">
        <v>0</v>
      </c>
      <c r="J116" s="51">
        <v>6.2870584575905442E-2</v>
      </c>
      <c r="K116" s="51">
        <v>1993</v>
      </c>
      <c r="L116" s="51" t="s">
        <v>1</v>
      </c>
      <c r="M116" s="51">
        <v>0.46575115646117704</v>
      </c>
      <c r="N116" s="51">
        <f t="shared" si="8"/>
        <v>-0.4028805718852716</v>
      </c>
      <c r="O116" s="51">
        <f t="shared" si="9"/>
        <v>-86.501249926333557</v>
      </c>
    </row>
    <row r="117" spans="1:15" ht="14" x14ac:dyDescent="0.15">
      <c r="A117" s="51" t="s">
        <v>25</v>
      </c>
      <c r="B117" s="51">
        <v>1999</v>
      </c>
      <c r="C117" s="51">
        <v>1</v>
      </c>
      <c r="D117" s="52" t="s">
        <v>27</v>
      </c>
      <c r="E117" s="52" t="s">
        <v>26</v>
      </c>
      <c r="F117" s="51" t="s">
        <v>26</v>
      </c>
      <c r="G117" s="50" t="s">
        <v>1347</v>
      </c>
      <c r="H117" s="50" t="s">
        <v>1347</v>
      </c>
      <c r="I117" s="50" t="s">
        <v>1347</v>
      </c>
      <c r="J117" s="50" t="s">
        <v>1347</v>
      </c>
      <c r="K117" s="51">
        <v>1993</v>
      </c>
      <c r="L117" s="51" t="s">
        <v>1347</v>
      </c>
      <c r="M117" s="51" t="s">
        <v>2</v>
      </c>
      <c r="N117" s="51" t="s">
        <v>1347</v>
      </c>
      <c r="O117" s="51" t="s">
        <v>1347</v>
      </c>
    </row>
    <row r="118" spans="1:15" ht="14" x14ac:dyDescent="0.15">
      <c r="A118" s="51" t="s">
        <v>25</v>
      </c>
      <c r="B118" s="51">
        <v>1999</v>
      </c>
      <c r="C118" s="51">
        <v>0</v>
      </c>
      <c r="D118" s="52" t="s">
        <v>1347</v>
      </c>
      <c r="E118" s="52" t="s">
        <v>1347</v>
      </c>
      <c r="F118" s="51" t="s">
        <v>3</v>
      </c>
      <c r="G118" s="51">
        <v>1</v>
      </c>
      <c r="H118" s="51">
        <v>1</v>
      </c>
      <c r="I118" s="51">
        <v>1</v>
      </c>
      <c r="J118" s="51">
        <v>0.36153163277833916</v>
      </c>
      <c r="K118" s="51">
        <v>1993</v>
      </c>
      <c r="L118" s="51" t="s">
        <v>4</v>
      </c>
      <c r="M118" s="51">
        <v>0.30380034535177175</v>
      </c>
      <c r="N118" s="51">
        <f t="shared" ref="N118:N126" si="10">J118-M118</f>
        <v>5.7731287426567413E-2</v>
      </c>
      <c r="O118" s="51">
        <f t="shared" ref="O118:O126" si="11">((J118-M118)/M118)*100</f>
        <v>19.003035483623332</v>
      </c>
    </row>
    <row r="119" spans="1:15" ht="14" x14ac:dyDescent="0.15">
      <c r="A119" s="51" t="s">
        <v>565</v>
      </c>
      <c r="B119" s="51">
        <v>1999</v>
      </c>
      <c r="C119" s="51">
        <v>1</v>
      </c>
      <c r="D119" s="52" t="s">
        <v>607</v>
      </c>
      <c r="E119" s="52" t="s">
        <v>1290</v>
      </c>
      <c r="F119" s="51" t="s">
        <v>1368</v>
      </c>
      <c r="G119" s="50">
        <v>1</v>
      </c>
      <c r="H119" s="50">
        <v>0</v>
      </c>
      <c r="I119" s="50">
        <v>1</v>
      </c>
      <c r="J119" s="51">
        <v>0.48031145770673656</v>
      </c>
      <c r="K119" s="51">
        <v>1993</v>
      </c>
      <c r="L119" s="51" t="s">
        <v>24</v>
      </c>
      <c r="M119" s="51">
        <v>0.28092555376796025</v>
      </c>
      <c r="N119" s="51">
        <f t="shared" si="10"/>
        <v>0.19938590393877631</v>
      </c>
      <c r="O119" s="51">
        <f t="shared" si="11"/>
        <v>70.974641240172005</v>
      </c>
    </row>
    <row r="120" spans="1:15" ht="14" x14ac:dyDescent="0.15">
      <c r="A120" s="51" t="s">
        <v>565</v>
      </c>
      <c r="B120" s="51">
        <v>1999</v>
      </c>
      <c r="C120" s="51">
        <v>0</v>
      </c>
      <c r="D120" s="52" t="s">
        <v>1347</v>
      </c>
      <c r="E120" s="52" t="s">
        <v>1347</v>
      </c>
      <c r="F120" s="51" t="s">
        <v>1</v>
      </c>
      <c r="G120" s="51">
        <v>0</v>
      </c>
      <c r="H120" s="51">
        <v>1</v>
      </c>
      <c r="I120" s="51">
        <v>0</v>
      </c>
      <c r="J120" s="51">
        <v>1.7013933319540729E-2</v>
      </c>
      <c r="K120" s="51">
        <v>1993</v>
      </c>
      <c r="L120" s="51" t="s">
        <v>1</v>
      </c>
      <c r="M120" s="51">
        <v>2.6044769056910479E-2</v>
      </c>
      <c r="N120" s="51">
        <f t="shared" si="10"/>
        <v>-9.0308357373697495E-3</v>
      </c>
      <c r="O120" s="51">
        <f t="shared" si="11"/>
        <v>-34.67427842280518</v>
      </c>
    </row>
    <row r="121" spans="1:15" ht="14" x14ac:dyDescent="0.15">
      <c r="A121" s="47" t="s">
        <v>579</v>
      </c>
      <c r="B121" s="48">
        <v>1999</v>
      </c>
      <c r="C121" s="48">
        <v>0</v>
      </c>
      <c r="D121" s="49" t="s">
        <v>1347</v>
      </c>
      <c r="E121" s="49" t="s">
        <v>1347</v>
      </c>
      <c r="F121" s="49" t="s">
        <v>1317</v>
      </c>
      <c r="G121" s="48">
        <v>1</v>
      </c>
      <c r="H121" s="48">
        <v>0</v>
      </c>
      <c r="I121" s="48">
        <v>1</v>
      </c>
      <c r="J121" s="50">
        <v>0.14559695819987425</v>
      </c>
      <c r="K121" s="51">
        <v>1993</v>
      </c>
      <c r="L121" s="49" t="s">
        <v>1317</v>
      </c>
      <c r="M121" s="50">
        <v>7.0276461135905327E-2</v>
      </c>
      <c r="N121" s="50">
        <f t="shared" si="10"/>
        <v>7.5320497063968928E-2</v>
      </c>
      <c r="O121" s="51">
        <f t="shared" si="11"/>
        <v>107.17741879220284</v>
      </c>
    </row>
    <row r="122" spans="1:15" ht="14" x14ac:dyDescent="0.15">
      <c r="A122" s="51" t="s">
        <v>579</v>
      </c>
      <c r="B122" s="51">
        <v>1999</v>
      </c>
      <c r="C122" s="51">
        <v>0</v>
      </c>
      <c r="D122" s="52" t="s">
        <v>1347</v>
      </c>
      <c r="E122" s="52" t="s">
        <v>1347</v>
      </c>
      <c r="F122" s="51" t="s">
        <v>13</v>
      </c>
      <c r="G122" s="51">
        <v>0</v>
      </c>
      <c r="H122" s="51">
        <v>1</v>
      </c>
      <c r="I122" s="51">
        <v>1</v>
      </c>
      <c r="J122" s="51">
        <v>0.31999809559145842</v>
      </c>
      <c r="K122" s="51">
        <v>1993</v>
      </c>
      <c r="L122" s="51" t="s">
        <v>1</v>
      </c>
      <c r="M122" s="51">
        <v>6.115725367898428E-2</v>
      </c>
      <c r="N122" s="51">
        <f t="shared" si="10"/>
        <v>0.25884084191247414</v>
      </c>
      <c r="O122" s="51">
        <f t="shared" si="11"/>
        <v>423.23817101260823</v>
      </c>
    </row>
    <row r="123" spans="1:15" ht="14" x14ac:dyDescent="0.15">
      <c r="A123" s="47" t="s">
        <v>28</v>
      </c>
      <c r="B123" s="48">
        <v>1999</v>
      </c>
      <c r="C123" s="48">
        <v>0</v>
      </c>
      <c r="D123" s="49" t="s">
        <v>1347</v>
      </c>
      <c r="E123" s="49" t="s">
        <v>1347</v>
      </c>
      <c r="F123" s="52" t="s">
        <v>46</v>
      </c>
      <c r="G123" s="48">
        <v>1</v>
      </c>
      <c r="H123" s="48">
        <v>0</v>
      </c>
      <c r="I123" s="48">
        <v>1</v>
      </c>
      <c r="J123" s="50">
        <v>0.22024392738871243</v>
      </c>
      <c r="K123" s="51">
        <v>1993</v>
      </c>
      <c r="L123" s="52" t="s">
        <v>46</v>
      </c>
      <c r="M123" s="48">
        <v>9.6853370759620611E-2</v>
      </c>
      <c r="N123" s="50">
        <f t="shared" si="10"/>
        <v>0.12339055662909182</v>
      </c>
      <c r="O123" s="51">
        <f t="shared" si="11"/>
        <v>127.39934156275632</v>
      </c>
    </row>
    <row r="124" spans="1:15" ht="14" x14ac:dyDescent="0.15">
      <c r="A124" s="51" t="s">
        <v>28</v>
      </c>
      <c r="B124" s="51">
        <v>1999</v>
      </c>
      <c r="C124" s="51">
        <v>0</v>
      </c>
      <c r="D124" s="52" t="s">
        <v>1347</v>
      </c>
      <c r="E124" s="52" t="s">
        <v>1347</v>
      </c>
      <c r="F124" s="51" t="s">
        <v>13</v>
      </c>
      <c r="G124" s="51">
        <v>0</v>
      </c>
      <c r="H124" s="51">
        <v>1</v>
      </c>
      <c r="I124" s="51">
        <v>1</v>
      </c>
      <c r="J124" s="51">
        <v>0.35479714415650199</v>
      </c>
      <c r="K124" s="51">
        <v>1993</v>
      </c>
      <c r="L124" s="51" t="s">
        <v>1</v>
      </c>
      <c r="M124" s="51">
        <v>0.17897303270205392</v>
      </c>
      <c r="N124" s="51">
        <f t="shared" si="10"/>
        <v>0.17582411145444807</v>
      </c>
      <c r="O124" s="51">
        <f t="shared" si="11"/>
        <v>98.240561049860503</v>
      </c>
    </row>
    <row r="125" spans="1:15" ht="14" x14ac:dyDescent="0.15">
      <c r="A125" s="51" t="s">
        <v>792</v>
      </c>
      <c r="B125" s="51">
        <v>1999</v>
      </c>
      <c r="C125" s="51">
        <v>0</v>
      </c>
      <c r="D125" s="52" t="s">
        <v>1347</v>
      </c>
      <c r="E125" s="52" t="s">
        <v>1347</v>
      </c>
      <c r="F125" s="49" t="s">
        <v>47</v>
      </c>
      <c r="G125" s="51">
        <v>1</v>
      </c>
      <c r="H125" s="51">
        <v>1</v>
      </c>
      <c r="I125" s="51">
        <v>1</v>
      </c>
      <c r="J125" s="50">
        <v>0.53784787411088142</v>
      </c>
      <c r="K125" s="51">
        <v>1993</v>
      </c>
      <c r="L125" s="49" t="s">
        <v>47</v>
      </c>
      <c r="M125" s="50">
        <v>0.34163708419555766</v>
      </c>
      <c r="N125" s="51">
        <f t="shared" si="10"/>
        <v>0.19621078991532376</v>
      </c>
      <c r="O125" s="51">
        <f t="shared" si="11"/>
        <v>57.432520938801268</v>
      </c>
    </row>
    <row r="126" spans="1:15" ht="14" x14ac:dyDescent="0.15">
      <c r="A126" s="51" t="s">
        <v>992</v>
      </c>
      <c r="B126" s="51">
        <v>1999</v>
      </c>
      <c r="C126" s="51">
        <v>1</v>
      </c>
      <c r="D126" s="52" t="s">
        <v>1340</v>
      </c>
      <c r="E126" s="52" t="s">
        <v>40</v>
      </c>
      <c r="F126" s="51" t="s">
        <v>40</v>
      </c>
      <c r="G126" s="50">
        <v>1</v>
      </c>
      <c r="H126" s="50">
        <v>0</v>
      </c>
      <c r="I126" s="50">
        <v>0</v>
      </c>
      <c r="J126" s="51">
        <v>0.36095279395366098</v>
      </c>
      <c r="K126" s="51">
        <v>1993</v>
      </c>
      <c r="L126" s="51" t="s">
        <v>40</v>
      </c>
      <c r="M126" s="51">
        <v>2.6428371154907156E-2</v>
      </c>
      <c r="N126" s="51">
        <f t="shared" si="10"/>
        <v>0.33452442279875383</v>
      </c>
      <c r="O126" s="51">
        <f t="shared" si="11"/>
        <v>1265.7776782306166</v>
      </c>
    </row>
    <row r="127" spans="1:15" ht="14" x14ac:dyDescent="0.15">
      <c r="A127" s="51" t="s">
        <v>992</v>
      </c>
      <c r="B127" s="51">
        <v>1999</v>
      </c>
      <c r="C127" s="51">
        <v>0</v>
      </c>
      <c r="D127" s="52" t="s">
        <v>1347</v>
      </c>
      <c r="E127" s="52" t="s">
        <v>1347</v>
      </c>
      <c r="F127" s="51" t="s">
        <v>1</v>
      </c>
      <c r="G127" s="51">
        <v>0</v>
      </c>
      <c r="H127" s="51">
        <v>1</v>
      </c>
      <c r="I127" s="51">
        <v>0</v>
      </c>
      <c r="J127" s="51">
        <v>0.17368178841354409</v>
      </c>
      <c r="K127" s="51">
        <v>1993</v>
      </c>
      <c r="L127" s="51" t="s">
        <v>1</v>
      </c>
      <c r="M127" s="51" t="s">
        <v>2</v>
      </c>
      <c r="N127" s="51" t="s">
        <v>2</v>
      </c>
      <c r="O127" s="51" t="s">
        <v>2</v>
      </c>
    </row>
    <row r="128" spans="1:15" ht="14" x14ac:dyDescent="0.15">
      <c r="A128" s="51" t="s">
        <v>412</v>
      </c>
      <c r="B128" s="51">
        <v>2000</v>
      </c>
      <c r="C128" s="51">
        <v>1</v>
      </c>
      <c r="D128" s="52" t="s">
        <v>421</v>
      </c>
      <c r="E128" s="52" t="s">
        <v>1288</v>
      </c>
      <c r="F128" s="51" t="s">
        <v>1369</v>
      </c>
      <c r="G128" s="50">
        <v>1</v>
      </c>
      <c r="H128" s="50">
        <v>1</v>
      </c>
      <c r="I128" s="50">
        <v>1</v>
      </c>
      <c r="J128" s="51">
        <v>0.52791540112841839</v>
      </c>
      <c r="K128" s="51">
        <v>1994</v>
      </c>
      <c r="L128" s="51" t="s">
        <v>1289</v>
      </c>
      <c r="M128" s="51">
        <v>0.4624603188945311</v>
      </c>
      <c r="N128" s="51">
        <f t="shared" ref="N128:N136" si="12">J128-M128</f>
        <v>6.5455082233887296E-2</v>
      </c>
      <c r="O128" s="51">
        <f t="shared" ref="O128:O136" si="13">((J128-M128)/M128)*100</f>
        <v>14.153664554474998</v>
      </c>
    </row>
    <row r="129" spans="1:15" ht="14" x14ac:dyDescent="0.15">
      <c r="A129" s="47" t="s">
        <v>476</v>
      </c>
      <c r="B129" s="48">
        <v>2000</v>
      </c>
      <c r="C129" s="48">
        <v>0</v>
      </c>
      <c r="D129" s="49" t="s">
        <v>1347</v>
      </c>
      <c r="E129" s="49" t="s">
        <v>1347</v>
      </c>
      <c r="F129" s="52" t="s">
        <v>1343</v>
      </c>
      <c r="G129" s="48">
        <v>1</v>
      </c>
      <c r="H129" s="48">
        <v>0</v>
      </c>
      <c r="I129" s="48">
        <v>1</v>
      </c>
      <c r="J129" s="50">
        <v>0.38300000000000001</v>
      </c>
      <c r="K129" s="51">
        <v>1997</v>
      </c>
      <c r="L129" s="52" t="s">
        <v>1388</v>
      </c>
      <c r="M129" s="50">
        <v>0.49425140220582514</v>
      </c>
      <c r="N129" s="50">
        <f t="shared" si="12"/>
        <v>-0.11125140220582513</v>
      </c>
      <c r="O129" s="51">
        <f t="shared" si="13"/>
        <v>-22.509071640326031</v>
      </c>
    </row>
    <row r="130" spans="1:15" ht="14" x14ac:dyDescent="0.15">
      <c r="A130" s="51" t="s">
        <v>476</v>
      </c>
      <c r="B130" s="51">
        <v>2000</v>
      </c>
      <c r="C130" s="51">
        <v>0</v>
      </c>
      <c r="D130" s="52" t="s">
        <v>1347</v>
      </c>
      <c r="E130" s="52" t="s">
        <v>1347</v>
      </c>
      <c r="F130" s="51" t="s">
        <v>13</v>
      </c>
      <c r="G130" s="51">
        <v>0</v>
      </c>
      <c r="H130" s="51">
        <v>1</v>
      </c>
      <c r="I130" s="51">
        <v>1</v>
      </c>
      <c r="J130" s="51">
        <v>0.33436044120345015</v>
      </c>
      <c r="K130" s="51">
        <v>1997</v>
      </c>
      <c r="L130" s="51" t="s">
        <v>13</v>
      </c>
      <c r="M130" s="51">
        <v>0.22464489391232298</v>
      </c>
      <c r="N130" s="51">
        <f t="shared" si="12"/>
        <v>0.10971554729112717</v>
      </c>
      <c r="O130" s="51">
        <f t="shared" si="13"/>
        <v>48.839546441660161</v>
      </c>
    </row>
    <row r="131" spans="1:15" ht="14" x14ac:dyDescent="0.15">
      <c r="A131" s="47" t="s">
        <v>529</v>
      </c>
      <c r="B131" s="48">
        <v>2000</v>
      </c>
      <c r="C131" s="48">
        <v>0</v>
      </c>
      <c r="D131" s="49" t="s">
        <v>1347</v>
      </c>
      <c r="E131" s="49" t="s">
        <v>1347</v>
      </c>
      <c r="F131" s="49" t="s">
        <v>1345</v>
      </c>
      <c r="G131" s="48">
        <v>1</v>
      </c>
      <c r="H131" s="48">
        <v>0</v>
      </c>
      <c r="I131" s="48">
        <v>1</v>
      </c>
      <c r="J131" s="50">
        <v>6.6611520952557804E-2</v>
      </c>
      <c r="K131" s="51">
        <v>1995</v>
      </c>
      <c r="L131" s="49" t="s">
        <v>1381</v>
      </c>
      <c r="M131" s="50">
        <v>8.2148350743601176E-2</v>
      </c>
      <c r="N131" s="50">
        <f t="shared" si="12"/>
        <v>-1.5536829791043372E-2</v>
      </c>
      <c r="O131" s="51">
        <f t="shared" si="13"/>
        <v>-18.913136600315241</v>
      </c>
    </row>
    <row r="132" spans="1:15" ht="14" x14ac:dyDescent="0.15">
      <c r="A132" s="51" t="s">
        <v>529</v>
      </c>
      <c r="B132" s="51">
        <v>2000</v>
      </c>
      <c r="C132" s="51">
        <v>0</v>
      </c>
      <c r="D132" s="52" t="s">
        <v>1347</v>
      </c>
      <c r="E132" s="52" t="s">
        <v>1347</v>
      </c>
      <c r="F132" s="51" t="s">
        <v>1</v>
      </c>
      <c r="G132" s="51">
        <v>0</v>
      </c>
      <c r="H132" s="51">
        <v>1</v>
      </c>
      <c r="I132" s="51">
        <v>0</v>
      </c>
      <c r="J132" s="51">
        <v>0.56502523370635982</v>
      </c>
      <c r="K132" s="51">
        <v>1995</v>
      </c>
      <c r="L132" s="51" t="s">
        <v>1</v>
      </c>
      <c r="M132" s="51">
        <v>0.58101457482398966</v>
      </c>
      <c r="N132" s="51">
        <f t="shared" si="12"/>
        <v>-1.5989341117629841E-2</v>
      </c>
      <c r="O132" s="51">
        <f t="shared" si="13"/>
        <v>-2.7519690228895879</v>
      </c>
    </row>
    <row r="133" spans="1:15" ht="14" x14ac:dyDescent="0.15">
      <c r="A133" s="47" t="s">
        <v>635</v>
      </c>
      <c r="B133" s="48">
        <v>2000</v>
      </c>
      <c r="C133" s="48">
        <v>0</v>
      </c>
      <c r="D133" s="49" t="s">
        <v>1347</v>
      </c>
      <c r="E133" s="49" t="s">
        <v>1347</v>
      </c>
      <c r="F133" s="49" t="s">
        <v>1316</v>
      </c>
      <c r="G133" s="48">
        <v>1</v>
      </c>
      <c r="H133" s="48">
        <v>0</v>
      </c>
      <c r="I133" s="48">
        <v>0</v>
      </c>
      <c r="J133" s="50">
        <v>5.3393421763372424E-2</v>
      </c>
      <c r="K133" s="51">
        <v>1995</v>
      </c>
      <c r="L133" s="49" t="s">
        <v>1316</v>
      </c>
      <c r="M133" s="50">
        <v>4.0772686050026742E-2</v>
      </c>
      <c r="N133" s="50">
        <f t="shared" si="12"/>
        <v>1.2620735713345682E-2</v>
      </c>
      <c r="O133" s="51">
        <f t="shared" si="13"/>
        <v>30.953898150983861</v>
      </c>
    </row>
    <row r="134" spans="1:15" ht="14" x14ac:dyDescent="0.15">
      <c r="A134" s="51" t="s">
        <v>635</v>
      </c>
      <c r="B134" s="51">
        <v>2000</v>
      </c>
      <c r="C134" s="51">
        <v>0</v>
      </c>
      <c r="D134" s="52" t="s">
        <v>1347</v>
      </c>
      <c r="E134" s="52" t="s">
        <v>1347</v>
      </c>
      <c r="F134" s="51" t="s">
        <v>1</v>
      </c>
      <c r="G134" s="51">
        <v>0</v>
      </c>
      <c r="H134" s="51">
        <v>1</v>
      </c>
      <c r="I134" s="51">
        <v>0</v>
      </c>
      <c r="J134" s="51">
        <v>0.46326687896505664</v>
      </c>
      <c r="K134" s="51">
        <v>1995</v>
      </c>
      <c r="L134" s="51" t="s">
        <v>1</v>
      </c>
      <c r="M134" s="51">
        <v>0.53947047151018135</v>
      </c>
      <c r="N134" s="51">
        <f t="shared" si="12"/>
        <v>-7.620359254512471E-2</v>
      </c>
      <c r="O134" s="51">
        <f t="shared" si="13"/>
        <v>-14.12562810561292</v>
      </c>
    </row>
    <row r="135" spans="1:15" ht="14" x14ac:dyDescent="0.15">
      <c r="A135" s="47" t="s">
        <v>729</v>
      </c>
      <c r="B135" s="48">
        <v>2000</v>
      </c>
      <c r="C135" s="48">
        <v>0</v>
      </c>
      <c r="D135" s="49" t="s">
        <v>1347</v>
      </c>
      <c r="E135" s="49" t="s">
        <v>1347</v>
      </c>
      <c r="F135" s="49" t="s">
        <v>1318</v>
      </c>
      <c r="G135" s="48">
        <v>1</v>
      </c>
      <c r="H135" s="48">
        <v>0</v>
      </c>
      <c r="I135" s="48">
        <v>1</v>
      </c>
      <c r="J135" s="50">
        <v>0.12978901000818174</v>
      </c>
      <c r="K135" s="51">
        <v>1994</v>
      </c>
      <c r="L135" s="52" t="s">
        <v>1287</v>
      </c>
      <c r="M135" s="50">
        <v>0.2163134465573136</v>
      </c>
      <c r="N135" s="50">
        <f t="shared" si="12"/>
        <v>-8.6524436549131861E-2</v>
      </c>
      <c r="O135" s="51">
        <f t="shared" si="13"/>
        <v>-39.999564486716579</v>
      </c>
    </row>
    <row r="136" spans="1:15" ht="14" x14ac:dyDescent="0.15">
      <c r="A136" s="51" t="s">
        <v>729</v>
      </c>
      <c r="B136" s="51">
        <v>2000</v>
      </c>
      <c r="C136" s="51">
        <v>0</v>
      </c>
      <c r="D136" s="52" t="s">
        <v>1347</v>
      </c>
      <c r="E136" s="52" t="s">
        <v>1347</v>
      </c>
      <c r="F136" s="51" t="s">
        <v>1</v>
      </c>
      <c r="G136" s="51">
        <v>0</v>
      </c>
      <c r="H136" s="51">
        <v>1</v>
      </c>
      <c r="I136" s="51">
        <v>0</v>
      </c>
      <c r="J136" s="51">
        <v>0.55890116610606522</v>
      </c>
      <c r="K136" s="51">
        <v>1994</v>
      </c>
      <c r="L136" s="51" t="s">
        <v>1</v>
      </c>
      <c r="M136" s="51">
        <v>9.5848454057192625E-2</v>
      </c>
      <c r="N136" s="51">
        <f t="shared" si="12"/>
        <v>0.46305271204887261</v>
      </c>
      <c r="O136" s="51">
        <f t="shared" si="13"/>
        <v>483.10921297965825</v>
      </c>
    </row>
  </sheetData>
  <autoFilter ref="A1:O136"/>
  <sortState ref="A2:O138">
    <sortCondition ref="B3:B138"/>
    <sortCondition ref="A3:A138"/>
  </sortState>
  <phoneticPr fontId="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workbookViewId="0">
      <selection activeCell="L42" sqref="L42"/>
    </sheetView>
  </sheetViews>
  <sheetFormatPr baseColWidth="10" defaultRowHeight="13" x14ac:dyDescent="0.15"/>
  <cols>
    <col min="1" max="1" width="14.5" style="28" customWidth="1"/>
    <col min="2" max="2" width="5.83203125" style="28" customWidth="1"/>
    <col min="3" max="3" width="10.1640625" style="28" customWidth="1"/>
    <col min="4" max="4" width="22" style="28" customWidth="1"/>
    <col min="5" max="6" width="12.83203125" style="28" customWidth="1"/>
    <col min="7" max="9" width="6.83203125" style="34" customWidth="1"/>
    <col min="10" max="10" width="7.5" style="28" customWidth="1"/>
    <col min="11" max="11" width="7.6640625" style="28" customWidth="1"/>
    <col min="12" max="12" width="13.5" style="28" customWidth="1"/>
    <col min="13" max="13" width="9.83203125" style="28" customWidth="1"/>
    <col min="14" max="14" width="7.5" style="28" customWidth="1"/>
    <col min="15" max="15" width="8.5" style="28" customWidth="1"/>
    <col min="16" max="17" width="16.5" style="28" customWidth="1"/>
    <col min="18" max="16384" width="10.83203125" style="28"/>
  </cols>
  <sheetData>
    <row r="1" spans="1:15" x14ac:dyDescent="0.15">
      <c r="A1" s="28" t="s">
        <v>1329</v>
      </c>
      <c r="B1" s="28" t="s">
        <v>137</v>
      </c>
      <c r="C1" s="28" t="s">
        <v>1362</v>
      </c>
      <c r="D1" s="28" t="s">
        <v>1363</v>
      </c>
      <c r="E1" s="28" t="s">
        <v>1361</v>
      </c>
      <c r="F1" s="39" t="s">
        <v>1359</v>
      </c>
      <c r="G1" s="34" t="s">
        <v>1370</v>
      </c>
      <c r="H1" s="34" t="s">
        <v>1371</v>
      </c>
      <c r="I1" s="34" t="s">
        <v>1372</v>
      </c>
      <c r="J1" s="34" t="s">
        <v>1353</v>
      </c>
      <c r="K1" s="28" t="s">
        <v>1354</v>
      </c>
      <c r="L1" s="39" t="s">
        <v>1355</v>
      </c>
      <c r="M1" s="34" t="s">
        <v>1356</v>
      </c>
      <c r="N1" s="34" t="s">
        <v>1357</v>
      </c>
      <c r="O1" s="28" t="s">
        <v>1358</v>
      </c>
    </row>
    <row r="2" spans="1:15" x14ac:dyDescent="0.15">
      <c r="A2" s="28" t="s">
        <v>1360</v>
      </c>
      <c r="B2" s="28">
        <v>1988</v>
      </c>
      <c r="C2" s="28">
        <v>1</v>
      </c>
      <c r="D2" s="28" t="s">
        <v>503</v>
      </c>
      <c r="E2" s="28" t="s">
        <v>19</v>
      </c>
      <c r="F2" s="28" t="s">
        <v>1364</v>
      </c>
      <c r="G2" s="34">
        <v>1</v>
      </c>
      <c r="H2" s="34">
        <v>0</v>
      </c>
      <c r="I2" s="34">
        <v>1</v>
      </c>
      <c r="J2" s="28">
        <v>0.20900682727712347</v>
      </c>
      <c r="K2" s="28">
        <v>1982</v>
      </c>
      <c r="L2" s="28" t="s">
        <v>1350</v>
      </c>
      <c r="M2" s="28">
        <v>4.0362544756510965E-2</v>
      </c>
      <c r="N2" s="28">
        <f t="shared" ref="N2:N16" si="0">J2-M2</f>
        <v>0.1686442825206125</v>
      </c>
      <c r="O2" s="28">
        <f t="shared" ref="O2:O16" si="1">((J2-M2)/M2)*100</f>
        <v>417.82371140860278</v>
      </c>
    </row>
    <row r="3" spans="1:15" x14ac:dyDescent="0.15">
      <c r="A3" s="28" t="s">
        <v>268</v>
      </c>
      <c r="B3" s="28">
        <v>1991</v>
      </c>
      <c r="C3" s="28">
        <v>1</v>
      </c>
      <c r="D3" s="28" t="s">
        <v>1332</v>
      </c>
      <c r="E3" s="28" t="s">
        <v>200</v>
      </c>
      <c r="F3" s="28" t="s">
        <v>40</v>
      </c>
      <c r="G3" s="34">
        <v>1</v>
      </c>
      <c r="H3" s="34">
        <v>0</v>
      </c>
      <c r="I3" s="34">
        <v>0</v>
      </c>
      <c r="J3" s="28">
        <v>4.3060973798949798E-2</v>
      </c>
      <c r="K3" s="28">
        <v>1985</v>
      </c>
      <c r="L3" s="28" t="s">
        <v>1349</v>
      </c>
      <c r="M3" s="28">
        <v>6.3828365191819277E-3</v>
      </c>
      <c r="N3" s="28">
        <f t="shared" si="0"/>
        <v>3.6678137279767868E-2</v>
      </c>
      <c r="O3" s="28">
        <f t="shared" si="1"/>
        <v>574.63695285852032</v>
      </c>
    </row>
    <row r="4" spans="1:15" x14ac:dyDescent="0.15">
      <c r="A4" s="28" t="s">
        <v>1336</v>
      </c>
      <c r="B4" s="28">
        <v>1991</v>
      </c>
      <c r="C4" s="28">
        <v>1</v>
      </c>
      <c r="D4" s="28" t="s">
        <v>1337</v>
      </c>
      <c r="E4" s="28" t="s">
        <v>21</v>
      </c>
      <c r="F4" s="28" t="s">
        <v>20</v>
      </c>
      <c r="G4" s="34">
        <v>1</v>
      </c>
      <c r="H4" s="34">
        <v>0</v>
      </c>
      <c r="I4" s="34">
        <v>0</v>
      </c>
      <c r="J4" s="28">
        <v>1.7233442770133264E-2</v>
      </c>
      <c r="K4" s="28">
        <v>1985</v>
      </c>
      <c r="L4" s="28" t="s">
        <v>21</v>
      </c>
      <c r="M4" s="28">
        <v>5.7107807831529647E-3</v>
      </c>
      <c r="N4" s="28">
        <f t="shared" si="0"/>
        <v>1.15226619869803E-2</v>
      </c>
      <c r="O4" s="28">
        <f t="shared" si="1"/>
        <v>201.77034322474117</v>
      </c>
    </row>
    <row r="5" spans="1:15" x14ac:dyDescent="0.15">
      <c r="A5" s="28" t="s">
        <v>867</v>
      </c>
      <c r="B5" s="28">
        <v>1992</v>
      </c>
      <c r="C5" s="28">
        <v>1</v>
      </c>
      <c r="D5" s="28" t="s">
        <v>839</v>
      </c>
      <c r="E5" s="28" t="s">
        <v>42</v>
      </c>
      <c r="F5" s="28" t="s">
        <v>40</v>
      </c>
      <c r="G5" s="34">
        <v>1</v>
      </c>
      <c r="H5" s="34">
        <v>0</v>
      </c>
      <c r="I5" s="34">
        <v>0</v>
      </c>
      <c r="J5" s="28">
        <v>9.4185354624111123E-2</v>
      </c>
      <c r="K5" s="28">
        <v>1986</v>
      </c>
      <c r="L5" s="28" t="s">
        <v>1346</v>
      </c>
      <c r="M5" s="28">
        <v>4.4150682873434113E-2</v>
      </c>
      <c r="N5" s="28">
        <f t="shared" si="0"/>
        <v>5.0034671750677009E-2</v>
      </c>
      <c r="O5" s="28">
        <f t="shared" si="1"/>
        <v>113.32706199383237</v>
      </c>
    </row>
    <row r="6" spans="1:15" x14ac:dyDescent="0.15">
      <c r="A6" s="28" t="s">
        <v>221</v>
      </c>
      <c r="B6" s="28">
        <v>1993</v>
      </c>
      <c r="C6" s="28">
        <v>1</v>
      </c>
      <c r="D6" s="28" t="s">
        <v>1334</v>
      </c>
      <c r="E6" s="28" t="s">
        <v>691</v>
      </c>
      <c r="F6" s="28" t="s">
        <v>691</v>
      </c>
      <c r="G6" s="34">
        <v>0</v>
      </c>
      <c r="H6" s="34">
        <v>1</v>
      </c>
      <c r="I6" s="34">
        <v>0</v>
      </c>
      <c r="J6" s="28">
        <v>0.46575115646117704</v>
      </c>
      <c r="K6" s="28">
        <v>1987</v>
      </c>
      <c r="L6" s="28" t="s">
        <v>691</v>
      </c>
      <c r="M6" s="28">
        <v>0.12861957832066326</v>
      </c>
      <c r="N6" s="28">
        <f t="shared" si="0"/>
        <v>0.33713157814051375</v>
      </c>
      <c r="O6" s="28">
        <f t="shared" si="1"/>
        <v>262.11528800071665</v>
      </c>
    </row>
    <row r="7" spans="1:15" x14ac:dyDescent="0.15">
      <c r="A7" s="28" t="s">
        <v>412</v>
      </c>
      <c r="B7" s="28">
        <v>1994</v>
      </c>
      <c r="C7" s="28">
        <v>1</v>
      </c>
      <c r="D7" s="28" t="s">
        <v>1333</v>
      </c>
      <c r="E7" s="28" t="s">
        <v>200</v>
      </c>
      <c r="F7" s="28" t="s">
        <v>40</v>
      </c>
      <c r="G7" s="34">
        <v>1</v>
      </c>
      <c r="H7" s="34">
        <v>0</v>
      </c>
      <c r="I7" s="34">
        <v>0</v>
      </c>
      <c r="J7" s="28">
        <v>0.35002700624255823</v>
      </c>
      <c r="K7" s="28">
        <v>1988</v>
      </c>
      <c r="L7" s="28" t="s">
        <v>22</v>
      </c>
      <c r="M7" s="28">
        <v>5.5119605542480826E-2</v>
      </c>
      <c r="N7" s="28">
        <f t="shared" si="0"/>
        <v>0.29490740070007737</v>
      </c>
      <c r="O7" s="28">
        <f t="shared" si="1"/>
        <v>535.0317691820045</v>
      </c>
    </row>
    <row r="8" spans="1:15" x14ac:dyDescent="0.15">
      <c r="A8" s="28" t="s">
        <v>268</v>
      </c>
      <c r="B8" s="28">
        <v>1997</v>
      </c>
      <c r="C8" s="28">
        <v>1</v>
      </c>
      <c r="D8" s="28" t="s">
        <v>294</v>
      </c>
      <c r="E8" s="28" t="s">
        <v>23</v>
      </c>
      <c r="F8" s="28" t="s">
        <v>23</v>
      </c>
      <c r="G8" s="34">
        <v>1</v>
      </c>
      <c r="H8" s="34">
        <v>0</v>
      </c>
      <c r="I8" s="34">
        <v>0</v>
      </c>
      <c r="J8" s="28">
        <v>0.41203030195507928</v>
      </c>
      <c r="K8" s="28">
        <v>1991</v>
      </c>
      <c r="L8" s="28" t="s">
        <v>200</v>
      </c>
      <c r="M8" s="28">
        <v>4.3060973798949798E-2</v>
      </c>
      <c r="N8" s="28">
        <f t="shared" si="0"/>
        <v>0.36896932815612948</v>
      </c>
      <c r="O8" s="28">
        <f t="shared" si="1"/>
        <v>856.85319119543044</v>
      </c>
    </row>
    <row r="9" spans="1:15" x14ac:dyDescent="0.15">
      <c r="A9" s="28" t="s">
        <v>340</v>
      </c>
      <c r="B9" s="28">
        <v>1997</v>
      </c>
      <c r="C9" s="28">
        <v>1</v>
      </c>
      <c r="D9" s="28" t="s">
        <v>354</v>
      </c>
      <c r="E9" s="28" t="s">
        <v>200</v>
      </c>
      <c r="F9" s="28" t="s">
        <v>40</v>
      </c>
      <c r="G9" s="34">
        <v>1</v>
      </c>
      <c r="H9" s="34">
        <v>0</v>
      </c>
      <c r="I9" s="34">
        <v>0</v>
      </c>
      <c r="J9" s="28">
        <v>0.1629781779431978</v>
      </c>
      <c r="K9" s="28">
        <v>1991</v>
      </c>
      <c r="L9" s="28" t="s">
        <v>1287</v>
      </c>
      <c r="M9" s="28">
        <v>9.6146398140975989E-2</v>
      </c>
      <c r="N9" s="28">
        <f t="shared" si="0"/>
        <v>6.6831779802221811E-2</v>
      </c>
      <c r="O9" s="28">
        <f t="shared" si="1"/>
        <v>69.510435226318918</v>
      </c>
    </row>
    <row r="10" spans="1:15" x14ac:dyDescent="0.15">
      <c r="A10" s="28" t="s">
        <v>1338</v>
      </c>
      <c r="B10" s="28">
        <v>1997</v>
      </c>
      <c r="C10" s="28">
        <v>1</v>
      </c>
      <c r="D10" s="28" t="s">
        <v>847</v>
      </c>
      <c r="E10" s="28" t="s">
        <v>18</v>
      </c>
      <c r="F10" s="28" t="s">
        <v>18</v>
      </c>
      <c r="G10" s="34">
        <v>1</v>
      </c>
      <c r="H10" s="34">
        <v>0</v>
      </c>
      <c r="I10" s="34">
        <v>0</v>
      </c>
      <c r="J10" s="28">
        <v>5.8437545454746824E-2</v>
      </c>
      <c r="K10" s="28">
        <v>1991</v>
      </c>
      <c r="L10" s="28" t="s">
        <v>1348</v>
      </c>
      <c r="M10" s="28" t="s">
        <v>1347</v>
      </c>
      <c r="N10" s="28" t="s">
        <v>1347</v>
      </c>
      <c r="O10" s="28" t="s">
        <v>1347</v>
      </c>
    </row>
    <row r="11" spans="1:15" x14ac:dyDescent="0.15">
      <c r="A11" s="28" t="s">
        <v>929</v>
      </c>
      <c r="B11" s="28">
        <v>1997</v>
      </c>
      <c r="C11" s="28">
        <v>1</v>
      </c>
      <c r="D11" s="28" t="s">
        <v>1339</v>
      </c>
      <c r="E11" s="28" t="s">
        <v>1365</v>
      </c>
      <c r="F11" s="28" t="s">
        <v>1365</v>
      </c>
      <c r="G11" s="34">
        <v>1</v>
      </c>
      <c r="H11" s="34">
        <v>0</v>
      </c>
      <c r="I11" s="34">
        <v>0</v>
      </c>
      <c r="J11" s="28">
        <v>3.0288577728634705E-2</v>
      </c>
      <c r="K11" s="28">
        <v>1991</v>
      </c>
      <c r="L11" s="28" t="s">
        <v>1293</v>
      </c>
      <c r="M11" s="28">
        <v>2.2105799930493077E-2</v>
      </c>
      <c r="N11" s="28">
        <f t="shared" si="0"/>
        <v>8.1827777981416279E-3</v>
      </c>
      <c r="O11" s="28">
        <f t="shared" si="1"/>
        <v>37.016429280417853</v>
      </c>
    </row>
    <row r="12" spans="1:15" x14ac:dyDescent="0.15">
      <c r="A12" s="28" t="s">
        <v>494</v>
      </c>
      <c r="B12" s="28">
        <v>1998</v>
      </c>
      <c r="C12" s="28">
        <v>1</v>
      </c>
      <c r="D12" s="28" t="s">
        <v>509</v>
      </c>
      <c r="E12" s="28" t="s">
        <v>200</v>
      </c>
      <c r="F12" s="28" t="s">
        <v>40</v>
      </c>
      <c r="G12" s="34">
        <v>1</v>
      </c>
      <c r="H12" s="34">
        <v>0</v>
      </c>
      <c r="I12" s="34">
        <v>0</v>
      </c>
      <c r="J12" s="28">
        <v>8.4438918996134177E-2</v>
      </c>
      <c r="K12" s="28">
        <v>1992</v>
      </c>
      <c r="L12" s="28" t="s">
        <v>200</v>
      </c>
      <c r="M12" s="28">
        <v>3.0374608778892864E-2</v>
      </c>
      <c r="N12" s="28">
        <f t="shared" si="0"/>
        <v>5.4064310217241313E-2</v>
      </c>
      <c r="O12" s="28">
        <f t="shared" si="1"/>
        <v>177.99179113974392</v>
      </c>
    </row>
    <row r="13" spans="1:15" x14ac:dyDescent="0.15">
      <c r="A13" s="28" t="s">
        <v>1176</v>
      </c>
      <c r="B13" s="28">
        <v>1998</v>
      </c>
      <c r="C13" s="28">
        <v>1</v>
      </c>
      <c r="D13" s="28" t="s">
        <v>1315</v>
      </c>
      <c r="E13" s="28" t="s">
        <v>200</v>
      </c>
      <c r="F13" s="28" t="s">
        <v>40</v>
      </c>
      <c r="G13" s="34">
        <v>1</v>
      </c>
      <c r="H13" s="34">
        <v>0</v>
      </c>
      <c r="I13" s="34">
        <v>0</v>
      </c>
      <c r="J13" s="28">
        <v>0.16054029439581288</v>
      </c>
      <c r="K13" s="28">
        <v>1992</v>
      </c>
      <c r="L13" s="28" t="s">
        <v>1314</v>
      </c>
      <c r="M13" s="28">
        <v>0.25802988914126646</v>
      </c>
      <c r="N13" s="28">
        <f t="shared" si="0"/>
        <v>-9.7489594745453573E-2</v>
      </c>
      <c r="O13" s="28">
        <f t="shared" si="1"/>
        <v>-37.782287575250585</v>
      </c>
    </row>
    <row r="14" spans="1:15" x14ac:dyDescent="0.15">
      <c r="A14" s="28" t="s">
        <v>1194</v>
      </c>
      <c r="B14" s="28">
        <v>1998</v>
      </c>
      <c r="C14" s="28">
        <v>1</v>
      </c>
      <c r="D14" s="28" t="s">
        <v>1217</v>
      </c>
      <c r="E14" s="28" t="s">
        <v>1292</v>
      </c>
      <c r="F14" s="28" t="s">
        <v>1366</v>
      </c>
      <c r="G14" s="34">
        <v>1</v>
      </c>
      <c r="H14" s="34">
        <v>0</v>
      </c>
      <c r="I14" s="34">
        <v>1</v>
      </c>
      <c r="J14" s="28">
        <v>0.46525387463486334</v>
      </c>
      <c r="K14" s="28">
        <v>1992</v>
      </c>
      <c r="L14" s="28" t="s">
        <v>1291</v>
      </c>
      <c r="M14" s="28">
        <v>6.8472354251500403E-2</v>
      </c>
      <c r="N14" s="28">
        <f t="shared" si="0"/>
        <v>0.39678152038336295</v>
      </c>
      <c r="O14" s="28">
        <f t="shared" si="1"/>
        <v>579.47696515001667</v>
      </c>
    </row>
    <row r="15" spans="1:15" x14ac:dyDescent="0.15">
      <c r="A15" s="28" t="s">
        <v>1273</v>
      </c>
      <c r="B15" s="28">
        <v>1998</v>
      </c>
      <c r="C15" s="28">
        <v>1</v>
      </c>
      <c r="D15" s="28" t="s">
        <v>1286</v>
      </c>
      <c r="E15" s="28" t="s">
        <v>200</v>
      </c>
      <c r="F15" s="28" t="s">
        <v>40</v>
      </c>
      <c r="G15" s="34">
        <v>1</v>
      </c>
      <c r="H15" s="34">
        <v>0</v>
      </c>
      <c r="I15" s="34">
        <v>0</v>
      </c>
      <c r="J15" s="28">
        <v>0.44044249428341881</v>
      </c>
      <c r="K15" s="28">
        <v>1992</v>
      </c>
      <c r="L15" s="28" t="s">
        <v>200</v>
      </c>
      <c r="M15" s="28">
        <v>0.1300705140100204</v>
      </c>
      <c r="N15" s="28">
        <f t="shared" si="0"/>
        <v>0.31037198027339841</v>
      </c>
      <c r="O15" s="28">
        <f t="shared" si="1"/>
        <v>238.61824690681851</v>
      </c>
    </row>
    <row r="16" spans="1:15" x14ac:dyDescent="0.15">
      <c r="A16" s="28" t="s">
        <v>221</v>
      </c>
      <c r="B16" s="28">
        <v>1999</v>
      </c>
      <c r="C16" s="28">
        <v>1</v>
      </c>
      <c r="D16" s="28" t="s">
        <v>246</v>
      </c>
      <c r="E16" s="28" t="s">
        <v>669</v>
      </c>
      <c r="F16" s="28" t="s">
        <v>1367</v>
      </c>
      <c r="G16" s="34">
        <v>1</v>
      </c>
      <c r="H16" s="34">
        <v>0</v>
      </c>
      <c r="I16" s="34">
        <v>1</v>
      </c>
      <c r="J16" s="28">
        <v>0.56141578698393568</v>
      </c>
      <c r="K16" s="28">
        <v>1993</v>
      </c>
      <c r="L16" s="28" t="s">
        <v>200</v>
      </c>
      <c r="M16" s="28">
        <v>4.7603771046558557E-3</v>
      </c>
      <c r="N16" s="28">
        <f t="shared" si="0"/>
        <v>0.55665540987927986</v>
      </c>
      <c r="O16" s="28">
        <f t="shared" si="1"/>
        <v>11693.514980879281</v>
      </c>
    </row>
    <row r="17" spans="1:15" x14ac:dyDescent="0.15">
      <c r="A17" s="28" t="s">
        <v>25</v>
      </c>
      <c r="B17" s="28">
        <v>1999</v>
      </c>
      <c r="C17" s="28">
        <v>1</v>
      </c>
      <c r="D17" s="28" t="s">
        <v>27</v>
      </c>
      <c r="E17" s="28" t="s">
        <v>26</v>
      </c>
      <c r="F17" s="28" t="s">
        <v>26</v>
      </c>
      <c r="G17" s="34" t="s">
        <v>1347</v>
      </c>
      <c r="H17" s="34" t="s">
        <v>1347</v>
      </c>
      <c r="I17" s="34" t="s">
        <v>1347</v>
      </c>
      <c r="J17" s="34" t="s">
        <v>1347</v>
      </c>
      <c r="K17" s="28">
        <v>1993</v>
      </c>
      <c r="L17" s="28" t="s">
        <v>1347</v>
      </c>
      <c r="M17" s="28" t="s">
        <v>14</v>
      </c>
      <c r="N17" s="28" t="s">
        <v>1347</v>
      </c>
      <c r="O17" s="28" t="s">
        <v>1347</v>
      </c>
    </row>
    <row r="18" spans="1:15" x14ac:dyDescent="0.15">
      <c r="A18" s="28" t="s">
        <v>565</v>
      </c>
      <c r="B18" s="28">
        <v>1999</v>
      </c>
      <c r="C18" s="28">
        <v>1</v>
      </c>
      <c r="D18" s="28" t="s">
        <v>607</v>
      </c>
      <c r="E18" s="28" t="s">
        <v>1290</v>
      </c>
      <c r="F18" s="28" t="s">
        <v>1368</v>
      </c>
      <c r="G18" s="34">
        <v>1</v>
      </c>
      <c r="H18" s="34">
        <v>0</v>
      </c>
      <c r="I18" s="34">
        <v>1</v>
      </c>
      <c r="J18" s="28">
        <v>0.48031145770673656</v>
      </c>
      <c r="K18" s="28">
        <v>1993</v>
      </c>
      <c r="L18" s="28" t="s">
        <v>24</v>
      </c>
      <c r="M18" s="28">
        <v>0.28092555376796025</v>
      </c>
      <c r="N18" s="28">
        <f>J18-M18</f>
        <v>0.19938590393877631</v>
      </c>
      <c r="O18" s="28">
        <f>((J18-M18)/M18)*100</f>
        <v>70.974641240172005</v>
      </c>
    </row>
    <row r="19" spans="1:15" x14ac:dyDescent="0.15">
      <c r="A19" s="28" t="s">
        <v>992</v>
      </c>
      <c r="B19" s="28">
        <v>1999</v>
      </c>
      <c r="C19" s="28">
        <v>1</v>
      </c>
      <c r="D19" s="28" t="s">
        <v>1340</v>
      </c>
      <c r="E19" s="28" t="s">
        <v>200</v>
      </c>
      <c r="F19" s="28" t="s">
        <v>40</v>
      </c>
      <c r="G19" s="34">
        <v>1</v>
      </c>
      <c r="H19" s="34">
        <v>0</v>
      </c>
      <c r="I19" s="34">
        <v>0</v>
      </c>
      <c r="J19" s="28">
        <v>0.36095279395366098</v>
      </c>
      <c r="K19" s="28">
        <v>1993</v>
      </c>
      <c r="L19" s="28" t="s">
        <v>200</v>
      </c>
      <c r="M19" s="28">
        <v>2.6428371154907156E-2</v>
      </c>
      <c r="N19" s="28">
        <f>J19-M19</f>
        <v>0.33452442279875383</v>
      </c>
      <c r="O19" s="28">
        <f>((J19-M19)/M19)*100</f>
        <v>1265.7776782306166</v>
      </c>
    </row>
    <row r="20" spans="1:15" x14ac:dyDescent="0.15">
      <c r="A20" s="28" t="s">
        <v>412</v>
      </c>
      <c r="B20" s="28">
        <v>2000</v>
      </c>
      <c r="C20" s="28">
        <v>1</v>
      </c>
      <c r="D20" s="28" t="s">
        <v>421</v>
      </c>
      <c r="E20" s="28" t="s">
        <v>1288</v>
      </c>
      <c r="F20" s="28" t="s">
        <v>1369</v>
      </c>
      <c r="G20" s="34">
        <v>1</v>
      </c>
      <c r="H20" s="34">
        <v>1</v>
      </c>
      <c r="I20" s="34">
        <v>1</v>
      </c>
      <c r="J20" s="28">
        <v>0.52791540112841839</v>
      </c>
      <c r="K20" s="28">
        <v>1994</v>
      </c>
      <c r="L20" s="28" t="s">
        <v>1289</v>
      </c>
      <c r="M20" s="28">
        <v>0.4624603188945311</v>
      </c>
      <c r="N20" s="28">
        <f>J20-M20</f>
        <v>6.5455082233887296E-2</v>
      </c>
      <c r="O20" s="28">
        <f>((J20-M20)/M20)*100</f>
        <v>14.153664554474998</v>
      </c>
    </row>
    <row r="21" spans="1:15" x14ac:dyDescent="0.15">
      <c r="A21" s="28" t="s">
        <v>1135</v>
      </c>
      <c r="B21" s="28">
        <v>2000</v>
      </c>
      <c r="C21" s="28">
        <v>1</v>
      </c>
      <c r="D21" s="28" t="s">
        <v>1351</v>
      </c>
      <c r="E21" s="28" t="s">
        <v>41</v>
      </c>
      <c r="F21" s="28" t="s">
        <v>41</v>
      </c>
      <c r="G21" s="34">
        <v>0</v>
      </c>
      <c r="H21" s="34">
        <v>1</v>
      </c>
      <c r="I21" s="34">
        <v>0</v>
      </c>
      <c r="J21" s="28">
        <v>3.7999999999999999E-2</v>
      </c>
      <c r="K21" s="28">
        <v>1994</v>
      </c>
      <c r="L21" s="28" t="s">
        <v>41</v>
      </c>
      <c r="M21" s="28">
        <v>2.5913143625675848E-2</v>
      </c>
      <c r="N21" s="28">
        <f>J21-M21</f>
        <v>1.2086856374324152E-2</v>
      </c>
      <c r="O21" s="28">
        <f>((J21-M21)/M21)*100</f>
        <v>46.643728560775536</v>
      </c>
    </row>
    <row r="23" spans="1:15" x14ac:dyDescent="0.15">
      <c r="M23" s="36" t="s">
        <v>1320</v>
      </c>
      <c r="N23" s="28">
        <f>MEDIAN(N2:N21)</f>
        <v>0.11773803116141715</v>
      </c>
      <c r="O23" s="28">
        <f>MEDIAN(O2:O21)</f>
        <v>220.19429506577984</v>
      </c>
    </row>
    <row r="24" spans="1:15" x14ac:dyDescent="0.15">
      <c r="A24" s="28" t="s">
        <v>1376</v>
      </c>
      <c r="M24" s="36" t="s">
        <v>1321</v>
      </c>
      <c r="N24" s="28">
        <f>AVERAGE(N2:N21)</f>
        <v>0.17637436163826067</v>
      </c>
      <c r="O24" s="28">
        <f>AVERAGE(O2:O21)</f>
        <v>950.96969952540212</v>
      </c>
    </row>
    <row r="26" spans="1:15" x14ac:dyDescent="0.15">
      <c r="L26" s="28" t="s">
        <v>45</v>
      </c>
      <c r="M26" s="36" t="s">
        <v>1320</v>
      </c>
      <c r="N26" s="28">
        <f>MEDIAN(N8:N21)</f>
        <v>0.13310884187049904</v>
      </c>
      <c r="O26" s="28">
        <f>MEDIAN(O8:O21)</f>
        <v>124.48321618995797</v>
      </c>
    </row>
    <row r="27" spans="1:15" x14ac:dyDescent="0.15">
      <c r="M27" s="36" t="s">
        <v>1321</v>
      </c>
      <c r="N27" s="28">
        <f>AVERAGE(N8:N21)</f>
        <v>0.18965164809250526</v>
      </c>
      <c r="O27" s="28">
        <f>AVERAGE(O8:O21)</f>
        <v>1251.0624553990681</v>
      </c>
    </row>
    <row r="29" spans="1:15" x14ac:dyDescent="0.15">
      <c r="L29" s="28" t="s">
        <v>49</v>
      </c>
      <c r="M29" s="36" t="s">
        <v>1320</v>
      </c>
      <c r="N29" s="28">
        <f>MEDIAN(N2:N20)</f>
        <v>0.1686442825206125</v>
      </c>
    </row>
    <row r="30" spans="1:15" x14ac:dyDescent="0.15">
      <c r="M30" s="36" t="s">
        <v>1321</v>
      </c>
      <c r="N30" s="28">
        <f>AVERAGE(N2:N20)</f>
        <v>0.1860383325361393</v>
      </c>
    </row>
    <row r="33" spans="10:14" x14ac:dyDescent="0.15">
      <c r="L33" s="28" t="s">
        <v>44</v>
      </c>
      <c r="M33" s="28" t="s">
        <v>10</v>
      </c>
      <c r="N33" s="28">
        <f>MEDIAN(N8:N20)</f>
        <v>0.19938590393877631</v>
      </c>
    </row>
    <row r="34" spans="10:14" x14ac:dyDescent="0.15">
      <c r="L34" s="28" t="s">
        <v>49</v>
      </c>
      <c r="M34" s="28" t="s">
        <v>11</v>
      </c>
      <c r="N34" s="28">
        <f>AVERAGE(N8:N20)</f>
        <v>0.20579390188506722</v>
      </c>
    </row>
    <row r="38" spans="10:14" x14ac:dyDescent="0.15">
      <c r="J38" s="28">
        <f>((20.6-8)/8)</f>
        <v>1.5750000000000002</v>
      </c>
    </row>
  </sheetData>
  <sortState ref="A1:AH38">
    <sortCondition ref="B2:B38"/>
  </sortState>
  <phoneticPr fontId="4"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5"/>
  <sheetViews>
    <sheetView zoomScale="125" workbookViewId="0">
      <selection activeCell="A10" sqref="A10"/>
    </sheetView>
  </sheetViews>
  <sheetFormatPr baseColWidth="10" defaultRowHeight="13" x14ac:dyDescent="0.15"/>
  <cols>
    <col min="1" max="1" width="10.83203125" style="28"/>
    <col min="2" max="2" width="5.6640625" style="28" customWidth="1"/>
    <col min="3" max="3" width="8.83203125" style="28" customWidth="1"/>
    <col min="4" max="5" width="7.5" style="28" customWidth="1"/>
    <col min="6" max="6" width="15.33203125" style="39" customWidth="1"/>
    <col min="7" max="9" width="7" style="34" customWidth="1"/>
    <col min="10" max="10" width="10.83203125" style="34"/>
    <col min="11" max="11" width="5.33203125" style="28" customWidth="1"/>
    <col min="12" max="12" width="15.83203125" style="39" customWidth="1"/>
    <col min="13" max="14" width="10.83203125" style="34"/>
    <col min="15" max="16384" width="10.83203125" style="28"/>
  </cols>
  <sheetData>
    <row r="1" spans="1:15" x14ac:dyDescent="0.15">
      <c r="A1" s="28" t="s">
        <v>1329</v>
      </c>
      <c r="B1" s="28" t="s">
        <v>137</v>
      </c>
      <c r="C1" s="28" t="s">
        <v>1362</v>
      </c>
      <c r="D1" s="28" t="s">
        <v>1363</v>
      </c>
      <c r="E1" s="28" t="s">
        <v>1361</v>
      </c>
      <c r="F1" s="39" t="s">
        <v>1359</v>
      </c>
      <c r="G1" s="34" t="s">
        <v>1370</v>
      </c>
      <c r="H1" s="34" t="s">
        <v>1371</v>
      </c>
      <c r="I1" s="34" t="s">
        <v>1372</v>
      </c>
      <c r="J1" s="34" t="s">
        <v>1353</v>
      </c>
      <c r="K1" s="28" t="s">
        <v>1354</v>
      </c>
      <c r="L1" s="39" t="s">
        <v>1355</v>
      </c>
      <c r="M1" s="34" t="s">
        <v>1356</v>
      </c>
      <c r="N1" s="34" t="s">
        <v>1357</v>
      </c>
      <c r="O1" s="28" t="s">
        <v>1358</v>
      </c>
    </row>
    <row r="2" spans="1:15" ht="15" x14ac:dyDescent="0.2">
      <c r="A2" s="30" t="s">
        <v>412</v>
      </c>
      <c r="B2" s="29">
        <v>1988</v>
      </c>
      <c r="C2" s="37">
        <v>0</v>
      </c>
      <c r="D2" s="37" t="s">
        <v>1347</v>
      </c>
      <c r="E2" s="37" t="s">
        <v>1347</v>
      </c>
      <c r="F2" s="31" t="s">
        <v>1390</v>
      </c>
      <c r="G2" s="37">
        <v>1</v>
      </c>
      <c r="H2" s="37">
        <v>0</v>
      </c>
      <c r="I2" s="37">
        <v>0</v>
      </c>
      <c r="J2" s="34">
        <v>2.0450275699761943E-2</v>
      </c>
      <c r="K2" s="28">
        <v>1982</v>
      </c>
      <c r="L2" s="39" t="s">
        <v>1392</v>
      </c>
      <c r="M2" s="34">
        <v>5.9680193476187261E-3</v>
      </c>
      <c r="N2" s="34">
        <f t="shared" ref="N2" si="0">J2-M2</f>
        <v>1.4482256352143216E-2</v>
      </c>
      <c r="O2" s="28">
        <f t="shared" ref="O2" si="1">((J2-M2)/M2)*100</f>
        <v>242.66436666164162</v>
      </c>
    </row>
    <row r="3" spans="1:15" ht="15" x14ac:dyDescent="0.2">
      <c r="A3" s="30" t="s">
        <v>635</v>
      </c>
      <c r="B3" s="29">
        <v>1988</v>
      </c>
      <c r="C3" s="37">
        <v>0</v>
      </c>
      <c r="D3" s="37" t="s">
        <v>1347</v>
      </c>
      <c r="E3" s="37" t="s">
        <v>1347</v>
      </c>
      <c r="F3" s="28" t="s">
        <v>1384</v>
      </c>
      <c r="G3" s="37">
        <v>1</v>
      </c>
      <c r="H3" s="37">
        <v>0</v>
      </c>
      <c r="I3" s="37">
        <v>1</v>
      </c>
      <c r="J3" s="34">
        <v>9.2661732637282765E-2</v>
      </c>
      <c r="K3" s="28">
        <v>1982</v>
      </c>
      <c r="L3" s="28" t="s">
        <v>1385</v>
      </c>
      <c r="M3" s="34">
        <v>0.12854223507288282</v>
      </c>
      <c r="N3" s="34">
        <f t="shared" ref="N3" si="2">J3-M3</f>
        <v>-3.5880502435600051E-2</v>
      </c>
      <c r="O3" s="28">
        <f t="shared" ref="O3" si="3">((J3-M3)/M3)*100</f>
        <v>-27.913395480680713</v>
      </c>
    </row>
    <row r="4" spans="1:15" ht="15" x14ac:dyDescent="0.2">
      <c r="A4" s="30" t="s">
        <v>729</v>
      </c>
      <c r="B4" s="29">
        <v>1988</v>
      </c>
      <c r="C4" s="37">
        <v>0</v>
      </c>
      <c r="D4" s="37" t="s">
        <v>1347</v>
      </c>
      <c r="E4" s="37" t="s">
        <v>1347</v>
      </c>
      <c r="F4" s="31" t="s">
        <v>1383</v>
      </c>
      <c r="G4" s="37">
        <v>1</v>
      </c>
      <c r="H4" s="37">
        <v>0</v>
      </c>
      <c r="I4" s="37">
        <v>0</v>
      </c>
      <c r="J4" s="34">
        <v>5.3536624137788036E-2</v>
      </c>
      <c r="K4" s="28">
        <v>1982</v>
      </c>
      <c r="L4" s="39" t="s">
        <v>1392</v>
      </c>
      <c r="M4" s="34">
        <v>1.664877454102149E-2</v>
      </c>
      <c r="N4" s="34">
        <f t="shared" ref="N4" si="4">J4-M4</f>
        <v>3.6887849596766546E-2</v>
      </c>
      <c r="O4" s="28">
        <f t="shared" ref="O4" si="5">((J4-M4)/M4)*100</f>
        <v>221.56495365996639</v>
      </c>
    </row>
    <row r="5" spans="1:15" ht="15" x14ac:dyDescent="0.2">
      <c r="A5" s="30" t="s">
        <v>156</v>
      </c>
      <c r="B5" s="29">
        <v>1989</v>
      </c>
      <c r="C5" s="37">
        <v>0</v>
      </c>
      <c r="D5" s="37" t="s">
        <v>1347</v>
      </c>
      <c r="E5" s="37" t="s">
        <v>1347</v>
      </c>
      <c r="F5" s="39" t="s">
        <v>1316</v>
      </c>
      <c r="G5" s="37">
        <v>1</v>
      </c>
      <c r="H5" s="37">
        <v>0</v>
      </c>
      <c r="I5" s="37">
        <v>0</v>
      </c>
      <c r="J5" s="34">
        <v>2.1035333206856417E-2</v>
      </c>
      <c r="K5" s="28">
        <v>1983</v>
      </c>
      <c r="L5" s="28" t="s">
        <v>1379</v>
      </c>
      <c r="M5" s="34">
        <v>2.6816834384540134E-2</v>
      </c>
      <c r="N5" s="34">
        <f t="shared" ref="N5" si="6">J5-M5</f>
        <v>-5.7815011776837164E-3</v>
      </c>
      <c r="O5" s="28">
        <f t="shared" ref="O5" si="7">((J5-M5)/M5)*100</f>
        <v>-21.559223190850386</v>
      </c>
    </row>
    <row r="6" spans="1:15" ht="15" x14ac:dyDescent="0.2">
      <c r="A6" s="30" t="s">
        <v>340</v>
      </c>
      <c r="B6" s="29">
        <v>1991</v>
      </c>
      <c r="C6" s="37">
        <v>0</v>
      </c>
      <c r="D6" s="37" t="s">
        <v>1347</v>
      </c>
      <c r="E6" s="37" t="s">
        <v>1347</v>
      </c>
      <c r="F6" s="39" t="s">
        <v>1316</v>
      </c>
      <c r="G6" s="37">
        <v>1</v>
      </c>
      <c r="H6" s="37">
        <v>0</v>
      </c>
      <c r="I6" s="37">
        <v>0</v>
      </c>
      <c r="J6" s="34">
        <v>9.6146398140975989E-2</v>
      </c>
      <c r="K6" s="28">
        <v>1985</v>
      </c>
      <c r="L6" s="39" t="s">
        <v>1393</v>
      </c>
      <c r="M6" s="34">
        <v>2.7485999149544464E-2</v>
      </c>
      <c r="N6" s="34">
        <f t="shared" ref="N6" si="8">J6-M6</f>
        <v>6.8660398991431532E-2</v>
      </c>
      <c r="O6" s="28">
        <f t="shared" ref="O6" si="9">((J6-M6)/M6)*100</f>
        <v>249.80135747610058</v>
      </c>
    </row>
    <row r="7" spans="1:15" ht="15" x14ac:dyDescent="0.2">
      <c r="A7" s="30" t="s">
        <v>529</v>
      </c>
      <c r="B7" s="29">
        <v>1991</v>
      </c>
      <c r="C7" s="37">
        <v>0</v>
      </c>
      <c r="D7" s="37" t="s">
        <v>1347</v>
      </c>
      <c r="E7" s="37" t="s">
        <v>1347</v>
      </c>
      <c r="F7" s="39" t="s">
        <v>1325</v>
      </c>
      <c r="G7" s="37">
        <v>1</v>
      </c>
      <c r="H7" s="37">
        <v>0</v>
      </c>
      <c r="I7" s="37">
        <v>1</v>
      </c>
      <c r="J7" s="34">
        <v>7.7326759215585142E-2</v>
      </c>
      <c r="K7" s="28">
        <v>1985</v>
      </c>
      <c r="L7" s="28" t="s">
        <v>1382</v>
      </c>
      <c r="M7" s="34">
        <v>4.4589910829631027E-2</v>
      </c>
      <c r="N7" s="34">
        <f t="shared" ref="N7" si="10">J7-M7</f>
        <v>3.2736848385954115E-2</v>
      </c>
      <c r="O7" s="28">
        <f t="shared" ref="O7" si="11">((J7-M7)/M7)*100</f>
        <v>73.417613484438107</v>
      </c>
    </row>
    <row r="8" spans="1:15" ht="15" x14ac:dyDescent="0.2">
      <c r="A8" s="30" t="s">
        <v>30</v>
      </c>
      <c r="B8" s="29">
        <v>1991</v>
      </c>
      <c r="C8" s="37">
        <v>0</v>
      </c>
      <c r="D8" s="37" t="s">
        <v>1347</v>
      </c>
      <c r="E8" s="37" t="s">
        <v>1347</v>
      </c>
      <c r="F8" s="39" t="s">
        <v>1316</v>
      </c>
      <c r="G8" s="37">
        <v>1</v>
      </c>
      <c r="H8" s="37">
        <v>0</v>
      </c>
      <c r="I8" s="37">
        <v>0</v>
      </c>
      <c r="J8" s="34">
        <v>2.8689289496821545E-2</v>
      </c>
      <c r="K8" s="28">
        <v>1985</v>
      </c>
      <c r="L8" s="39" t="s">
        <v>1392</v>
      </c>
      <c r="M8" s="34">
        <v>4.4127813196098015E-3</v>
      </c>
      <c r="N8" s="34">
        <f t="shared" ref="N8" si="12">J8-M8</f>
        <v>2.4276508177211744E-2</v>
      </c>
      <c r="O8" s="28">
        <f t="shared" ref="O8" si="13">((J8-M8)/M8)*100</f>
        <v>550.14074840577837</v>
      </c>
    </row>
    <row r="9" spans="1:15" ht="15" x14ac:dyDescent="0.2">
      <c r="A9" s="30" t="s">
        <v>929</v>
      </c>
      <c r="B9" s="29">
        <v>1991</v>
      </c>
      <c r="C9" s="37">
        <v>0</v>
      </c>
      <c r="D9" s="37" t="s">
        <v>1347</v>
      </c>
      <c r="E9" s="37" t="s">
        <v>1347</v>
      </c>
      <c r="F9" s="39" t="s">
        <v>1389</v>
      </c>
      <c r="G9" s="37">
        <v>1</v>
      </c>
      <c r="H9" s="37">
        <v>0</v>
      </c>
      <c r="I9" s="37">
        <v>1</v>
      </c>
      <c r="J9" s="34">
        <v>2.8566046192871966E-2</v>
      </c>
      <c r="K9" s="28">
        <v>1985</v>
      </c>
      <c r="L9" s="28" t="s">
        <v>1391</v>
      </c>
      <c r="M9" s="34">
        <v>7.5931000338233636E-3</v>
      </c>
      <c r="N9" s="34">
        <f t="shared" ref="N9" si="14">J9-M9</f>
        <v>2.0972946159048603E-2</v>
      </c>
      <c r="O9" s="28">
        <f t="shared" ref="O9" si="15">((J9-M9)/M9)*100</f>
        <v>276.21058679096666</v>
      </c>
    </row>
    <row r="10" spans="1:15" ht="15" x14ac:dyDescent="0.2">
      <c r="A10" s="30" t="s">
        <v>1386</v>
      </c>
      <c r="B10" s="29">
        <v>1991</v>
      </c>
      <c r="C10" s="37">
        <v>0</v>
      </c>
      <c r="D10" s="37" t="s">
        <v>1347</v>
      </c>
      <c r="E10" s="37" t="s">
        <v>1347</v>
      </c>
      <c r="F10" s="28" t="s">
        <v>16</v>
      </c>
      <c r="G10" s="37">
        <v>1</v>
      </c>
      <c r="H10" s="34">
        <v>1</v>
      </c>
      <c r="I10" s="37">
        <v>1</v>
      </c>
      <c r="J10" s="34">
        <v>0.34163683467688244</v>
      </c>
      <c r="K10" s="28">
        <v>1985</v>
      </c>
      <c r="L10" s="28" t="s">
        <v>1394</v>
      </c>
      <c r="M10" s="34">
        <v>2.2785039520089961E-2</v>
      </c>
      <c r="N10" s="34">
        <f t="shared" ref="N10" si="16">J10-M10</f>
        <v>0.31885179515679246</v>
      </c>
      <c r="O10" s="28">
        <f t="shared" ref="O10" si="17">((J10-M10)/M10)*100</f>
        <v>1399.3910121404676</v>
      </c>
    </row>
    <row r="11" spans="1:15" ht="15" x14ac:dyDescent="0.2">
      <c r="A11" s="30" t="s">
        <v>1096</v>
      </c>
      <c r="B11" s="29">
        <v>1991</v>
      </c>
      <c r="C11" s="37">
        <v>0</v>
      </c>
      <c r="D11" s="37" t="s">
        <v>1347</v>
      </c>
      <c r="E11" s="37" t="s">
        <v>1347</v>
      </c>
      <c r="F11" s="39" t="s">
        <v>23</v>
      </c>
      <c r="G11" s="37">
        <v>1</v>
      </c>
      <c r="H11" s="37">
        <v>0</v>
      </c>
      <c r="I11" s="37">
        <v>0</v>
      </c>
      <c r="J11" s="37">
        <v>2.70919364498944E-2</v>
      </c>
      <c r="K11" s="28">
        <v>1985</v>
      </c>
      <c r="L11" s="39" t="s">
        <v>1347</v>
      </c>
      <c r="M11" s="34" t="s">
        <v>1347</v>
      </c>
      <c r="N11" s="34" t="s">
        <v>1347</v>
      </c>
      <c r="O11" s="28" t="s">
        <v>1347</v>
      </c>
    </row>
    <row r="12" spans="1:15" ht="15" x14ac:dyDescent="0.2">
      <c r="A12" s="30" t="s">
        <v>131</v>
      </c>
      <c r="B12" s="29">
        <v>1992</v>
      </c>
      <c r="C12" s="37">
        <v>0</v>
      </c>
      <c r="D12" s="37" t="s">
        <v>1347</v>
      </c>
      <c r="E12" s="37" t="s">
        <v>1347</v>
      </c>
      <c r="F12" s="39" t="s">
        <v>1316</v>
      </c>
      <c r="G12" s="37">
        <v>1</v>
      </c>
      <c r="H12" s="37">
        <v>0</v>
      </c>
      <c r="I12" s="37">
        <v>0</v>
      </c>
      <c r="J12" s="34">
        <v>2.0009353111485936E-2</v>
      </c>
      <c r="K12" s="28">
        <v>1986</v>
      </c>
      <c r="L12" s="39" t="s">
        <v>1395</v>
      </c>
      <c r="M12" s="34">
        <v>5.946566927729488E-2</v>
      </c>
      <c r="N12" s="34">
        <f t="shared" ref="N12" si="18">J12-M12</f>
        <v>-3.9456316165808941E-2</v>
      </c>
      <c r="O12" s="28">
        <f t="shared" ref="O12" si="19">((J12-M12)/M12)*100</f>
        <v>-66.351420315846184</v>
      </c>
    </row>
    <row r="13" spans="1:15" ht="15" x14ac:dyDescent="0.2">
      <c r="A13" s="30" t="s">
        <v>429</v>
      </c>
      <c r="B13" s="29">
        <v>1992</v>
      </c>
      <c r="C13" s="37">
        <v>0</v>
      </c>
      <c r="D13" s="37" t="s">
        <v>1347</v>
      </c>
      <c r="E13" s="37" t="s">
        <v>1347</v>
      </c>
      <c r="F13" s="39" t="s">
        <v>1316</v>
      </c>
      <c r="G13" s="37">
        <v>1</v>
      </c>
      <c r="H13" s="37">
        <v>0</v>
      </c>
      <c r="I13" s="37">
        <v>0</v>
      </c>
      <c r="J13" s="34">
        <v>1.3843859250130902E-2</v>
      </c>
      <c r="K13" s="28">
        <v>1986</v>
      </c>
      <c r="L13" s="28" t="s">
        <v>1396</v>
      </c>
      <c r="M13" s="34">
        <v>3.6080363935217574E-2</v>
      </c>
      <c r="N13" s="34">
        <f t="shared" ref="N13" si="20">J13-M13</f>
        <v>-2.2236504685086672E-2</v>
      </c>
      <c r="O13" s="28">
        <f t="shared" ref="O13" si="21">((J13-M13)/M13)*100</f>
        <v>-61.63048888590037</v>
      </c>
    </row>
    <row r="14" spans="1:15" ht="15" x14ac:dyDescent="0.2">
      <c r="A14" s="30" t="s">
        <v>494</v>
      </c>
      <c r="B14" s="29">
        <v>1992</v>
      </c>
      <c r="C14" s="37">
        <v>0</v>
      </c>
      <c r="D14" s="37" t="s">
        <v>1347</v>
      </c>
      <c r="E14" s="37" t="s">
        <v>1347</v>
      </c>
      <c r="F14" s="28" t="s">
        <v>40</v>
      </c>
      <c r="G14" s="37">
        <v>1</v>
      </c>
      <c r="H14" s="37">
        <v>0</v>
      </c>
      <c r="I14" s="37">
        <v>0</v>
      </c>
      <c r="J14" s="34">
        <v>3.0374608778892864E-2</v>
      </c>
      <c r="K14" s="28">
        <v>1986</v>
      </c>
      <c r="L14" s="28" t="s">
        <v>1397</v>
      </c>
      <c r="M14" s="34">
        <v>4.8028798392366762E-2</v>
      </c>
      <c r="N14" s="34">
        <f t="shared" ref="N14" si="22">J14-M14</f>
        <v>-1.7654189613473897E-2</v>
      </c>
      <c r="O14" s="28">
        <f t="shared" ref="O14" si="23">((J14-M14)/M14)*100</f>
        <v>-36.757508420780489</v>
      </c>
    </row>
    <row r="15" spans="1:15" ht="15" x14ac:dyDescent="0.2">
      <c r="A15" s="30" t="s">
        <v>29</v>
      </c>
      <c r="B15" s="29">
        <v>1992</v>
      </c>
      <c r="C15" s="37">
        <v>0</v>
      </c>
      <c r="D15" s="37" t="s">
        <v>1347</v>
      </c>
      <c r="E15" s="37" t="s">
        <v>1347</v>
      </c>
      <c r="F15" s="39" t="s">
        <v>1316</v>
      </c>
      <c r="G15" s="37">
        <v>1</v>
      </c>
      <c r="H15" s="37">
        <v>0</v>
      </c>
      <c r="I15" s="37">
        <v>0</v>
      </c>
      <c r="J15" s="34">
        <v>0.36583114572561021</v>
      </c>
      <c r="K15" s="28">
        <v>1986</v>
      </c>
      <c r="L15" s="39" t="s">
        <v>1380</v>
      </c>
      <c r="M15" s="34">
        <v>2.0367726812671641E-2</v>
      </c>
      <c r="N15" s="34">
        <f t="shared" ref="N15" si="24">J15-M15</f>
        <v>0.34546341891293858</v>
      </c>
      <c r="O15" s="28">
        <f t="shared" ref="O15" si="25">((J15-M15)/M15)*100</f>
        <v>1696.1314440746075</v>
      </c>
    </row>
    <row r="16" spans="1:15" ht="15" x14ac:dyDescent="0.2">
      <c r="A16" s="30" t="s">
        <v>893</v>
      </c>
      <c r="B16" s="29">
        <v>1992</v>
      </c>
      <c r="C16" s="37">
        <v>0</v>
      </c>
      <c r="D16" s="37" t="s">
        <v>1347</v>
      </c>
      <c r="E16" s="37" t="s">
        <v>1347</v>
      </c>
      <c r="F16" s="39" t="s">
        <v>1324</v>
      </c>
      <c r="G16" s="37">
        <v>1</v>
      </c>
      <c r="H16" s="37">
        <v>0</v>
      </c>
      <c r="I16" s="37">
        <v>0</v>
      </c>
      <c r="J16" s="34">
        <v>6.2843813989693437E-2</v>
      </c>
      <c r="K16" s="28">
        <v>1986</v>
      </c>
      <c r="L16" s="39" t="s">
        <v>1398</v>
      </c>
      <c r="M16" s="34">
        <v>2.3302512249634661E-2</v>
      </c>
      <c r="N16" s="34">
        <f t="shared" ref="N16" si="26">J16-M16</f>
        <v>3.9541301740058779E-2</v>
      </c>
      <c r="O16" s="28">
        <f t="shared" ref="O16" si="27">((J16-M16)/M16)*100</f>
        <v>169.6868617274462</v>
      </c>
    </row>
    <row r="17" spans="1:15" ht="15" x14ac:dyDescent="0.2">
      <c r="A17" s="30" t="s">
        <v>1042</v>
      </c>
      <c r="B17" s="29">
        <v>1992</v>
      </c>
      <c r="C17" s="37">
        <v>0</v>
      </c>
      <c r="D17" s="37" t="s">
        <v>1347</v>
      </c>
      <c r="E17" s="37" t="s">
        <v>1347</v>
      </c>
      <c r="F17" s="39" t="s">
        <v>1316</v>
      </c>
      <c r="G17" s="37">
        <v>1</v>
      </c>
      <c r="H17" s="37">
        <v>0</v>
      </c>
      <c r="I17" s="37">
        <v>0</v>
      </c>
      <c r="J17" s="34">
        <v>4.1034790365744873E-2</v>
      </c>
      <c r="K17" s="28">
        <v>1986</v>
      </c>
      <c r="L17" s="39" t="s">
        <v>1393</v>
      </c>
      <c r="M17" s="34">
        <v>2.1714361489592986E-2</v>
      </c>
      <c r="N17" s="34">
        <f t="shared" ref="N17" si="28">J17-M17</f>
        <v>1.9320428876151888E-2</v>
      </c>
      <c r="O17" s="28">
        <f t="shared" ref="O17" si="29">((J17-M17)/M17)*100</f>
        <v>88.975348805036546</v>
      </c>
    </row>
    <row r="18" spans="1:15" ht="15" x14ac:dyDescent="0.2">
      <c r="A18" s="30" t="s">
        <v>1194</v>
      </c>
      <c r="B18" s="29">
        <v>1992</v>
      </c>
      <c r="C18" s="37">
        <v>0</v>
      </c>
      <c r="D18" s="37" t="s">
        <v>1347</v>
      </c>
      <c r="E18" s="37" t="s">
        <v>1347</v>
      </c>
      <c r="F18" s="39" t="s">
        <v>1316</v>
      </c>
      <c r="G18" s="37">
        <v>1</v>
      </c>
      <c r="H18" s="37">
        <v>0</v>
      </c>
      <c r="I18" s="37">
        <v>0</v>
      </c>
      <c r="J18" s="34">
        <v>6.8472354251500403E-2</v>
      </c>
      <c r="K18" s="28">
        <v>1986</v>
      </c>
      <c r="L18" s="39" t="s">
        <v>1393</v>
      </c>
      <c r="M18" s="34">
        <v>1.6835704155743692E-2</v>
      </c>
      <c r="N18" s="34">
        <f t="shared" ref="N18" si="30">J18-M18</f>
        <v>5.1636650095756714E-2</v>
      </c>
      <c r="O18" s="28">
        <f t="shared" ref="O18" si="31">((J18-M18)/M18)*100</f>
        <v>306.70917959876533</v>
      </c>
    </row>
    <row r="19" spans="1:15" ht="15" x14ac:dyDescent="0.2">
      <c r="A19" s="30" t="s">
        <v>1226</v>
      </c>
      <c r="B19" s="29">
        <v>1992</v>
      </c>
      <c r="C19" s="37">
        <v>0</v>
      </c>
      <c r="D19" s="37" t="s">
        <v>1347</v>
      </c>
      <c r="E19" s="37" t="s">
        <v>1347</v>
      </c>
      <c r="F19" s="39" t="s">
        <v>1316</v>
      </c>
      <c r="G19" s="37">
        <v>1</v>
      </c>
      <c r="H19" s="37">
        <v>0</v>
      </c>
      <c r="I19" s="37">
        <v>0</v>
      </c>
      <c r="J19" s="34">
        <v>0.14921602233607947</v>
      </c>
      <c r="K19" s="28">
        <v>1986</v>
      </c>
      <c r="L19" s="28" t="s">
        <v>1396</v>
      </c>
      <c r="M19" s="34">
        <v>6.0900858273534204E-2</v>
      </c>
      <c r="N19" s="34">
        <f t="shared" ref="N19" si="32">J19-M19</f>
        <v>8.8315164062545276E-2</v>
      </c>
      <c r="O19" s="28">
        <f t="shared" ref="O19" si="33">((J19-M19)/M19)*100</f>
        <v>145.01464604305019</v>
      </c>
    </row>
    <row r="20" spans="1:15" ht="15" x14ac:dyDescent="0.2">
      <c r="A20" s="30" t="s">
        <v>1273</v>
      </c>
      <c r="B20" s="29">
        <v>1992</v>
      </c>
      <c r="C20" s="37">
        <v>0</v>
      </c>
      <c r="D20" s="37" t="s">
        <v>1347</v>
      </c>
      <c r="E20" s="37" t="s">
        <v>1347</v>
      </c>
      <c r="F20" s="28" t="s">
        <v>40</v>
      </c>
      <c r="G20" s="37">
        <v>1</v>
      </c>
      <c r="H20" s="37">
        <v>0</v>
      </c>
      <c r="I20" s="37">
        <v>0</v>
      </c>
      <c r="J20" s="34">
        <v>0.1300705140100204</v>
      </c>
      <c r="K20" s="28">
        <v>1986</v>
      </c>
      <c r="L20" s="28" t="s">
        <v>1396</v>
      </c>
      <c r="M20" s="34">
        <v>2.6201886125890948E-2</v>
      </c>
      <c r="N20" s="34">
        <f t="shared" ref="N20" si="34">J20-M20</f>
        <v>0.10386862788412946</v>
      </c>
      <c r="O20" s="28">
        <f t="shared" ref="O20" si="35">((J20-M20)/M20)*100</f>
        <v>396.41660674760908</v>
      </c>
    </row>
    <row r="21" spans="1:15" ht="15" x14ac:dyDescent="0.2">
      <c r="A21" s="30" t="s">
        <v>1377</v>
      </c>
      <c r="B21" s="29">
        <v>1993</v>
      </c>
      <c r="C21" s="37">
        <v>0</v>
      </c>
      <c r="D21" s="37" t="s">
        <v>1347</v>
      </c>
      <c r="E21" s="37" t="s">
        <v>1347</v>
      </c>
      <c r="F21" s="28" t="s">
        <v>40</v>
      </c>
      <c r="G21" s="37">
        <v>1</v>
      </c>
      <c r="H21" s="37">
        <v>0</v>
      </c>
      <c r="I21" s="37">
        <v>0</v>
      </c>
      <c r="J21" s="34">
        <v>4.7603771046558557E-3</v>
      </c>
      <c r="K21" s="28">
        <v>1987</v>
      </c>
      <c r="L21" s="39" t="s">
        <v>1383</v>
      </c>
      <c r="M21" s="34">
        <v>1.5610008118680345E-2</v>
      </c>
      <c r="N21" s="34">
        <f t="shared" ref="N21" si="36">J21-M21</f>
        <v>-1.0849631014024488E-2</v>
      </c>
      <c r="O21" s="28">
        <f t="shared" ref="O21" si="37">((J21-M21)/M21)*100</f>
        <v>-69.504326529086427</v>
      </c>
    </row>
    <row r="22" spans="1:15" ht="15" x14ac:dyDescent="0.2">
      <c r="A22" s="30" t="s">
        <v>302</v>
      </c>
      <c r="B22" s="29">
        <v>1993</v>
      </c>
      <c r="C22" s="37">
        <v>0</v>
      </c>
      <c r="D22" s="37" t="s">
        <v>1347</v>
      </c>
      <c r="E22" s="37" t="s">
        <v>1347</v>
      </c>
      <c r="F22" s="39" t="s">
        <v>1316</v>
      </c>
      <c r="G22" s="37">
        <v>1</v>
      </c>
      <c r="H22" s="37">
        <v>0</v>
      </c>
      <c r="I22" s="37">
        <v>0</v>
      </c>
      <c r="J22" s="34">
        <v>4.6200392579364494E-2</v>
      </c>
      <c r="K22" s="28">
        <v>1987</v>
      </c>
      <c r="L22" s="39" t="s">
        <v>1383</v>
      </c>
      <c r="M22" s="34">
        <v>4.4379742368095996E-3</v>
      </c>
      <c r="N22" s="34">
        <f t="shared" ref="N22" si="38">J22-M22</f>
        <v>4.1762418342554897E-2</v>
      </c>
      <c r="O22" s="28">
        <f t="shared" ref="O22" si="39">((J22-M22)/M22)*100</f>
        <v>941.02435287180356</v>
      </c>
    </row>
    <row r="23" spans="1:15" ht="15" x14ac:dyDescent="0.2">
      <c r="A23" s="30" t="s">
        <v>565</v>
      </c>
      <c r="B23" s="29">
        <v>1993</v>
      </c>
      <c r="C23" s="37">
        <v>0</v>
      </c>
      <c r="D23" s="37" t="s">
        <v>1347</v>
      </c>
      <c r="E23" s="37" t="s">
        <v>1347</v>
      </c>
      <c r="F23" s="39" t="s">
        <v>1316</v>
      </c>
      <c r="G23" s="37">
        <v>1</v>
      </c>
      <c r="H23" s="37">
        <v>0</v>
      </c>
      <c r="I23" s="37">
        <v>0</v>
      </c>
      <c r="J23" s="34">
        <v>0.27387228404580449</v>
      </c>
      <c r="K23" s="28">
        <v>1986</v>
      </c>
      <c r="L23" s="39" t="s">
        <v>1400</v>
      </c>
      <c r="M23" s="34">
        <v>3.9752214291646513E-2</v>
      </c>
      <c r="N23" s="34">
        <f t="shared" ref="N23" si="40">J23-M23</f>
        <v>0.23412006975415797</v>
      </c>
      <c r="O23" s="28">
        <f t="shared" ref="O23" si="41">((J23-M23)/M23)*100</f>
        <v>588.948499916282</v>
      </c>
    </row>
    <row r="24" spans="1:15" ht="15" x14ac:dyDescent="0.2">
      <c r="A24" s="30" t="s">
        <v>579</v>
      </c>
      <c r="B24" s="29">
        <v>1993</v>
      </c>
      <c r="C24" s="37">
        <v>0</v>
      </c>
      <c r="D24" s="37" t="s">
        <v>1347</v>
      </c>
      <c r="E24" s="37" t="s">
        <v>1347</v>
      </c>
      <c r="F24" s="39" t="s">
        <v>1316</v>
      </c>
      <c r="G24" s="37">
        <v>1</v>
      </c>
      <c r="H24" s="37">
        <v>0</v>
      </c>
      <c r="I24" s="37">
        <v>0</v>
      </c>
      <c r="J24" s="34">
        <v>6.206311610906122E-2</v>
      </c>
      <c r="K24" s="28">
        <v>1987</v>
      </c>
      <c r="L24" s="28" t="s">
        <v>1401</v>
      </c>
      <c r="M24" s="34">
        <v>3.1316467331473585E-2</v>
      </c>
      <c r="N24" s="34">
        <f t="shared" ref="N24" si="42">J24-M24</f>
        <v>3.0746648777587635E-2</v>
      </c>
      <c r="O24" s="28">
        <f t="shared" ref="O24" si="43">((J24-M24)/M24)*100</f>
        <v>98.180450726275652</v>
      </c>
    </row>
    <row r="25" spans="1:15" ht="15" x14ac:dyDescent="0.2">
      <c r="A25" s="30" t="s">
        <v>28</v>
      </c>
      <c r="B25" s="29">
        <v>1993</v>
      </c>
      <c r="C25" s="37">
        <v>0</v>
      </c>
      <c r="D25" s="37" t="s">
        <v>1347</v>
      </c>
      <c r="E25" s="37" t="s">
        <v>1347</v>
      </c>
      <c r="F25" s="31" t="s">
        <v>43</v>
      </c>
      <c r="G25" s="37">
        <v>1</v>
      </c>
      <c r="H25" s="37">
        <v>0</v>
      </c>
      <c r="I25" s="37">
        <v>0</v>
      </c>
      <c r="J25" s="34">
        <v>8.7389159807483394E-2</v>
      </c>
      <c r="K25" s="28">
        <v>1987</v>
      </c>
      <c r="L25" s="39" t="s">
        <v>1399</v>
      </c>
      <c r="M25" s="34">
        <v>8.7649003305619547E-2</v>
      </c>
      <c r="N25" s="34">
        <f t="shared" ref="N25" si="44">J25-M25</f>
        <v>-2.5984349813615304E-4</v>
      </c>
      <c r="O25" s="28">
        <f t="shared" ref="O25" si="45">((J25-M25)/M25)*100</f>
        <v>-0.29645915907351039</v>
      </c>
    </row>
    <row r="26" spans="1:15" ht="15" x14ac:dyDescent="0.2">
      <c r="A26" s="30" t="s">
        <v>792</v>
      </c>
      <c r="B26" s="29">
        <v>1993</v>
      </c>
      <c r="C26" s="37">
        <v>0</v>
      </c>
      <c r="D26" s="37" t="s">
        <v>1347</v>
      </c>
      <c r="E26" s="37" t="s">
        <v>1347</v>
      </c>
      <c r="F26" s="31" t="s">
        <v>43</v>
      </c>
      <c r="G26" s="37">
        <v>1</v>
      </c>
      <c r="H26" s="37">
        <v>0</v>
      </c>
      <c r="I26" s="37">
        <v>0</v>
      </c>
      <c r="J26" s="34">
        <v>0.2689657784465157</v>
      </c>
      <c r="K26" s="28">
        <v>1987</v>
      </c>
      <c r="L26" s="39" t="s">
        <v>1383</v>
      </c>
      <c r="M26" s="34">
        <v>4.6980950887782702E-2</v>
      </c>
      <c r="N26" s="34">
        <f t="shared" ref="N26" si="46">J26-M26</f>
        <v>0.221984827558733</v>
      </c>
      <c r="O26" s="28">
        <f t="shared" ref="O26" si="47">((J26-M26)/M26)*100</f>
        <v>472.49964797213096</v>
      </c>
    </row>
    <row r="27" spans="1:15" ht="15" x14ac:dyDescent="0.2">
      <c r="A27" s="30" t="s">
        <v>992</v>
      </c>
      <c r="B27" s="29">
        <v>1993</v>
      </c>
      <c r="C27" s="37">
        <v>0</v>
      </c>
      <c r="D27" s="37" t="s">
        <v>1347</v>
      </c>
      <c r="E27" s="37" t="s">
        <v>1347</v>
      </c>
      <c r="F27" s="28" t="s">
        <v>200</v>
      </c>
      <c r="G27" s="37">
        <v>1</v>
      </c>
      <c r="H27" s="37">
        <v>0</v>
      </c>
      <c r="I27" s="37">
        <v>0</v>
      </c>
      <c r="J27" s="34">
        <v>2.6428371154907156E-2</v>
      </c>
      <c r="K27" s="28">
        <v>1987</v>
      </c>
      <c r="L27" s="39" t="s">
        <v>1383</v>
      </c>
      <c r="M27" s="34">
        <v>9.647253787878788E-3</v>
      </c>
      <c r="N27" s="34">
        <f t="shared" ref="N27" si="48">J27-M27</f>
        <v>1.6781117367028368E-2</v>
      </c>
      <c r="O27" s="28">
        <f t="shared" ref="O27" si="49">((J27-M27)/M27)*100</f>
        <v>173.94709143147932</v>
      </c>
    </row>
    <row r="28" spans="1:15" ht="15" x14ac:dyDescent="0.2">
      <c r="A28" s="30" t="s">
        <v>31</v>
      </c>
      <c r="B28" s="29">
        <v>1993</v>
      </c>
      <c r="C28" s="37">
        <v>0</v>
      </c>
      <c r="D28" s="37" t="s">
        <v>1347</v>
      </c>
      <c r="E28" s="37" t="s">
        <v>1347</v>
      </c>
      <c r="F28" s="39" t="s">
        <v>1387</v>
      </c>
      <c r="G28" s="37">
        <v>1</v>
      </c>
      <c r="H28" s="37">
        <v>0</v>
      </c>
      <c r="I28" s="37">
        <v>1</v>
      </c>
      <c r="J28" s="34">
        <v>0.10283983428208884</v>
      </c>
      <c r="K28" s="28">
        <v>1991</v>
      </c>
      <c r="L28" s="28" t="s">
        <v>16</v>
      </c>
      <c r="M28" s="34">
        <v>0.34163683467688244</v>
      </c>
      <c r="N28" s="34">
        <f t="shared" ref="N28:N29" si="50">J28-M28</f>
        <v>-0.2387970003947936</v>
      </c>
      <c r="O28" s="28">
        <f t="shared" ref="O28:O29" si="51">((J28-M28)/M28)*100</f>
        <v>-69.897907999483138</v>
      </c>
    </row>
    <row r="29" spans="1:15" ht="15" x14ac:dyDescent="0.2">
      <c r="A29" s="30" t="s">
        <v>32</v>
      </c>
      <c r="B29" s="29">
        <v>1993</v>
      </c>
      <c r="C29" s="37">
        <v>0</v>
      </c>
      <c r="D29" s="37" t="s">
        <v>1347</v>
      </c>
      <c r="E29" s="37" t="s">
        <v>1347</v>
      </c>
      <c r="F29" s="39" t="s">
        <v>1341</v>
      </c>
      <c r="G29" s="37">
        <v>1</v>
      </c>
      <c r="H29" s="37">
        <v>0</v>
      </c>
      <c r="I29" s="37">
        <v>0</v>
      </c>
      <c r="J29" s="34">
        <v>1.7233435609885208E-3</v>
      </c>
      <c r="K29" s="28">
        <v>1987</v>
      </c>
      <c r="L29" s="39" t="s">
        <v>1383</v>
      </c>
      <c r="M29" s="34">
        <v>1.3838276954603254E-2</v>
      </c>
      <c r="N29" s="34">
        <f t="shared" si="50"/>
        <v>-1.2114933393614732E-2</v>
      </c>
      <c r="O29" s="28">
        <f t="shared" si="51"/>
        <v>-87.546545233615532</v>
      </c>
    </row>
    <row r="30" spans="1:15" ht="15" x14ac:dyDescent="0.2">
      <c r="A30" s="30" t="s">
        <v>729</v>
      </c>
      <c r="B30" s="29">
        <v>1994</v>
      </c>
      <c r="C30" s="37">
        <v>0</v>
      </c>
      <c r="D30" s="37" t="s">
        <v>1347</v>
      </c>
      <c r="E30" s="37" t="s">
        <v>1347</v>
      </c>
      <c r="F30" s="39" t="s">
        <v>1287</v>
      </c>
      <c r="G30" s="37">
        <v>1</v>
      </c>
      <c r="H30" s="37">
        <v>0</v>
      </c>
      <c r="I30" s="37">
        <v>0</v>
      </c>
      <c r="J30" s="34">
        <v>0.2163134465573136</v>
      </c>
      <c r="K30" s="28">
        <v>1988</v>
      </c>
      <c r="L30" s="39" t="s">
        <v>17</v>
      </c>
      <c r="M30" s="34">
        <v>7.4437056798860979E-2</v>
      </c>
      <c r="N30" s="34">
        <f t="shared" ref="N30:N41" si="52">J30-M30</f>
        <v>0.14187638975845263</v>
      </c>
      <c r="O30" s="28">
        <f t="shared" ref="O30:O52" si="53">((J30-M30)/M30)*100</f>
        <v>190.59913954123934</v>
      </c>
    </row>
    <row r="31" spans="1:15" ht="15" x14ac:dyDescent="0.2">
      <c r="A31" s="30" t="s">
        <v>1135</v>
      </c>
      <c r="B31" s="29">
        <v>1994</v>
      </c>
      <c r="C31" s="37">
        <v>0</v>
      </c>
      <c r="D31" s="37" t="s">
        <v>1347</v>
      </c>
      <c r="E31" s="37" t="s">
        <v>1347</v>
      </c>
      <c r="F31" s="31" t="s">
        <v>1341</v>
      </c>
      <c r="G31" s="37">
        <v>1</v>
      </c>
      <c r="H31" s="37">
        <v>0</v>
      </c>
      <c r="I31" s="37">
        <v>0</v>
      </c>
      <c r="J31" s="34">
        <v>0.38664304016633882</v>
      </c>
      <c r="K31" s="28">
        <v>1988</v>
      </c>
      <c r="L31" s="39" t="s">
        <v>1342</v>
      </c>
      <c r="M31" s="34">
        <v>0.20900682727712347</v>
      </c>
      <c r="N31" s="34">
        <f>J31-M31</f>
        <v>0.17763621288921536</v>
      </c>
      <c r="O31" s="28">
        <f>((J31-M31)/M31)*100</f>
        <v>84.990626958652598</v>
      </c>
    </row>
    <row r="32" spans="1:15" ht="15" x14ac:dyDescent="0.2">
      <c r="A32" s="30" t="s">
        <v>156</v>
      </c>
      <c r="B32" s="29">
        <v>1995</v>
      </c>
      <c r="C32" s="37">
        <v>0</v>
      </c>
      <c r="D32" s="37" t="s">
        <v>1347</v>
      </c>
      <c r="E32" s="37" t="s">
        <v>1347</v>
      </c>
      <c r="F32" s="31" t="s">
        <v>1316</v>
      </c>
      <c r="G32" s="37">
        <v>1</v>
      </c>
      <c r="H32" s="37">
        <v>0</v>
      </c>
      <c r="I32" s="37">
        <v>0</v>
      </c>
      <c r="J32" s="34">
        <v>3.3210332103321034E-2</v>
      </c>
      <c r="K32" s="28">
        <v>1989</v>
      </c>
      <c r="L32" s="39" t="s">
        <v>1316</v>
      </c>
      <c r="M32" s="34">
        <v>2.1035333206856417E-2</v>
      </c>
      <c r="N32" s="34">
        <f t="shared" ref="N32" si="54">J32-M32</f>
        <v>1.2174998896464617E-2</v>
      </c>
      <c r="O32" s="28">
        <f t="shared" ref="O32" si="55">((J32-M32)/M32)*100</f>
        <v>57.87880218838751</v>
      </c>
    </row>
    <row r="33" spans="1:15" ht="15" x14ac:dyDescent="0.2">
      <c r="A33" s="30" t="s">
        <v>529</v>
      </c>
      <c r="B33" s="29">
        <v>1995</v>
      </c>
      <c r="C33" s="37">
        <v>0</v>
      </c>
      <c r="D33" s="37" t="s">
        <v>1347</v>
      </c>
      <c r="E33" s="37" t="s">
        <v>1347</v>
      </c>
      <c r="F33" s="31" t="s">
        <v>1316</v>
      </c>
      <c r="G33" s="37">
        <v>1</v>
      </c>
      <c r="H33" s="37">
        <v>0</v>
      </c>
      <c r="I33" s="37">
        <v>0</v>
      </c>
      <c r="J33" s="34">
        <v>7.0233863874597874E-2</v>
      </c>
      <c r="K33" s="28">
        <v>1991</v>
      </c>
      <c r="L33" s="39" t="s">
        <v>1325</v>
      </c>
      <c r="M33" s="34">
        <v>7.7326759215585142E-2</v>
      </c>
      <c r="N33" s="34">
        <f>J33-M33</f>
        <v>-7.092895340987268E-3</v>
      </c>
      <c r="O33" s="28">
        <f t="shared" ref="O33" si="56">((J33-M33)/M33)*100</f>
        <v>-9.172627190042256</v>
      </c>
    </row>
    <row r="34" spans="1:15" ht="15" x14ac:dyDescent="0.2">
      <c r="A34" s="30" t="s">
        <v>635</v>
      </c>
      <c r="B34" s="29">
        <v>1995</v>
      </c>
      <c r="C34" s="37">
        <v>0</v>
      </c>
      <c r="D34" s="37" t="s">
        <v>1347</v>
      </c>
      <c r="E34" s="37" t="s">
        <v>1347</v>
      </c>
      <c r="F34" s="31" t="s">
        <v>1341</v>
      </c>
      <c r="G34" s="37">
        <v>1</v>
      </c>
      <c r="H34" s="37">
        <v>0</v>
      </c>
      <c r="I34" s="37">
        <v>0</v>
      </c>
      <c r="J34" s="34">
        <v>4.0772686050026742E-2</v>
      </c>
      <c r="K34" s="28">
        <v>1988</v>
      </c>
      <c r="L34" s="28" t="s">
        <v>1384</v>
      </c>
      <c r="M34" s="34">
        <v>9.2661732637282765E-2</v>
      </c>
      <c r="N34" s="34">
        <f>J34-M34</f>
        <v>-5.1889046587256023E-2</v>
      </c>
      <c r="O34" s="28">
        <f>((J34-M34)/M34)*100</f>
        <v>-55.998355643069729</v>
      </c>
    </row>
    <row r="35" spans="1:15" ht="15" x14ac:dyDescent="0.2">
      <c r="A35" s="30" t="s">
        <v>29</v>
      </c>
      <c r="B35" s="29">
        <v>1995</v>
      </c>
      <c r="C35" s="37">
        <v>0</v>
      </c>
      <c r="D35" s="37" t="s">
        <v>1347</v>
      </c>
      <c r="E35" s="37" t="s">
        <v>1347</v>
      </c>
      <c r="F35" s="31" t="s">
        <v>1341</v>
      </c>
      <c r="G35" s="37">
        <v>1</v>
      </c>
      <c r="H35" s="37">
        <v>0</v>
      </c>
      <c r="I35" s="37">
        <v>0</v>
      </c>
      <c r="J35" s="34">
        <v>0.32388284994116812</v>
      </c>
      <c r="K35" s="28">
        <v>1992</v>
      </c>
      <c r="L35" s="39" t="s">
        <v>1341</v>
      </c>
      <c r="M35" s="34">
        <v>0.36583114572561021</v>
      </c>
      <c r="N35" s="34">
        <f>J35-M35</f>
        <v>-4.1948295784442091E-2</v>
      </c>
      <c r="O35" s="28">
        <f t="shared" ref="O35" si="57">((J35-M35)/M35)*100</f>
        <v>-11.466573110181603</v>
      </c>
    </row>
    <row r="36" spans="1:15" ht="15" x14ac:dyDescent="0.2">
      <c r="A36" s="30" t="s">
        <v>32</v>
      </c>
      <c r="B36" s="29">
        <v>1995</v>
      </c>
      <c r="C36" s="37">
        <v>0</v>
      </c>
      <c r="D36" s="37" t="s">
        <v>1347</v>
      </c>
      <c r="E36" s="37" t="s">
        <v>1347</v>
      </c>
      <c r="F36" s="31" t="s">
        <v>1341</v>
      </c>
      <c r="G36" s="37">
        <v>1</v>
      </c>
      <c r="H36" s="37">
        <v>0</v>
      </c>
      <c r="I36" s="37">
        <v>0</v>
      </c>
      <c r="J36" s="34">
        <v>2.9859682818629642E-2</v>
      </c>
      <c r="K36" s="28">
        <v>1993</v>
      </c>
      <c r="L36" s="39" t="s">
        <v>1341</v>
      </c>
      <c r="M36" s="34">
        <v>1.7233435609885208E-3</v>
      </c>
      <c r="N36" s="34">
        <f>J36-M36</f>
        <v>2.813633925764112E-2</v>
      </c>
      <c r="O36" s="28">
        <f t="shared" ref="O36" si="58">((J36-M36)/M36)*100</f>
        <v>1632.6598998926211</v>
      </c>
    </row>
    <row r="37" spans="1:15" ht="15" x14ac:dyDescent="0.2">
      <c r="A37" s="30" t="s">
        <v>476</v>
      </c>
      <c r="B37" s="29">
        <v>1997</v>
      </c>
      <c r="C37" s="37">
        <v>0</v>
      </c>
      <c r="D37" s="37" t="s">
        <v>1347</v>
      </c>
      <c r="E37" s="37" t="s">
        <v>1347</v>
      </c>
      <c r="F37" s="31" t="s">
        <v>1341</v>
      </c>
      <c r="G37" s="37">
        <v>1</v>
      </c>
      <c r="H37" s="37">
        <v>0</v>
      </c>
      <c r="I37" s="37">
        <v>0</v>
      </c>
      <c r="J37" s="34">
        <v>0.48096545514118</v>
      </c>
      <c r="K37" s="28" t="s">
        <v>1402</v>
      </c>
      <c r="L37" s="28" t="s">
        <v>1402</v>
      </c>
      <c r="M37" s="28" t="s">
        <v>143</v>
      </c>
      <c r="N37" s="28" t="s">
        <v>143</v>
      </c>
      <c r="O37" s="28" t="s">
        <v>143</v>
      </c>
    </row>
    <row r="38" spans="1:15" ht="15" x14ac:dyDescent="0.2">
      <c r="A38" s="30" t="s">
        <v>1375</v>
      </c>
      <c r="B38" s="29">
        <v>1997</v>
      </c>
      <c r="C38" s="37">
        <v>0</v>
      </c>
      <c r="D38" s="37" t="s">
        <v>1347</v>
      </c>
      <c r="E38" s="37" t="s">
        <v>1347</v>
      </c>
      <c r="F38" s="31" t="s">
        <v>1316</v>
      </c>
      <c r="G38" s="37">
        <v>1</v>
      </c>
      <c r="H38" s="37">
        <v>0</v>
      </c>
      <c r="I38" s="37">
        <v>0</v>
      </c>
      <c r="L38" s="39" t="s">
        <v>1389</v>
      </c>
      <c r="M38" s="34">
        <v>2.8566046192871966E-2</v>
      </c>
      <c r="N38" s="28"/>
    </row>
    <row r="39" spans="1:15" ht="15" x14ac:dyDescent="0.2">
      <c r="A39" s="30" t="s">
        <v>31</v>
      </c>
      <c r="B39" s="29">
        <v>1997</v>
      </c>
      <c r="C39" s="37">
        <v>0</v>
      </c>
      <c r="D39" s="37" t="s">
        <v>1347</v>
      </c>
      <c r="E39" s="37" t="s">
        <v>1347</v>
      </c>
      <c r="F39" s="31" t="s">
        <v>1327</v>
      </c>
      <c r="G39" s="37">
        <v>1</v>
      </c>
      <c r="H39" s="37">
        <v>0</v>
      </c>
      <c r="I39" s="37">
        <v>1</v>
      </c>
      <c r="J39" s="34">
        <v>8.5656527184700681E-2</v>
      </c>
      <c r="K39" s="39">
        <v>1993</v>
      </c>
      <c r="L39" s="39" t="s">
        <v>1404</v>
      </c>
      <c r="M39" s="34">
        <v>0.11351443014732755</v>
      </c>
      <c r="N39" s="34">
        <f>J39-M39</f>
        <v>-2.7857902962626871E-2</v>
      </c>
      <c r="O39" s="28">
        <f t="shared" ref="O39" si="59">((J39-M39)/M39)*100</f>
        <v>-24.541287769731824</v>
      </c>
    </row>
    <row r="40" spans="1:15" ht="15" x14ac:dyDescent="0.2">
      <c r="A40" s="30" t="s">
        <v>1096</v>
      </c>
      <c r="B40" s="29">
        <v>1997</v>
      </c>
      <c r="C40" s="37">
        <v>0</v>
      </c>
      <c r="D40" s="37" t="s">
        <v>1347</v>
      </c>
      <c r="E40" s="37" t="s">
        <v>1347</v>
      </c>
      <c r="F40" s="31" t="s">
        <v>43</v>
      </c>
      <c r="G40" s="37">
        <v>1</v>
      </c>
      <c r="H40" s="37">
        <v>0</v>
      </c>
      <c r="I40" s="37">
        <v>0</v>
      </c>
      <c r="J40" s="37">
        <v>0.2324870024034188</v>
      </c>
      <c r="K40" s="28">
        <v>1991</v>
      </c>
      <c r="L40" s="39" t="s">
        <v>43</v>
      </c>
      <c r="M40" s="37">
        <v>2.70919364498944E-2</v>
      </c>
      <c r="N40" s="34">
        <f>J40-M40</f>
        <v>0.20539506595352439</v>
      </c>
      <c r="O40" s="28">
        <f t="shared" ref="O40" si="60">((J40-M40)/M40)*100</f>
        <v>758.14095582792856</v>
      </c>
    </row>
    <row r="41" spans="1:15" ht="15" x14ac:dyDescent="0.2">
      <c r="A41" s="30" t="s">
        <v>131</v>
      </c>
      <c r="B41" s="29">
        <v>1998</v>
      </c>
      <c r="C41" s="37">
        <v>0</v>
      </c>
      <c r="D41" s="37" t="s">
        <v>1347</v>
      </c>
      <c r="E41" s="37" t="s">
        <v>1347</v>
      </c>
      <c r="F41" s="31" t="s">
        <v>1316</v>
      </c>
      <c r="G41" s="37">
        <v>1</v>
      </c>
      <c r="H41" s="37">
        <v>0</v>
      </c>
      <c r="I41" s="37">
        <v>0</v>
      </c>
      <c r="J41" s="34">
        <v>6.851897170558896E-2</v>
      </c>
      <c r="K41" s="28">
        <v>1992</v>
      </c>
      <c r="L41" s="39" t="s">
        <v>1316</v>
      </c>
      <c r="M41" s="34">
        <v>2.0009353111485936E-2</v>
      </c>
      <c r="N41" s="34">
        <f t="shared" si="52"/>
        <v>4.8509618594103021E-2</v>
      </c>
      <c r="O41" s="28">
        <f t="shared" ref="O41:O47" si="61">((J41-M41)/M41)*100</f>
        <v>242.43471702369592</v>
      </c>
    </row>
    <row r="42" spans="1:15" ht="15" x14ac:dyDescent="0.2">
      <c r="A42" s="30" t="s">
        <v>429</v>
      </c>
      <c r="B42" s="29">
        <v>1998</v>
      </c>
      <c r="C42" s="37">
        <v>0</v>
      </c>
      <c r="D42" s="37" t="s">
        <v>1347</v>
      </c>
      <c r="E42" s="37" t="s">
        <v>1347</v>
      </c>
      <c r="F42" s="31" t="s">
        <v>1316</v>
      </c>
      <c r="G42" s="37">
        <v>1</v>
      </c>
      <c r="H42" s="37">
        <v>0</v>
      </c>
      <c r="I42" s="37">
        <v>0</v>
      </c>
      <c r="J42" s="34">
        <v>5.4905945057625034E-2</v>
      </c>
      <c r="K42" s="28">
        <v>1992</v>
      </c>
      <c r="L42" s="39" t="s">
        <v>1316</v>
      </c>
      <c r="M42" s="34">
        <v>1.3843859250130902E-2</v>
      </c>
      <c r="N42" s="34">
        <f t="shared" ref="N42" si="62">J42-M42</f>
        <v>4.1062085807494132E-2</v>
      </c>
      <c r="O42" s="28">
        <f t="shared" si="61"/>
        <v>296.6086628416557</v>
      </c>
    </row>
    <row r="43" spans="1:15" ht="15" x14ac:dyDescent="0.2">
      <c r="A43" s="30" t="s">
        <v>867</v>
      </c>
      <c r="B43" s="29">
        <v>1998</v>
      </c>
      <c r="C43" s="37">
        <v>0</v>
      </c>
      <c r="D43" s="37" t="s">
        <v>1347</v>
      </c>
      <c r="E43" s="37" t="s">
        <v>1347</v>
      </c>
      <c r="F43" s="31" t="s">
        <v>1316</v>
      </c>
      <c r="G43" s="37">
        <v>1</v>
      </c>
      <c r="H43" s="37">
        <v>0</v>
      </c>
      <c r="I43" s="37">
        <v>0</v>
      </c>
      <c r="J43" s="34">
        <v>0.37443243439286711</v>
      </c>
      <c r="K43" s="28">
        <v>1992</v>
      </c>
      <c r="L43" s="39" t="s">
        <v>1316</v>
      </c>
      <c r="M43" s="34">
        <v>9.4185354624111123E-2</v>
      </c>
      <c r="N43" s="34">
        <f t="shared" ref="N43" si="63">J43-M43</f>
        <v>0.28024707976875596</v>
      </c>
      <c r="O43" s="28">
        <f t="shared" si="61"/>
        <v>297.54846800461445</v>
      </c>
    </row>
    <row r="44" spans="1:15" ht="15" x14ac:dyDescent="0.2">
      <c r="A44" s="30" t="s">
        <v>893</v>
      </c>
      <c r="B44" s="29">
        <v>1998</v>
      </c>
      <c r="C44" s="37">
        <v>0</v>
      </c>
      <c r="D44" s="37" t="s">
        <v>1347</v>
      </c>
      <c r="E44" s="37" t="s">
        <v>1347</v>
      </c>
      <c r="F44" s="31" t="s">
        <v>1316</v>
      </c>
      <c r="G44" s="37">
        <v>1</v>
      </c>
      <c r="H44" s="37">
        <v>0</v>
      </c>
      <c r="I44" s="37">
        <v>0</v>
      </c>
      <c r="J44" s="34">
        <v>0.11158786384214385</v>
      </c>
      <c r="K44" s="28">
        <v>1992</v>
      </c>
      <c r="L44" s="39" t="s">
        <v>1324</v>
      </c>
      <c r="M44" s="34">
        <v>6.2843813989693437E-2</v>
      </c>
      <c r="N44" s="34">
        <f t="shared" ref="N44" si="64">J44-M44</f>
        <v>4.8744049852450413E-2</v>
      </c>
      <c r="O44" s="28">
        <f t="shared" si="61"/>
        <v>77.563799454381581</v>
      </c>
    </row>
    <row r="45" spans="1:15" ht="15" x14ac:dyDescent="0.2">
      <c r="A45" s="30" t="s">
        <v>1042</v>
      </c>
      <c r="B45" s="29">
        <v>1998</v>
      </c>
      <c r="C45" s="37">
        <v>0</v>
      </c>
      <c r="D45" s="37" t="s">
        <v>1347</v>
      </c>
      <c r="E45" s="37" t="s">
        <v>1347</v>
      </c>
      <c r="F45" s="31" t="s">
        <v>1319</v>
      </c>
      <c r="G45" s="37">
        <v>1</v>
      </c>
      <c r="H45" s="37">
        <v>0</v>
      </c>
      <c r="I45" s="37">
        <v>1</v>
      </c>
      <c r="J45" s="34">
        <v>0.19709634910841464</v>
      </c>
      <c r="K45" s="28">
        <v>1992</v>
      </c>
      <c r="L45" s="39" t="s">
        <v>1316</v>
      </c>
      <c r="M45" s="34">
        <v>4.1034790365744873E-2</v>
      </c>
      <c r="N45" s="34">
        <f t="shared" ref="N45" si="65">J45-M45</f>
        <v>0.15606155874266978</v>
      </c>
      <c r="O45" s="28">
        <f t="shared" si="61"/>
        <v>380.31523337072349</v>
      </c>
    </row>
    <row r="46" spans="1:15" ht="15" x14ac:dyDescent="0.2">
      <c r="A46" s="30" t="s">
        <v>1226</v>
      </c>
      <c r="B46" s="29">
        <v>1998</v>
      </c>
      <c r="C46" s="37">
        <v>0</v>
      </c>
      <c r="D46" s="37" t="s">
        <v>1347</v>
      </c>
      <c r="E46" s="37" t="s">
        <v>1347</v>
      </c>
      <c r="F46" s="31" t="s">
        <v>1316</v>
      </c>
      <c r="G46" s="37">
        <v>1</v>
      </c>
      <c r="H46" s="37">
        <v>0</v>
      </c>
      <c r="I46" s="37">
        <v>0</v>
      </c>
      <c r="J46" s="34">
        <v>0.17919953217929249</v>
      </c>
      <c r="K46" s="28">
        <v>1992</v>
      </c>
      <c r="L46" s="39" t="s">
        <v>1316</v>
      </c>
      <c r="M46" s="34">
        <v>0.14921602233607947</v>
      </c>
      <c r="N46" s="34">
        <f t="shared" ref="N46" si="66">J46-M46</f>
        <v>2.9983509843213019E-2</v>
      </c>
      <c r="O46" s="28">
        <f t="shared" si="61"/>
        <v>20.094028358215525</v>
      </c>
    </row>
    <row r="47" spans="1:15" ht="15" x14ac:dyDescent="0.2">
      <c r="A47" s="30" t="s">
        <v>579</v>
      </c>
      <c r="B47" s="29">
        <v>1999</v>
      </c>
      <c r="C47" s="37">
        <v>0</v>
      </c>
      <c r="D47" s="37" t="s">
        <v>1347</v>
      </c>
      <c r="E47" s="37" t="s">
        <v>1347</v>
      </c>
      <c r="F47" s="31" t="s">
        <v>1317</v>
      </c>
      <c r="G47" s="37">
        <v>1</v>
      </c>
      <c r="H47" s="37">
        <v>0</v>
      </c>
      <c r="I47" s="37">
        <v>1</v>
      </c>
      <c r="J47" s="34">
        <v>0.14559695819987425</v>
      </c>
      <c r="K47" s="28">
        <v>1993</v>
      </c>
      <c r="L47" s="31" t="s">
        <v>1317</v>
      </c>
      <c r="M47" s="34">
        <v>7.0276461135905327E-2</v>
      </c>
      <c r="N47" s="34">
        <f t="shared" ref="N47" si="67">J47-M47</f>
        <v>7.5320497063968928E-2</v>
      </c>
      <c r="O47" s="28">
        <f t="shared" si="61"/>
        <v>107.17741879220284</v>
      </c>
    </row>
    <row r="48" spans="1:15" ht="15" x14ac:dyDescent="0.2">
      <c r="A48" s="30" t="s">
        <v>28</v>
      </c>
      <c r="B48" s="29">
        <v>1999</v>
      </c>
      <c r="C48" s="37">
        <v>0</v>
      </c>
      <c r="D48" s="37" t="s">
        <v>1347</v>
      </c>
      <c r="E48" s="37" t="s">
        <v>1347</v>
      </c>
      <c r="F48" s="39" t="s">
        <v>46</v>
      </c>
      <c r="G48" s="37">
        <v>1</v>
      </c>
      <c r="H48" s="37">
        <v>0</v>
      </c>
      <c r="I48" s="37">
        <v>1</v>
      </c>
      <c r="J48" s="34">
        <v>0.22024392738871243</v>
      </c>
      <c r="K48" s="28">
        <v>1993</v>
      </c>
      <c r="L48" s="39" t="s">
        <v>46</v>
      </c>
      <c r="M48" s="37">
        <v>9.6853370759620611E-2</v>
      </c>
      <c r="N48" s="34">
        <f t="shared" ref="N48" si="68">J48-M48</f>
        <v>0.12339055662909182</v>
      </c>
      <c r="O48" s="28">
        <f t="shared" ref="O48" si="69">((J48-M48)/M48)*100</f>
        <v>127.39934156275632</v>
      </c>
    </row>
    <row r="49" spans="1:17" ht="15" x14ac:dyDescent="0.2">
      <c r="A49" s="30" t="s">
        <v>476</v>
      </c>
      <c r="B49" s="29">
        <v>2000</v>
      </c>
      <c r="C49" s="37">
        <v>0</v>
      </c>
      <c r="D49" s="37" t="s">
        <v>1347</v>
      </c>
      <c r="E49" s="37" t="s">
        <v>1347</v>
      </c>
      <c r="F49" s="39" t="s">
        <v>1343</v>
      </c>
      <c r="G49" s="37">
        <v>1</v>
      </c>
      <c r="H49" s="37">
        <v>0</v>
      </c>
      <c r="I49" s="37">
        <v>1</v>
      </c>
      <c r="J49" s="34">
        <v>0.38300000000000001</v>
      </c>
      <c r="K49" s="28">
        <v>1997</v>
      </c>
      <c r="L49" s="39" t="s">
        <v>1388</v>
      </c>
      <c r="M49" s="34">
        <v>0.49425140220582514</v>
      </c>
      <c r="N49" s="34">
        <f t="shared" ref="N49" si="70">J49-M49</f>
        <v>-0.11125140220582513</v>
      </c>
      <c r="O49" s="28">
        <f t="shared" ref="O49" si="71">((J49-M49)/M49)*100</f>
        <v>-22.509071640326031</v>
      </c>
      <c r="Q49" s="28" t="s">
        <v>1344</v>
      </c>
    </row>
    <row r="50" spans="1:17" ht="15" x14ac:dyDescent="0.2">
      <c r="A50" s="30" t="s">
        <v>529</v>
      </c>
      <c r="B50" s="29">
        <v>2000</v>
      </c>
      <c r="C50" s="37">
        <v>0</v>
      </c>
      <c r="D50" s="37" t="s">
        <v>1347</v>
      </c>
      <c r="E50" s="37" t="s">
        <v>1347</v>
      </c>
      <c r="F50" s="31" t="s">
        <v>1345</v>
      </c>
      <c r="G50" s="37">
        <v>1</v>
      </c>
      <c r="H50" s="37">
        <v>0</v>
      </c>
      <c r="I50" s="37">
        <v>1</v>
      </c>
      <c r="J50" s="34">
        <v>6.6611520952557804E-2</v>
      </c>
      <c r="K50" s="28">
        <v>1995</v>
      </c>
      <c r="L50" s="31" t="s">
        <v>1381</v>
      </c>
      <c r="M50" s="34">
        <v>8.2148350743601176E-2</v>
      </c>
      <c r="N50" s="34">
        <f t="shared" ref="N50" si="72">J50-M50</f>
        <v>-1.5536829791043372E-2</v>
      </c>
      <c r="O50" s="28">
        <f t="shared" ref="O50" si="73">((J50-M50)/M50)*100</f>
        <v>-18.913136600315241</v>
      </c>
    </row>
    <row r="51" spans="1:17" ht="15" x14ac:dyDescent="0.2">
      <c r="A51" s="30" t="s">
        <v>635</v>
      </c>
      <c r="B51" s="29">
        <v>2000</v>
      </c>
      <c r="C51" s="37">
        <v>0</v>
      </c>
      <c r="D51" s="37" t="s">
        <v>1347</v>
      </c>
      <c r="E51" s="37" t="s">
        <v>1347</v>
      </c>
      <c r="F51" s="31" t="s">
        <v>1341</v>
      </c>
      <c r="G51" s="37">
        <v>1</v>
      </c>
      <c r="H51" s="37">
        <v>0</v>
      </c>
      <c r="I51" s="37">
        <v>0</v>
      </c>
      <c r="J51" s="34">
        <v>5.3393421763372424E-2</v>
      </c>
      <c r="K51" s="28">
        <v>1995</v>
      </c>
      <c r="L51" s="31" t="s">
        <v>1341</v>
      </c>
      <c r="M51" s="34">
        <v>4.0772686050026742E-2</v>
      </c>
      <c r="N51" s="34">
        <f t="shared" ref="N51" si="74">J51-M51</f>
        <v>1.2620735713345682E-2</v>
      </c>
      <c r="O51" s="28">
        <f t="shared" ref="O51" si="75">((J51-M51)/M51)*100</f>
        <v>30.953898150983861</v>
      </c>
    </row>
    <row r="52" spans="1:17" ht="15" x14ac:dyDescent="0.2">
      <c r="A52" s="30" t="s">
        <v>729</v>
      </c>
      <c r="B52" s="29">
        <v>2000</v>
      </c>
      <c r="C52" s="37">
        <v>0</v>
      </c>
      <c r="D52" s="37" t="s">
        <v>1347</v>
      </c>
      <c r="E52" s="37" t="s">
        <v>1347</v>
      </c>
      <c r="F52" s="31" t="s">
        <v>1318</v>
      </c>
      <c r="G52" s="37">
        <v>1</v>
      </c>
      <c r="H52" s="37">
        <v>0</v>
      </c>
      <c r="I52" s="37">
        <v>1</v>
      </c>
      <c r="J52" s="34">
        <v>0.12978901000818174</v>
      </c>
      <c r="K52" s="28">
        <v>1994</v>
      </c>
      <c r="L52" s="39" t="s">
        <v>1287</v>
      </c>
      <c r="M52" s="34">
        <v>0.2163134465573136</v>
      </c>
      <c r="N52" s="34">
        <f>J52-M52</f>
        <v>-8.6524436549131861E-2</v>
      </c>
      <c r="O52" s="28">
        <f t="shared" si="53"/>
        <v>-39.999564486716579</v>
      </c>
    </row>
    <row r="53" spans="1:17" ht="15" x14ac:dyDescent="0.2">
      <c r="A53" s="28" t="s">
        <v>1135</v>
      </c>
      <c r="B53" s="29">
        <v>2000</v>
      </c>
      <c r="C53" s="37">
        <v>0</v>
      </c>
      <c r="D53" s="37" t="s">
        <v>1347</v>
      </c>
      <c r="E53" s="37" t="s">
        <v>1347</v>
      </c>
      <c r="F53" s="31" t="s">
        <v>1378</v>
      </c>
      <c r="G53" s="37">
        <v>1</v>
      </c>
      <c r="H53" s="37">
        <v>0</v>
      </c>
      <c r="I53" s="37">
        <v>0</v>
      </c>
      <c r="J53" s="34">
        <v>0.44094411820420532</v>
      </c>
      <c r="K53" s="28">
        <v>1994</v>
      </c>
      <c r="L53" s="31" t="s">
        <v>1316</v>
      </c>
      <c r="M53" s="34">
        <v>0.38664304016633882</v>
      </c>
      <c r="N53" s="34">
        <f>J53-M53</f>
        <v>5.430107803786649E-2</v>
      </c>
      <c r="O53" s="28">
        <f t="shared" ref="O53" si="76">((J53-M53)/M53)*100</f>
        <v>14.044240396647375</v>
      </c>
    </row>
    <row r="54" spans="1:17" ht="15" x14ac:dyDescent="0.2">
      <c r="A54" s="29"/>
      <c r="B54" s="30"/>
      <c r="C54" s="38"/>
      <c r="D54" s="38"/>
      <c r="E54" s="38"/>
      <c r="F54" s="31"/>
      <c r="G54" s="37"/>
      <c r="H54" s="37"/>
      <c r="I54" s="37"/>
    </row>
    <row r="55" spans="1:17" ht="15" x14ac:dyDescent="0.2">
      <c r="A55" s="29"/>
      <c r="B55" s="30"/>
      <c r="C55" s="38"/>
      <c r="D55" s="38"/>
      <c r="E55" s="38"/>
      <c r="F55" s="31"/>
      <c r="G55" s="37"/>
      <c r="H55" s="37"/>
      <c r="I55" s="37"/>
    </row>
    <row r="56" spans="1:17" ht="15" x14ac:dyDescent="0.2">
      <c r="A56" s="29"/>
      <c r="B56" s="30"/>
      <c r="C56" s="38"/>
      <c r="D56" s="38"/>
      <c r="E56" s="38"/>
      <c r="F56" s="31"/>
      <c r="G56" s="37"/>
      <c r="H56" s="37"/>
      <c r="I56" s="37"/>
    </row>
    <row r="57" spans="1:17" ht="15" x14ac:dyDescent="0.2">
      <c r="A57" s="29"/>
      <c r="B57" s="30"/>
      <c r="C57" s="38"/>
      <c r="D57" s="38"/>
      <c r="E57" s="38"/>
      <c r="F57" s="31"/>
      <c r="G57" s="37"/>
      <c r="H57" s="37"/>
      <c r="I57" s="37"/>
      <c r="M57" s="41" t="s">
        <v>1322</v>
      </c>
      <c r="N57" s="34">
        <f>MEDIAN(N2:N53)</f>
        <v>2.9983509843213019E-2</v>
      </c>
      <c r="O57" s="28">
        <f>MEDIAN(O2:O52)</f>
        <v>102.67893475923924</v>
      </c>
    </row>
    <row r="58" spans="1:17" ht="15" x14ac:dyDescent="0.2">
      <c r="A58" s="29"/>
      <c r="B58" s="30"/>
      <c r="C58" s="38"/>
      <c r="D58" s="38"/>
      <c r="E58" s="38"/>
      <c r="M58" s="41" t="s">
        <v>1323</v>
      </c>
      <c r="N58" s="34">
        <f>AVERAGE(N2:N53)</f>
        <v>4.9402812681626787E-2</v>
      </c>
      <c r="O58" s="28">
        <f>AVERAGE(O2:O52)</f>
        <v>245.22983060096257</v>
      </c>
    </row>
    <row r="59" spans="1:17" ht="15" x14ac:dyDescent="0.2">
      <c r="A59" s="29"/>
      <c r="B59" s="30"/>
      <c r="C59" s="38"/>
      <c r="D59" s="38"/>
      <c r="E59" s="38"/>
    </row>
    <row r="60" spans="1:17" ht="15" x14ac:dyDescent="0.2">
      <c r="A60" s="29"/>
      <c r="B60" s="30"/>
      <c r="C60" s="38"/>
      <c r="D60" s="38"/>
      <c r="E60" s="38"/>
    </row>
    <row r="61" spans="1:17" ht="15" x14ac:dyDescent="0.2">
      <c r="A61" s="29"/>
      <c r="B61" s="30"/>
      <c r="C61" s="38"/>
      <c r="D61" s="38"/>
      <c r="E61" s="38"/>
      <c r="F61" s="31"/>
      <c r="G61" s="37"/>
      <c r="H61" s="37"/>
      <c r="I61" s="37"/>
      <c r="L61" s="42" t="s">
        <v>1403</v>
      </c>
      <c r="M61" s="41" t="s">
        <v>1322</v>
      </c>
      <c r="N61" s="34">
        <f>MEDIAN(N37:N53)</f>
        <v>4.8509618594103021E-2</v>
      </c>
      <c r="O61" s="28">
        <f>MEDIAN(O37:O52)</f>
        <v>92.370609123292212</v>
      </c>
    </row>
    <row r="62" spans="1:17" ht="15" x14ac:dyDescent="0.2">
      <c r="A62" s="29"/>
      <c r="B62" s="30"/>
      <c r="C62" s="38"/>
      <c r="D62" s="38"/>
      <c r="E62" s="38"/>
      <c r="F62" s="31"/>
      <c r="G62" s="37"/>
      <c r="H62" s="37"/>
      <c r="I62" s="37"/>
      <c r="M62" s="41" t="s">
        <v>1323</v>
      </c>
      <c r="N62" s="34">
        <f>AVERAGE(N37:N53)</f>
        <v>5.5631017633190422E-2</v>
      </c>
      <c r="O62" s="28">
        <f>AVERAGE(O37:O52)</f>
        <v>159.44810449214773</v>
      </c>
    </row>
    <row r="63" spans="1:17" ht="15" x14ac:dyDescent="0.2">
      <c r="A63" s="29"/>
      <c r="B63" s="30"/>
      <c r="C63" s="38"/>
      <c r="D63" s="38"/>
      <c r="E63" s="38"/>
      <c r="F63" s="31"/>
      <c r="G63" s="37"/>
      <c r="H63" s="37"/>
      <c r="I63" s="37"/>
    </row>
    <row r="64" spans="1:17" ht="15" x14ac:dyDescent="0.2">
      <c r="A64" s="33" t="s">
        <v>1352</v>
      </c>
      <c r="B64" s="30"/>
      <c r="C64" s="38"/>
      <c r="D64" s="38"/>
      <c r="E64" s="38"/>
      <c r="F64" s="31"/>
      <c r="G64" s="37"/>
      <c r="H64" s="37"/>
      <c r="I64" s="37"/>
    </row>
    <row r="65" spans="1:9" ht="15" x14ac:dyDescent="0.2">
      <c r="A65" s="29"/>
      <c r="B65" s="30"/>
      <c r="C65" s="38"/>
      <c r="D65" s="38"/>
      <c r="E65" s="38"/>
      <c r="F65" s="31"/>
      <c r="G65" s="37"/>
      <c r="H65" s="37"/>
      <c r="I65" s="37"/>
    </row>
    <row r="66" spans="1:9" ht="15" x14ac:dyDescent="0.2">
      <c r="A66" s="29"/>
      <c r="B66" s="30"/>
      <c r="C66" s="38"/>
      <c r="D66" s="38"/>
      <c r="E66" s="38"/>
      <c r="F66" s="31"/>
      <c r="G66" s="37"/>
      <c r="H66" s="37"/>
      <c r="I66" s="37"/>
    </row>
    <row r="67" spans="1:9" ht="15" x14ac:dyDescent="0.2">
      <c r="A67" s="29"/>
      <c r="B67" s="30"/>
      <c r="C67" s="38"/>
      <c r="D67" s="38"/>
      <c r="E67" s="38"/>
      <c r="F67" s="31"/>
      <c r="G67" s="37"/>
      <c r="H67" s="37"/>
      <c r="I67" s="37"/>
    </row>
    <row r="68" spans="1:9" ht="15" x14ac:dyDescent="0.2">
      <c r="A68" s="29"/>
      <c r="B68" s="30"/>
      <c r="C68" s="38"/>
      <c r="D68" s="38"/>
      <c r="E68" s="38"/>
      <c r="F68" s="31"/>
      <c r="G68" s="37"/>
      <c r="H68" s="37"/>
      <c r="I68" s="37"/>
    </row>
    <row r="69" spans="1:9" ht="15" x14ac:dyDescent="0.2">
      <c r="A69" s="29"/>
      <c r="B69" s="30"/>
      <c r="C69" s="38"/>
      <c r="D69" s="38"/>
      <c r="E69" s="38"/>
      <c r="F69" s="31"/>
      <c r="G69" s="37"/>
      <c r="H69" s="37"/>
      <c r="I69" s="37"/>
    </row>
    <row r="70" spans="1:9" ht="15" x14ac:dyDescent="0.2">
      <c r="A70" s="29"/>
      <c r="B70" s="30"/>
      <c r="C70" s="38"/>
      <c r="D70" s="38"/>
      <c r="E70" s="38"/>
      <c r="F70" s="31"/>
      <c r="G70" s="37"/>
      <c r="H70" s="37"/>
      <c r="I70" s="37"/>
    </row>
    <row r="71" spans="1:9" ht="15" x14ac:dyDescent="0.2">
      <c r="A71" s="29"/>
      <c r="B71" s="30"/>
      <c r="C71" s="38"/>
      <c r="D71" s="38"/>
      <c r="E71" s="38"/>
      <c r="F71" s="31"/>
      <c r="G71" s="37"/>
      <c r="H71" s="37"/>
      <c r="I71" s="37"/>
    </row>
    <row r="72" spans="1:9" ht="15" x14ac:dyDescent="0.2">
      <c r="A72" s="29"/>
      <c r="B72" s="30"/>
      <c r="C72" s="38"/>
      <c r="D72" s="38"/>
      <c r="E72" s="38"/>
      <c r="F72" s="31"/>
      <c r="G72" s="37"/>
      <c r="H72" s="37"/>
      <c r="I72" s="37"/>
    </row>
    <row r="73" spans="1:9" ht="15" x14ac:dyDescent="0.2">
      <c r="A73" s="29"/>
      <c r="B73" s="30"/>
      <c r="C73" s="38"/>
      <c r="D73" s="38"/>
      <c r="E73" s="38"/>
      <c r="F73" s="31"/>
      <c r="G73" s="37"/>
      <c r="H73" s="37"/>
      <c r="I73" s="37"/>
    </row>
    <row r="74" spans="1:9" ht="15" x14ac:dyDescent="0.2">
      <c r="A74" s="29"/>
      <c r="B74" s="30"/>
      <c r="C74" s="38"/>
      <c r="D74" s="38"/>
      <c r="E74" s="38"/>
      <c r="F74" s="31"/>
      <c r="G74" s="37"/>
      <c r="H74" s="37"/>
      <c r="I74" s="37"/>
    </row>
    <row r="75" spans="1:9" ht="15" x14ac:dyDescent="0.2">
      <c r="A75" s="29"/>
      <c r="B75" s="30"/>
      <c r="C75" s="38"/>
      <c r="D75" s="38"/>
      <c r="E75" s="38"/>
      <c r="F75" s="31"/>
      <c r="G75" s="37"/>
      <c r="H75" s="37"/>
      <c r="I75" s="37"/>
    </row>
  </sheetData>
  <autoFilter ref="A1:Q53"/>
  <sortState ref="A2:B70">
    <sortCondition ref="A2:A70"/>
  </sortState>
  <phoneticPr fontId="4"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8"/>
  <sheetViews>
    <sheetView zoomScale="125" workbookViewId="0">
      <selection activeCell="T73" sqref="T73"/>
    </sheetView>
  </sheetViews>
  <sheetFormatPr baseColWidth="10" defaultRowHeight="13" x14ac:dyDescent="0.15"/>
  <cols>
    <col min="1" max="1" width="16.5" style="28" customWidth="1"/>
    <col min="2" max="5" width="7.33203125" style="28" customWidth="1"/>
    <col min="6" max="6" width="11.5" style="28" customWidth="1"/>
    <col min="7" max="8" width="5.5" style="28" customWidth="1"/>
    <col min="9" max="9" width="7.5" style="28" customWidth="1"/>
    <col min="10" max="10" width="6.5" style="28" customWidth="1"/>
    <col min="11" max="12" width="7.5" style="28" customWidth="1"/>
    <col min="13" max="13" width="7.33203125" style="28" customWidth="1"/>
    <col min="14" max="14" width="8.1640625" style="28" customWidth="1"/>
    <col min="15" max="15" width="7.33203125" style="28" customWidth="1"/>
    <col min="16" max="16384" width="10.83203125" style="28"/>
  </cols>
  <sheetData>
    <row r="1" spans="1:15" x14ac:dyDescent="0.15">
      <c r="A1" s="28" t="s">
        <v>1329</v>
      </c>
      <c r="B1" s="28" t="s">
        <v>137</v>
      </c>
      <c r="C1" s="28" t="s">
        <v>1362</v>
      </c>
      <c r="D1" s="28" t="s">
        <v>1373</v>
      </c>
      <c r="E1" s="28" t="s">
        <v>1361</v>
      </c>
      <c r="F1" s="39" t="s">
        <v>1359</v>
      </c>
      <c r="G1" s="34" t="s">
        <v>1370</v>
      </c>
      <c r="H1" s="34" t="s">
        <v>1371</v>
      </c>
      <c r="I1" s="34" t="s">
        <v>1372</v>
      </c>
      <c r="J1" s="34" t="s">
        <v>1353</v>
      </c>
      <c r="K1" s="28" t="s">
        <v>1354</v>
      </c>
      <c r="L1" s="39" t="s">
        <v>1355</v>
      </c>
      <c r="M1" s="34" t="s">
        <v>1356</v>
      </c>
      <c r="N1" s="34" t="s">
        <v>1357</v>
      </c>
      <c r="O1" s="28" t="s">
        <v>1358</v>
      </c>
    </row>
    <row r="2" spans="1:15" x14ac:dyDescent="0.15">
      <c r="A2" s="28" t="s">
        <v>412</v>
      </c>
      <c r="B2" s="28">
        <v>1988</v>
      </c>
      <c r="C2" s="28">
        <v>0</v>
      </c>
      <c r="D2" s="28" t="s">
        <v>1347</v>
      </c>
      <c r="E2" s="28" t="s">
        <v>1347</v>
      </c>
      <c r="F2" s="28" t="s">
        <v>12</v>
      </c>
      <c r="G2" s="28">
        <v>0</v>
      </c>
      <c r="H2" s="28">
        <v>1</v>
      </c>
      <c r="I2" s="28">
        <v>0</v>
      </c>
      <c r="J2" s="28">
        <v>5.3444381896732972E-2</v>
      </c>
      <c r="K2" s="28">
        <v>1982</v>
      </c>
      <c r="L2" s="28" t="s">
        <v>12</v>
      </c>
      <c r="M2" s="28">
        <v>2.6415207709004605E-2</v>
      </c>
      <c r="N2" s="28">
        <f>J2-M2</f>
        <v>2.7029174187728367E-2</v>
      </c>
      <c r="O2" s="28">
        <f>((J2-M2)/M2)*100</f>
        <v>102.32429169396411</v>
      </c>
    </row>
    <row r="3" spans="1:15" x14ac:dyDescent="0.15">
      <c r="A3" s="28" t="s">
        <v>635</v>
      </c>
      <c r="B3" s="28">
        <v>1988</v>
      </c>
      <c r="C3" s="28">
        <v>0</v>
      </c>
      <c r="D3" s="28" t="s">
        <v>1347</v>
      </c>
      <c r="E3" s="28" t="s">
        <v>1347</v>
      </c>
      <c r="F3" s="28" t="s">
        <v>12</v>
      </c>
      <c r="G3" s="28">
        <v>0</v>
      </c>
      <c r="H3" s="28">
        <v>1</v>
      </c>
      <c r="I3" s="28">
        <v>0</v>
      </c>
      <c r="J3" s="28">
        <v>0.27413717419829892</v>
      </c>
      <c r="K3" s="28">
        <v>1982</v>
      </c>
      <c r="L3" s="28" t="s">
        <v>12</v>
      </c>
      <c r="M3" s="28">
        <v>0.22371599073882845</v>
      </c>
      <c r="N3" s="28">
        <f>J3-M3</f>
        <v>5.042118345947047E-2</v>
      </c>
      <c r="O3" s="28">
        <f>((J3-M3)/M3)*100</f>
        <v>22.538032839294623</v>
      </c>
    </row>
    <row r="4" spans="1:15" x14ac:dyDescent="0.15">
      <c r="A4" s="28" t="s">
        <v>729</v>
      </c>
      <c r="B4" s="28">
        <v>1988</v>
      </c>
      <c r="C4" s="28">
        <v>0</v>
      </c>
      <c r="D4" s="28" t="s">
        <v>1347</v>
      </c>
      <c r="E4" s="28" t="s">
        <v>1347</v>
      </c>
      <c r="F4" s="28" t="s">
        <v>12</v>
      </c>
      <c r="G4" s="28">
        <v>0</v>
      </c>
      <c r="H4" s="28">
        <v>1</v>
      </c>
      <c r="I4" s="28">
        <v>0</v>
      </c>
      <c r="J4" s="28">
        <v>7.8839694234411076E-2</v>
      </c>
      <c r="K4" s="28">
        <v>1982</v>
      </c>
      <c r="L4" s="28" t="s">
        <v>12</v>
      </c>
      <c r="M4" s="28">
        <v>4.0339161920704525E-2</v>
      </c>
      <c r="N4" s="28">
        <f>J4-M4</f>
        <v>3.8500532313706551E-2</v>
      </c>
      <c r="O4" s="28">
        <f>((J4-M4)/M4)*100</f>
        <v>95.442072865538947</v>
      </c>
    </row>
    <row r="5" spans="1:15" x14ac:dyDescent="0.15">
      <c r="A5" s="28" t="s">
        <v>1135</v>
      </c>
      <c r="B5" s="28">
        <v>1988</v>
      </c>
      <c r="C5" s="28">
        <v>0</v>
      </c>
      <c r="D5" s="28" t="s">
        <v>1347</v>
      </c>
      <c r="E5" s="28" t="s">
        <v>1347</v>
      </c>
      <c r="F5" s="28" t="s">
        <v>12</v>
      </c>
      <c r="G5" s="28">
        <v>0</v>
      </c>
      <c r="H5" s="28">
        <v>1</v>
      </c>
      <c r="I5" s="28">
        <v>0</v>
      </c>
      <c r="J5" s="28">
        <v>3.7658544758075265E-3</v>
      </c>
      <c r="K5" s="28">
        <v>1982</v>
      </c>
      <c r="L5" s="28" t="s">
        <v>12</v>
      </c>
      <c r="M5" s="28">
        <v>1.6677331082460894E-3</v>
      </c>
      <c r="N5" s="28">
        <f>J5-M5</f>
        <v>2.0981213675614371E-3</v>
      </c>
      <c r="O5" s="28">
        <f>((J5-M5)/M5)*100</f>
        <v>125.80678270325734</v>
      </c>
    </row>
    <row r="6" spans="1:15" x14ac:dyDescent="0.15">
      <c r="A6" s="28" t="s">
        <v>156</v>
      </c>
      <c r="B6" s="28">
        <v>1989</v>
      </c>
      <c r="C6" s="28">
        <v>0</v>
      </c>
      <c r="D6" s="28" t="s">
        <v>1347</v>
      </c>
      <c r="E6" s="28" t="s">
        <v>1347</v>
      </c>
      <c r="F6" s="28" t="s">
        <v>12</v>
      </c>
      <c r="G6" s="28">
        <v>0</v>
      </c>
      <c r="H6" s="28">
        <v>1</v>
      </c>
      <c r="I6" s="28">
        <v>0</v>
      </c>
      <c r="J6" s="28">
        <v>0.52330679027221594</v>
      </c>
      <c r="K6" s="28">
        <v>1983</v>
      </c>
      <c r="L6" s="28" t="s">
        <v>12</v>
      </c>
      <c r="M6" s="28">
        <v>0.29868201772713193</v>
      </c>
      <c r="N6" s="28">
        <f>J6-M6</f>
        <v>0.22462477254508401</v>
      </c>
      <c r="O6" s="28">
        <f>((J6-M6)/M6)*100</f>
        <v>75.205321784820441</v>
      </c>
    </row>
    <row r="7" spans="1:15" x14ac:dyDescent="0.15">
      <c r="A7" s="28" t="s">
        <v>268</v>
      </c>
      <c r="B7" s="28">
        <v>1991</v>
      </c>
      <c r="C7" s="28">
        <v>0</v>
      </c>
      <c r="D7" s="28" t="s">
        <v>1347</v>
      </c>
      <c r="E7" s="28" t="s">
        <v>1347</v>
      </c>
      <c r="F7" s="28" t="s">
        <v>12</v>
      </c>
      <c r="G7" s="28">
        <v>0</v>
      </c>
      <c r="H7" s="28">
        <v>1</v>
      </c>
      <c r="I7" s="28">
        <v>0</v>
      </c>
      <c r="J7" s="28" t="s">
        <v>14</v>
      </c>
      <c r="K7" s="28">
        <v>1985</v>
      </c>
      <c r="L7" s="28" t="s">
        <v>12</v>
      </c>
      <c r="M7" s="28">
        <v>2.3920598850421068E-2</v>
      </c>
      <c r="N7" s="28" t="s">
        <v>14</v>
      </c>
      <c r="O7" s="28" t="s">
        <v>14</v>
      </c>
    </row>
    <row r="8" spans="1:15" x14ac:dyDescent="0.15">
      <c r="A8" s="28" t="s">
        <v>340</v>
      </c>
      <c r="B8" s="28">
        <v>1991</v>
      </c>
      <c r="C8" s="28">
        <v>0</v>
      </c>
      <c r="D8" s="28" t="s">
        <v>1347</v>
      </c>
      <c r="E8" s="28" t="s">
        <v>1347</v>
      </c>
      <c r="F8" s="28" t="s">
        <v>12</v>
      </c>
      <c r="G8" s="28">
        <v>0</v>
      </c>
      <c r="H8" s="28">
        <v>1</v>
      </c>
      <c r="I8" s="28">
        <v>0</v>
      </c>
      <c r="J8" s="28">
        <v>0.13603795507358638</v>
      </c>
      <c r="K8" s="28">
        <v>1985</v>
      </c>
      <c r="L8" s="28" t="s">
        <v>12</v>
      </c>
      <c r="M8" s="28">
        <v>9.171348695817387E-2</v>
      </c>
      <c r="N8" s="28">
        <f>J8-M8</f>
        <v>4.4324468115412505E-2</v>
      </c>
      <c r="O8" s="28">
        <f>((J8-M8)/M8)*100</f>
        <v>48.329280224212582</v>
      </c>
    </row>
    <row r="9" spans="1:15" x14ac:dyDescent="0.15">
      <c r="A9" s="28" t="s">
        <v>529</v>
      </c>
      <c r="B9" s="28">
        <v>1991</v>
      </c>
      <c r="C9" s="28">
        <v>0</v>
      </c>
      <c r="D9" s="28" t="s">
        <v>1347</v>
      </c>
      <c r="E9" s="28" t="s">
        <v>1347</v>
      </c>
      <c r="F9" s="28" t="s">
        <v>12</v>
      </c>
      <c r="G9" s="28">
        <v>0</v>
      </c>
      <c r="H9" s="28">
        <v>1</v>
      </c>
      <c r="I9" s="28">
        <v>0</v>
      </c>
      <c r="J9" s="28">
        <v>0.35488358992979085</v>
      </c>
      <c r="K9" s="28">
        <v>1985</v>
      </c>
      <c r="L9" s="28" t="s">
        <v>12</v>
      </c>
      <c r="M9" s="28">
        <v>0.18421243343731292</v>
      </c>
      <c r="N9" s="28">
        <f>J9-M9</f>
        <v>0.17067115649247794</v>
      </c>
      <c r="O9" s="28">
        <f>((J9-M9)/M9)*100</f>
        <v>92.64909719058511</v>
      </c>
    </row>
    <row r="10" spans="1:15" x14ac:dyDescent="0.15">
      <c r="A10" s="28" t="s">
        <v>30</v>
      </c>
      <c r="B10" s="28">
        <v>1991</v>
      </c>
      <c r="C10" s="28">
        <v>0</v>
      </c>
      <c r="D10" s="28" t="s">
        <v>1347</v>
      </c>
      <c r="E10" s="28" t="s">
        <v>1347</v>
      </c>
      <c r="F10" s="28" t="s">
        <v>12</v>
      </c>
      <c r="G10" s="28">
        <v>0</v>
      </c>
      <c r="H10" s="28">
        <v>1</v>
      </c>
      <c r="I10" s="28">
        <v>0</v>
      </c>
      <c r="J10" s="28">
        <v>0.33091566920688176</v>
      </c>
      <c r="K10" s="28">
        <v>1985</v>
      </c>
      <c r="L10" s="28" t="s">
        <v>12</v>
      </c>
      <c r="M10" s="28">
        <v>0.2347517730496454</v>
      </c>
      <c r="N10" s="28">
        <f>J10-M10</f>
        <v>9.6163896157236362E-2</v>
      </c>
      <c r="O10" s="28">
        <f>((J10-M10)/M10)*100</f>
        <v>40.964076610786485</v>
      </c>
    </row>
    <row r="11" spans="1:15" x14ac:dyDescent="0.15">
      <c r="A11" s="28" t="s">
        <v>929</v>
      </c>
      <c r="B11" s="28">
        <v>1991</v>
      </c>
      <c r="C11" s="28">
        <v>0</v>
      </c>
      <c r="D11" s="28" t="s">
        <v>1347</v>
      </c>
      <c r="E11" s="28" t="s">
        <v>1347</v>
      </c>
      <c r="F11" s="28" t="s">
        <v>12</v>
      </c>
      <c r="G11" s="28">
        <v>0</v>
      </c>
      <c r="H11" s="28">
        <v>1</v>
      </c>
      <c r="I11" s="28">
        <v>0</v>
      </c>
      <c r="J11" s="28">
        <v>0.18760048459966935</v>
      </c>
      <c r="K11" s="28">
        <v>1985</v>
      </c>
      <c r="L11" s="28" t="s">
        <v>12</v>
      </c>
      <c r="M11" s="28">
        <v>0.12644055666393791</v>
      </c>
      <c r="N11" s="28">
        <f>J11-M11</f>
        <v>6.115992793573144E-2</v>
      </c>
      <c r="O11" s="28">
        <f>((J11-M11)/M11)*100</f>
        <v>48.37049879358436</v>
      </c>
    </row>
    <row r="12" spans="1:15" x14ac:dyDescent="0.15">
      <c r="A12" s="28" t="s">
        <v>1096</v>
      </c>
      <c r="B12" s="28">
        <v>1991</v>
      </c>
      <c r="C12" s="28">
        <v>0</v>
      </c>
      <c r="D12" s="28" t="s">
        <v>1347</v>
      </c>
      <c r="E12" s="28" t="s">
        <v>1347</v>
      </c>
      <c r="F12" s="28" t="s">
        <v>12</v>
      </c>
      <c r="G12" s="28">
        <v>0</v>
      </c>
      <c r="H12" s="28">
        <v>1</v>
      </c>
      <c r="I12" s="28">
        <v>0</v>
      </c>
      <c r="J12" s="28">
        <v>0.23851188412193047</v>
      </c>
      <c r="K12" s="28">
        <v>1985</v>
      </c>
      <c r="L12" s="28" t="s">
        <v>12</v>
      </c>
      <c r="M12" s="28">
        <v>0.27573386396959815</v>
      </c>
      <c r="N12" s="28">
        <f t="shared" ref="N12:N25" si="0">J12-M12</f>
        <v>-3.7221979847667674E-2</v>
      </c>
      <c r="O12" s="28">
        <f t="shared" ref="O12:O25" si="1">((J12-M12)/M12)*100</f>
        <v>-13.49924137420121</v>
      </c>
    </row>
    <row r="13" spans="1:15" x14ac:dyDescent="0.15">
      <c r="A13" s="28" t="s">
        <v>131</v>
      </c>
      <c r="B13" s="28">
        <v>1992</v>
      </c>
      <c r="C13" s="28">
        <v>0</v>
      </c>
      <c r="D13" s="28" t="s">
        <v>1347</v>
      </c>
      <c r="E13" s="28" t="s">
        <v>1347</v>
      </c>
      <c r="F13" s="28" t="s">
        <v>12</v>
      </c>
      <c r="G13" s="28">
        <v>0</v>
      </c>
      <c r="H13" s="28">
        <v>1</v>
      </c>
      <c r="I13" s="28">
        <v>0</v>
      </c>
      <c r="J13" s="28">
        <v>0.19612108601184378</v>
      </c>
      <c r="K13" s="28">
        <v>1986</v>
      </c>
      <c r="L13" s="28" t="s">
        <v>12</v>
      </c>
      <c r="M13" s="28">
        <v>0.17174541391484072</v>
      </c>
      <c r="N13" s="28">
        <f t="shared" si="0"/>
        <v>2.4375672097003059E-2</v>
      </c>
      <c r="O13" s="28">
        <f t="shared" si="1"/>
        <v>14.192910041306629</v>
      </c>
    </row>
    <row r="14" spans="1:15" x14ac:dyDescent="0.15">
      <c r="A14" s="28" t="s">
        <v>429</v>
      </c>
      <c r="B14" s="28">
        <v>1992</v>
      </c>
      <c r="C14" s="28">
        <v>0</v>
      </c>
      <c r="D14" s="28" t="s">
        <v>1347</v>
      </c>
      <c r="E14" s="28" t="s">
        <v>1347</v>
      </c>
      <c r="F14" s="28" t="s">
        <v>12</v>
      </c>
      <c r="G14" s="28">
        <v>0</v>
      </c>
      <c r="H14" s="28">
        <v>1</v>
      </c>
      <c r="I14" s="28">
        <v>0</v>
      </c>
      <c r="J14" s="28">
        <v>0.51163836190254552</v>
      </c>
      <c r="K14" s="28">
        <v>1986</v>
      </c>
      <c r="L14" s="28" t="s">
        <v>12</v>
      </c>
      <c r="M14" s="28">
        <v>0.35400887840616418</v>
      </c>
      <c r="N14" s="28">
        <f t="shared" si="0"/>
        <v>0.15762948349638134</v>
      </c>
      <c r="O14" s="28">
        <f t="shared" si="1"/>
        <v>44.526985934948407</v>
      </c>
    </row>
    <row r="15" spans="1:15" x14ac:dyDescent="0.15">
      <c r="A15" s="28" t="s">
        <v>494</v>
      </c>
      <c r="B15" s="28">
        <v>1992</v>
      </c>
      <c r="C15" s="28">
        <v>0</v>
      </c>
      <c r="D15" s="28" t="s">
        <v>1347</v>
      </c>
      <c r="E15" s="28" t="s">
        <v>1347</v>
      </c>
      <c r="F15" s="28" t="s">
        <v>12</v>
      </c>
      <c r="G15" s="28">
        <v>0</v>
      </c>
      <c r="H15" s="28">
        <v>1</v>
      </c>
      <c r="I15" s="28">
        <v>0</v>
      </c>
      <c r="J15" s="28">
        <v>0.34143385061025833</v>
      </c>
      <c r="K15" s="28">
        <v>1986</v>
      </c>
      <c r="L15" s="28" t="s">
        <v>12</v>
      </c>
      <c r="M15" s="28">
        <v>0.34230953738993791</v>
      </c>
      <c r="N15" s="28">
        <f t="shared" si="0"/>
        <v>-8.756867796795853E-4</v>
      </c>
      <c r="O15" s="28">
        <f t="shared" si="1"/>
        <v>-0.25581723090644037</v>
      </c>
    </row>
    <row r="16" spans="1:15" x14ac:dyDescent="0.15">
      <c r="A16" s="28" t="s">
        <v>29</v>
      </c>
      <c r="B16" s="28">
        <v>1992</v>
      </c>
      <c r="C16" s="28">
        <v>0</v>
      </c>
      <c r="D16" s="28" t="s">
        <v>1347</v>
      </c>
      <c r="E16" s="28" t="s">
        <v>1347</v>
      </c>
      <c r="F16" s="28" t="s">
        <v>12</v>
      </c>
      <c r="G16" s="28">
        <v>0</v>
      </c>
      <c r="H16" s="28">
        <v>1</v>
      </c>
      <c r="I16" s="28">
        <v>0</v>
      </c>
      <c r="J16" s="28">
        <v>7.1080520379160086E-2</v>
      </c>
      <c r="K16" s="28">
        <v>1986</v>
      </c>
      <c r="L16" s="28" t="s">
        <v>12</v>
      </c>
      <c r="M16" s="28">
        <v>9.0965736195408861E-2</v>
      </c>
      <c r="N16" s="28">
        <f t="shared" si="0"/>
        <v>-1.9885215816248775E-2</v>
      </c>
      <c r="O16" s="28">
        <f t="shared" si="1"/>
        <v>-21.860116399797139</v>
      </c>
    </row>
    <row r="17" spans="1:15" x14ac:dyDescent="0.15">
      <c r="A17" s="28" t="s">
        <v>867</v>
      </c>
      <c r="B17" s="28">
        <v>1992</v>
      </c>
      <c r="C17" s="28">
        <v>0</v>
      </c>
      <c r="D17" s="28" t="s">
        <v>1347</v>
      </c>
      <c r="E17" s="28" t="s">
        <v>1347</v>
      </c>
      <c r="F17" s="28" t="s">
        <v>12</v>
      </c>
      <c r="G17" s="28">
        <v>0</v>
      </c>
      <c r="H17" s="28">
        <v>1</v>
      </c>
      <c r="I17" s="28">
        <v>0</v>
      </c>
      <c r="J17" s="28">
        <v>5.1583639786571982E-2</v>
      </c>
      <c r="K17" s="28">
        <v>1986</v>
      </c>
      <c r="L17" s="28" t="s">
        <v>12</v>
      </c>
      <c r="M17" s="28">
        <v>4.0754201334983579E-2</v>
      </c>
      <c r="N17" s="28">
        <f t="shared" si="0"/>
        <v>1.0829438451588402E-2</v>
      </c>
      <c r="O17" s="28">
        <f t="shared" si="1"/>
        <v>26.572569445232546</v>
      </c>
    </row>
    <row r="18" spans="1:15" x14ac:dyDescent="0.15">
      <c r="A18" s="28" t="s">
        <v>893</v>
      </c>
      <c r="B18" s="28">
        <v>1992</v>
      </c>
      <c r="C18" s="28">
        <v>0</v>
      </c>
      <c r="D18" s="28" t="s">
        <v>1347</v>
      </c>
      <c r="E18" s="28" t="s">
        <v>1347</v>
      </c>
      <c r="F18" s="28" t="s">
        <v>12</v>
      </c>
      <c r="G18" s="28">
        <v>0</v>
      </c>
      <c r="H18" s="28">
        <v>1</v>
      </c>
      <c r="I18" s="28">
        <v>0</v>
      </c>
      <c r="J18" s="28">
        <v>0.17114697617560476</v>
      </c>
      <c r="K18" s="28">
        <v>1986</v>
      </c>
      <c r="L18" s="28" t="s">
        <v>12</v>
      </c>
      <c r="M18" s="28">
        <v>0.12320419281354766</v>
      </c>
      <c r="N18" s="28">
        <f t="shared" si="0"/>
        <v>4.7942783362057095E-2</v>
      </c>
      <c r="O18" s="28">
        <f t="shared" si="1"/>
        <v>38.913272565822332</v>
      </c>
    </row>
    <row r="19" spans="1:15" x14ac:dyDescent="0.15">
      <c r="A19" s="28" t="s">
        <v>1042</v>
      </c>
      <c r="B19" s="28">
        <v>1992</v>
      </c>
      <c r="C19" s="28">
        <v>0</v>
      </c>
      <c r="D19" s="28" t="s">
        <v>1347</v>
      </c>
      <c r="E19" s="28" t="s">
        <v>1347</v>
      </c>
      <c r="F19" s="28" t="s">
        <v>12</v>
      </c>
      <c r="G19" s="28">
        <v>0</v>
      </c>
      <c r="H19" s="28">
        <v>1</v>
      </c>
      <c r="I19" s="28">
        <v>0</v>
      </c>
      <c r="J19" s="28">
        <v>0.35629460303300625</v>
      </c>
      <c r="K19" s="28">
        <v>1986</v>
      </c>
      <c r="L19" s="28" t="s">
        <v>12</v>
      </c>
      <c r="M19" s="28">
        <v>0.28726817803508148</v>
      </c>
      <c r="N19" s="28">
        <f t="shared" si="0"/>
        <v>6.9026424997924773E-2</v>
      </c>
      <c r="O19" s="28">
        <f t="shared" si="1"/>
        <v>24.028566432267759</v>
      </c>
    </row>
    <row r="20" spans="1:15" x14ac:dyDescent="0.15">
      <c r="A20" s="28" t="s">
        <v>1176</v>
      </c>
      <c r="B20" s="28">
        <v>1992</v>
      </c>
      <c r="C20" s="28">
        <v>0</v>
      </c>
      <c r="D20" s="28" t="s">
        <v>1347</v>
      </c>
      <c r="E20" s="28" t="s">
        <v>1347</v>
      </c>
      <c r="F20" s="28" t="s">
        <v>15</v>
      </c>
      <c r="G20" s="28">
        <v>1</v>
      </c>
      <c r="H20" s="28">
        <v>1</v>
      </c>
      <c r="I20" s="28">
        <v>1</v>
      </c>
      <c r="J20" s="28">
        <v>0.25802988914126646</v>
      </c>
      <c r="K20" s="28">
        <v>1986</v>
      </c>
      <c r="L20" s="28" t="s">
        <v>12</v>
      </c>
      <c r="M20" s="28">
        <v>6.6719700582015276E-2</v>
      </c>
      <c r="N20" s="28">
        <f t="shared" si="0"/>
        <v>0.19131018855925119</v>
      </c>
      <c r="O20" s="28">
        <f t="shared" si="1"/>
        <v>286.73718090818301</v>
      </c>
    </row>
    <row r="21" spans="1:15" x14ac:dyDescent="0.15">
      <c r="A21" s="28" t="s">
        <v>1194</v>
      </c>
      <c r="B21" s="28">
        <v>1992</v>
      </c>
      <c r="C21" s="28">
        <v>0</v>
      </c>
      <c r="D21" s="28" t="s">
        <v>1347</v>
      </c>
      <c r="E21" s="28" t="s">
        <v>1347</v>
      </c>
      <c r="F21" s="28" t="s">
        <v>12</v>
      </c>
      <c r="G21" s="28">
        <v>0</v>
      </c>
      <c r="H21" s="28">
        <v>1</v>
      </c>
      <c r="I21" s="28">
        <v>0</v>
      </c>
      <c r="J21" s="28">
        <v>3.4328400561853552E-2</v>
      </c>
      <c r="K21" s="28">
        <v>1986</v>
      </c>
      <c r="L21" s="28" t="s">
        <v>12</v>
      </c>
      <c r="M21" s="28">
        <v>1.8930766255533114E-2</v>
      </c>
      <c r="N21" s="28">
        <f t="shared" si="0"/>
        <v>1.5397634306320438E-2</v>
      </c>
      <c r="O21" s="28">
        <f t="shared" si="1"/>
        <v>81.336561333432527</v>
      </c>
    </row>
    <row r="22" spans="1:15" x14ac:dyDescent="0.15">
      <c r="A22" s="28" t="s">
        <v>1226</v>
      </c>
      <c r="B22" s="28">
        <v>1992</v>
      </c>
      <c r="C22" s="28">
        <v>0</v>
      </c>
      <c r="D22" s="28" t="s">
        <v>1347</v>
      </c>
      <c r="E22" s="28" t="s">
        <v>1347</v>
      </c>
      <c r="F22" s="28" t="s">
        <v>12</v>
      </c>
      <c r="G22" s="28">
        <v>0</v>
      </c>
      <c r="H22" s="28">
        <v>1</v>
      </c>
      <c r="I22" s="28">
        <v>0</v>
      </c>
      <c r="J22" s="28">
        <v>3.1435264985917678E-2</v>
      </c>
      <c r="K22" s="28">
        <v>1986</v>
      </c>
      <c r="L22" s="28" t="s">
        <v>12</v>
      </c>
      <c r="M22" s="28">
        <v>3.7622845460158094E-2</v>
      </c>
      <c r="N22" s="28">
        <f t="shared" si="0"/>
        <v>-6.1875804742404159E-3</v>
      </c>
      <c r="O22" s="28">
        <f t="shared" si="1"/>
        <v>-16.446338384460979</v>
      </c>
    </row>
    <row r="23" spans="1:15" x14ac:dyDescent="0.15">
      <c r="A23" s="28" t="s">
        <v>1273</v>
      </c>
      <c r="B23" s="28">
        <v>1992</v>
      </c>
      <c r="C23" s="28">
        <v>0</v>
      </c>
      <c r="D23" s="28" t="s">
        <v>1347</v>
      </c>
      <c r="E23" s="28" t="s">
        <v>1347</v>
      </c>
      <c r="F23" s="28" t="s">
        <v>12</v>
      </c>
      <c r="G23" s="28">
        <v>0</v>
      </c>
      <c r="H23" s="28">
        <v>1</v>
      </c>
      <c r="I23" s="28">
        <v>0</v>
      </c>
      <c r="J23" s="28">
        <v>0.12833549823714974</v>
      </c>
      <c r="K23" s="28">
        <v>1986</v>
      </c>
      <c r="L23" s="28" t="s">
        <v>12</v>
      </c>
      <c r="M23" s="28">
        <v>3.2258847451410819E-2</v>
      </c>
      <c r="N23" s="28">
        <f t="shared" si="0"/>
        <v>9.6076650785738918E-2</v>
      </c>
      <c r="O23" s="28">
        <f t="shared" si="1"/>
        <v>297.83038879628998</v>
      </c>
    </row>
    <row r="24" spans="1:15" x14ac:dyDescent="0.15">
      <c r="A24" s="28" t="s">
        <v>302</v>
      </c>
      <c r="B24" s="28">
        <v>1993</v>
      </c>
      <c r="C24" s="28">
        <v>0</v>
      </c>
      <c r="D24" s="28" t="s">
        <v>1347</v>
      </c>
      <c r="E24" s="28" t="s">
        <v>1347</v>
      </c>
      <c r="F24" s="28" t="s">
        <v>12</v>
      </c>
      <c r="G24" s="28">
        <v>0</v>
      </c>
      <c r="H24" s="28">
        <v>1</v>
      </c>
      <c r="I24" s="28">
        <v>0</v>
      </c>
      <c r="J24" s="28">
        <v>0.25759995277240727</v>
      </c>
      <c r="K24" s="28">
        <v>1987</v>
      </c>
      <c r="L24" s="28" t="s">
        <v>12</v>
      </c>
      <c r="M24" s="28">
        <v>0.14430327627786602</v>
      </c>
      <c r="N24" s="28">
        <f t="shared" si="0"/>
        <v>0.11329667649454125</v>
      </c>
      <c r="O24" s="28">
        <f t="shared" si="1"/>
        <v>78.512892719345189</v>
      </c>
    </row>
    <row r="25" spans="1:15" x14ac:dyDescent="0.15">
      <c r="A25" s="28" t="s">
        <v>565</v>
      </c>
      <c r="B25" s="28">
        <v>1993</v>
      </c>
      <c r="C25" s="28">
        <v>0</v>
      </c>
      <c r="D25" s="28" t="s">
        <v>1347</v>
      </c>
      <c r="E25" s="28" t="s">
        <v>1347</v>
      </c>
      <c r="F25" s="28" t="s">
        <v>12</v>
      </c>
      <c r="G25" s="28">
        <v>0</v>
      </c>
      <c r="H25" s="28">
        <v>1</v>
      </c>
      <c r="I25" s="28">
        <v>0</v>
      </c>
      <c r="J25" s="28">
        <v>2.6044769056910479E-2</v>
      </c>
      <c r="K25" s="28">
        <v>1987</v>
      </c>
      <c r="L25" s="28" t="s">
        <v>12</v>
      </c>
      <c r="M25" s="28">
        <v>2.9236790872151787E-2</v>
      </c>
      <c r="N25" s="28">
        <f t="shared" si="0"/>
        <v>-3.1920218152413082E-3</v>
      </c>
      <c r="O25" s="28">
        <f t="shared" si="1"/>
        <v>-10.917825520589975</v>
      </c>
    </row>
    <row r="26" spans="1:15" x14ac:dyDescent="0.15">
      <c r="A26" s="28" t="s">
        <v>579</v>
      </c>
      <c r="B26" s="28">
        <v>1993</v>
      </c>
      <c r="C26" s="28">
        <v>0</v>
      </c>
      <c r="D26" s="28" t="s">
        <v>1347</v>
      </c>
      <c r="E26" s="28" t="s">
        <v>1347</v>
      </c>
      <c r="F26" s="28" t="s">
        <v>12</v>
      </c>
      <c r="G26" s="28">
        <v>0</v>
      </c>
      <c r="H26" s="28">
        <v>1</v>
      </c>
      <c r="I26" s="28">
        <v>0</v>
      </c>
      <c r="J26" s="28">
        <v>6.115725367898428E-2</v>
      </c>
      <c r="L26" s="28" t="s">
        <v>12</v>
      </c>
      <c r="M26" s="28" t="s">
        <v>14</v>
      </c>
      <c r="N26" s="28" t="s">
        <v>14</v>
      </c>
      <c r="O26" s="28" t="s">
        <v>14</v>
      </c>
    </row>
    <row r="27" spans="1:15" x14ac:dyDescent="0.15">
      <c r="A27" s="28" t="s">
        <v>28</v>
      </c>
      <c r="B27" s="28">
        <v>1993</v>
      </c>
      <c r="C27" s="28">
        <v>0</v>
      </c>
      <c r="D27" s="28" t="s">
        <v>1347</v>
      </c>
      <c r="E27" s="28" t="s">
        <v>1347</v>
      </c>
      <c r="F27" s="28" t="s">
        <v>12</v>
      </c>
      <c r="G27" s="28">
        <v>0</v>
      </c>
      <c r="H27" s="28">
        <v>1</v>
      </c>
      <c r="I27" s="28">
        <v>0</v>
      </c>
      <c r="J27" s="28">
        <v>0.17897303270205392</v>
      </c>
      <c r="K27" s="28">
        <v>1987</v>
      </c>
      <c r="L27" s="28" t="s">
        <v>12</v>
      </c>
      <c r="M27" s="28">
        <v>0.11274166082339979</v>
      </c>
      <c r="N27" s="28">
        <f>J27-M27</f>
        <v>6.6231371878654133E-2</v>
      </c>
      <c r="O27" s="28">
        <f>((J27-M27)/M27)*100</f>
        <v>58.746138202097221</v>
      </c>
    </row>
    <row r="28" spans="1:15" x14ac:dyDescent="0.15">
      <c r="A28" s="28" t="s">
        <v>792</v>
      </c>
      <c r="B28" s="28">
        <v>1993</v>
      </c>
      <c r="C28" s="28">
        <v>0</v>
      </c>
      <c r="D28" s="28" t="s">
        <v>1347</v>
      </c>
      <c r="E28" s="28" t="s">
        <v>1347</v>
      </c>
      <c r="F28" s="28" t="s">
        <v>12</v>
      </c>
      <c r="G28" s="28">
        <v>0</v>
      </c>
      <c r="H28" s="28">
        <v>1</v>
      </c>
      <c r="I28" s="28">
        <v>0</v>
      </c>
      <c r="J28" s="28">
        <v>3.750632680395688E-2</v>
      </c>
      <c r="K28" s="28">
        <v>1987</v>
      </c>
      <c r="L28" s="28" t="s">
        <v>12</v>
      </c>
      <c r="M28" s="28">
        <v>1.6452396817308822E-2</v>
      </c>
      <c r="N28" s="28">
        <f>J28-M28</f>
        <v>2.1053929986648057E-2</v>
      </c>
      <c r="O28" s="28">
        <f>((J28-M28)/M28)*100</f>
        <v>127.96877087536673</v>
      </c>
    </row>
    <row r="29" spans="1:15" x14ac:dyDescent="0.15">
      <c r="A29" s="28" t="s">
        <v>992</v>
      </c>
      <c r="B29" s="28">
        <v>1993</v>
      </c>
      <c r="C29" s="28">
        <v>0</v>
      </c>
      <c r="D29" s="28" t="s">
        <v>1347</v>
      </c>
      <c r="E29" s="28" t="s">
        <v>1347</v>
      </c>
      <c r="F29" s="28" t="s">
        <v>12</v>
      </c>
      <c r="G29" s="28">
        <v>0</v>
      </c>
      <c r="H29" s="28">
        <v>1</v>
      </c>
      <c r="I29" s="28">
        <v>0</v>
      </c>
      <c r="J29" s="28" t="s">
        <v>14</v>
      </c>
      <c r="L29" s="28" t="s">
        <v>12</v>
      </c>
      <c r="M29" s="28" t="s">
        <v>14</v>
      </c>
      <c r="N29" s="28" t="s">
        <v>14</v>
      </c>
      <c r="O29" s="28" t="s">
        <v>14</v>
      </c>
    </row>
    <row r="30" spans="1:15" x14ac:dyDescent="0.15">
      <c r="A30" s="28" t="s">
        <v>31</v>
      </c>
      <c r="B30" s="28">
        <v>1993</v>
      </c>
      <c r="C30" s="28">
        <v>0</v>
      </c>
      <c r="D30" s="28" t="s">
        <v>1347</v>
      </c>
      <c r="E30" s="28" t="s">
        <v>1347</v>
      </c>
      <c r="F30" s="28" t="s">
        <v>12</v>
      </c>
      <c r="G30" s="28">
        <v>0</v>
      </c>
      <c r="H30" s="28">
        <v>1</v>
      </c>
      <c r="I30" s="28">
        <v>0</v>
      </c>
      <c r="J30" s="28">
        <v>0.20533174281562566</v>
      </c>
      <c r="K30" s="28">
        <v>1991</v>
      </c>
      <c r="L30" s="28" t="s">
        <v>16</v>
      </c>
      <c r="M30" s="28">
        <v>0.34163683467688244</v>
      </c>
      <c r="N30" s="28">
        <f t="shared" ref="N30:N39" si="2">J30-M30</f>
        <v>-0.13630509186125678</v>
      </c>
      <c r="O30" s="28">
        <f t="shared" ref="O30:O39" si="3">((J30-M30)/M30)*100</f>
        <v>-39.897656817413477</v>
      </c>
    </row>
    <row r="31" spans="1:15" x14ac:dyDescent="0.15">
      <c r="A31" s="28" t="s">
        <v>32</v>
      </c>
      <c r="B31" s="28">
        <v>1993</v>
      </c>
      <c r="C31" s="28">
        <v>0</v>
      </c>
      <c r="D31" s="28" t="s">
        <v>1347</v>
      </c>
      <c r="E31" s="28" t="s">
        <v>1347</v>
      </c>
      <c r="F31" s="28" t="s">
        <v>12</v>
      </c>
      <c r="G31" s="28">
        <v>0</v>
      </c>
      <c r="H31" s="28">
        <v>1</v>
      </c>
      <c r="I31" s="28">
        <v>0</v>
      </c>
      <c r="J31" s="28">
        <v>0.37831606395388734</v>
      </c>
      <c r="K31" s="28">
        <v>1987</v>
      </c>
      <c r="L31" s="28" t="s">
        <v>12</v>
      </c>
      <c r="M31" s="28">
        <v>0.10443355461972183</v>
      </c>
      <c r="N31" s="28">
        <f t="shared" si="2"/>
        <v>0.27388250933416552</v>
      </c>
      <c r="O31" s="28">
        <f t="shared" si="3"/>
        <v>262.25527832645849</v>
      </c>
    </row>
    <row r="32" spans="1:15" x14ac:dyDescent="0.15">
      <c r="A32" s="28" t="s">
        <v>412</v>
      </c>
      <c r="B32" s="28">
        <v>1994</v>
      </c>
      <c r="C32" s="28">
        <v>0</v>
      </c>
      <c r="D32" s="28" t="s">
        <v>1347</v>
      </c>
      <c r="E32" s="28" t="s">
        <v>1347</v>
      </c>
      <c r="F32" s="28" t="s">
        <v>9</v>
      </c>
      <c r="G32" s="28">
        <v>0</v>
      </c>
      <c r="H32" s="28">
        <v>1</v>
      </c>
      <c r="I32" s="28">
        <v>0</v>
      </c>
      <c r="J32" s="28">
        <v>9.1600355799716079E-2</v>
      </c>
      <c r="K32" s="28">
        <v>1988</v>
      </c>
      <c r="L32" s="28" t="s">
        <v>12</v>
      </c>
      <c r="M32" s="28">
        <v>5.3444381896732972E-2</v>
      </c>
      <c r="N32" s="28">
        <f t="shared" si="2"/>
        <v>3.8155973902983108E-2</v>
      </c>
      <c r="O32" s="28">
        <f t="shared" si="3"/>
        <v>71.393797717989074</v>
      </c>
    </row>
    <row r="33" spans="1:15" x14ac:dyDescent="0.15">
      <c r="A33" s="28" t="s">
        <v>729</v>
      </c>
      <c r="B33" s="28">
        <v>1994</v>
      </c>
      <c r="C33" s="28">
        <v>0</v>
      </c>
      <c r="D33" s="28" t="s">
        <v>1347</v>
      </c>
      <c r="E33" s="28" t="s">
        <v>1347</v>
      </c>
      <c r="F33" s="28" t="s">
        <v>12</v>
      </c>
      <c r="G33" s="28">
        <v>0</v>
      </c>
      <c r="H33" s="28">
        <v>1</v>
      </c>
      <c r="I33" s="28">
        <v>0</v>
      </c>
      <c r="J33" s="28">
        <v>9.5848454057192625E-2</v>
      </c>
      <c r="K33" s="28">
        <v>1988</v>
      </c>
      <c r="L33" s="28" t="s">
        <v>12</v>
      </c>
      <c r="M33" s="28">
        <v>7.8839694234411076E-2</v>
      </c>
      <c r="N33" s="28">
        <f t="shared" si="2"/>
        <v>1.700875982278155E-2</v>
      </c>
      <c r="O33" s="28">
        <f t="shared" si="3"/>
        <v>21.573853105277209</v>
      </c>
    </row>
    <row r="34" spans="1:15" x14ac:dyDescent="0.15">
      <c r="A34" s="28" t="s">
        <v>1135</v>
      </c>
      <c r="B34" s="28">
        <v>1994</v>
      </c>
      <c r="C34" s="28">
        <v>0</v>
      </c>
      <c r="D34" s="28" t="s">
        <v>1347</v>
      </c>
      <c r="E34" s="28" t="s">
        <v>1347</v>
      </c>
      <c r="F34" s="28" t="s">
        <v>12</v>
      </c>
      <c r="G34" s="28">
        <v>0</v>
      </c>
      <c r="H34" s="28">
        <v>1</v>
      </c>
      <c r="I34" s="28">
        <v>0</v>
      </c>
      <c r="J34" s="28">
        <v>2.5913143625675848E-2</v>
      </c>
      <c r="K34" s="28">
        <v>1988</v>
      </c>
      <c r="L34" s="28" t="s">
        <v>12</v>
      </c>
      <c r="M34" s="28">
        <v>3.76585447580753E-3</v>
      </c>
      <c r="N34" s="28">
        <f t="shared" si="2"/>
        <v>2.2147289149868316E-2</v>
      </c>
      <c r="O34" s="28">
        <f t="shared" si="3"/>
        <v>588.10793917147237</v>
      </c>
    </row>
    <row r="35" spans="1:15" x14ac:dyDescent="0.15">
      <c r="A35" s="28" t="s">
        <v>156</v>
      </c>
      <c r="B35" s="28">
        <v>1995</v>
      </c>
      <c r="C35" s="28">
        <v>0</v>
      </c>
      <c r="D35" s="28" t="s">
        <v>1347</v>
      </c>
      <c r="E35" s="28" t="s">
        <v>1347</v>
      </c>
      <c r="F35" s="28" t="s">
        <v>12</v>
      </c>
      <c r="G35" s="28">
        <v>0</v>
      </c>
      <c r="H35" s="28">
        <v>1</v>
      </c>
      <c r="I35" s="28">
        <v>0</v>
      </c>
      <c r="J35" s="28">
        <v>0.50943174684186388</v>
      </c>
      <c r="K35" s="28">
        <v>1989</v>
      </c>
      <c r="L35" s="28" t="s">
        <v>12</v>
      </c>
      <c r="M35" s="28">
        <v>0.52330679027221594</v>
      </c>
      <c r="N35" s="28">
        <f t="shared" si="2"/>
        <v>-1.3875043430352063E-2</v>
      </c>
      <c r="O35" s="28">
        <f t="shared" si="3"/>
        <v>-2.6514166619421244</v>
      </c>
    </row>
    <row r="36" spans="1:15" x14ac:dyDescent="0.15">
      <c r="A36" s="28" t="s">
        <v>529</v>
      </c>
      <c r="B36" s="28">
        <v>1995</v>
      </c>
      <c r="C36" s="28">
        <v>0</v>
      </c>
      <c r="D36" s="28" t="s">
        <v>1347</v>
      </c>
      <c r="E36" s="28" t="s">
        <v>1347</v>
      </c>
      <c r="F36" s="28" t="s">
        <v>12</v>
      </c>
      <c r="G36" s="28">
        <v>0</v>
      </c>
      <c r="H36" s="28">
        <v>1</v>
      </c>
      <c r="I36" s="28">
        <v>0</v>
      </c>
      <c r="J36" s="28">
        <v>0.58101457482398966</v>
      </c>
      <c r="K36" s="28">
        <v>1991</v>
      </c>
      <c r="L36" s="28" t="s">
        <v>12</v>
      </c>
      <c r="M36" s="28">
        <v>0.35488358992979085</v>
      </c>
      <c r="N36" s="28">
        <f t="shared" si="2"/>
        <v>0.22613098489419881</v>
      </c>
      <c r="O36" s="28">
        <f t="shared" si="3"/>
        <v>63.719763694606421</v>
      </c>
    </row>
    <row r="37" spans="1:15" x14ac:dyDescent="0.15">
      <c r="A37" s="28" t="s">
        <v>635</v>
      </c>
      <c r="B37" s="28">
        <v>1995</v>
      </c>
      <c r="C37" s="28">
        <v>0</v>
      </c>
      <c r="D37" s="28" t="s">
        <v>1347</v>
      </c>
      <c r="E37" s="28" t="s">
        <v>1347</v>
      </c>
      <c r="F37" s="28" t="s">
        <v>12</v>
      </c>
      <c r="G37" s="28">
        <v>0</v>
      </c>
      <c r="H37" s="28">
        <v>1</v>
      </c>
      <c r="I37" s="28">
        <v>0</v>
      </c>
      <c r="J37" s="28">
        <v>0.53947047151018135</v>
      </c>
      <c r="K37" s="28">
        <v>1988</v>
      </c>
      <c r="L37" s="28" t="s">
        <v>12</v>
      </c>
      <c r="M37" s="28">
        <v>0.27413717419829892</v>
      </c>
      <c r="N37" s="28">
        <f t="shared" si="2"/>
        <v>0.26533329731188243</v>
      </c>
      <c r="O37" s="28">
        <f t="shared" si="3"/>
        <v>96.788514030553131</v>
      </c>
    </row>
    <row r="38" spans="1:15" x14ac:dyDescent="0.15">
      <c r="A38" s="28" t="s">
        <v>29</v>
      </c>
      <c r="B38" s="28">
        <v>1995</v>
      </c>
      <c r="C38" s="28">
        <v>0</v>
      </c>
      <c r="D38" s="28" t="s">
        <v>1347</v>
      </c>
      <c r="E38" s="28" t="s">
        <v>1347</v>
      </c>
      <c r="F38" s="28" t="s">
        <v>12</v>
      </c>
      <c r="G38" s="28">
        <v>0</v>
      </c>
      <c r="H38" s="28">
        <v>1</v>
      </c>
      <c r="I38" s="28">
        <v>0</v>
      </c>
      <c r="J38" s="28">
        <v>0.25489263294603476</v>
      </c>
      <c r="K38" s="28">
        <v>1992</v>
      </c>
      <c r="L38" s="28" t="s">
        <v>12</v>
      </c>
      <c r="M38" s="28">
        <v>7.1080520379160086E-2</v>
      </c>
      <c r="N38" s="28">
        <f t="shared" si="2"/>
        <v>0.18381211256687469</v>
      </c>
      <c r="O38" s="28">
        <f t="shared" si="3"/>
        <v>258.59702712695116</v>
      </c>
    </row>
    <row r="39" spans="1:15" x14ac:dyDescent="0.15">
      <c r="A39" s="28" t="s">
        <v>32</v>
      </c>
      <c r="B39" s="28">
        <v>1995</v>
      </c>
      <c r="C39" s="28">
        <v>0</v>
      </c>
      <c r="D39" s="28" t="s">
        <v>1347</v>
      </c>
      <c r="E39" s="28" t="s">
        <v>1347</v>
      </c>
      <c r="F39" s="28" t="s">
        <v>12</v>
      </c>
      <c r="G39" s="28">
        <v>0</v>
      </c>
      <c r="H39" s="28">
        <v>1</v>
      </c>
      <c r="I39" s="28">
        <v>0</v>
      </c>
      <c r="J39" s="28">
        <v>0.44354653717102832</v>
      </c>
      <c r="K39" s="28">
        <v>1993</v>
      </c>
      <c r="L39" s="28" t="s">
        <v>12</v>
      </c>
      <c r="M39" s="28">
        <v>0.37831606395388734</v>
      </c>
      <c r="N39" s="28">
        <f t="shared" si="2"/>
        <v>6.5230473217140983E-2</v>
      </c>
      <c r="O39" s="28">
        <f t="shared" si="3"/>
        <v>17.242321812983306</v>
      </c>
    </row>
    <row r="40" spans="1:15" x14ac:dyDescent="0.15">
      <c r="A40" s="28" t="s">
        <v>268</v>
      </c>
      <c r="B40" s="28">
        <v>1997</v>
      </c>
      <c r="C40" s="28">
        <v>0</v>
      </c>
      <c r="D40" s="28" t="s">
        <v>1347</v>
      </c>
      <c r="E40" s="28" t="s">
        <v>1347</v>
      </c>
      <c r="F40" s="28" t="s">
        <v>12</v>
      </c>
      <c r="G40" s="28">
        <v>0</v>
      </c>
      <c r="H40" s="28">
        <v>1</v>
      </c>
      <c r="I40" s="28">
        <v>0</v>
      </c>
      <c r="J40" s="28">
        <v>3.1264414718092465E-2</v>
      </c>
      <c r="K40" s="28">
        <v>1993</v>
      </c>
      <c r="L40" s="28" t="s">
        <v>12</v>
      </c>
      <c r="M40" s="28" t="s">
        <v>14</v>
      </c>
      <c r="N40" s="28" t="s">
        <v>14</v>
      </c>
      <c r="O40" s="28" t="s">
        <v>14</v>
      </c>
    </row>
    <row r="41" spans="1:15" x14ac:dyDescent="0.15">
      <c r="A41" s="28" t="s">
        <v>340</v>
      </c>
      <c r="B41" s="28">
        <v>1997</v>
      </c>
      <c r="C41" s="28">
        <v>0</v>
      </c>
      <c r="D41" s="28" t="s">
        <v>1347</v>
      </c>
      <c r="E41" s="28" t="s">
        <v>1347</v>
      </c>
      <c r="F41" s="28" t="s">
        <v>12</v>
      </c>
      <c r="G41" s="28">
        <v>0</v>
      </c>
      <c r="H41" s="28">
        <v>1</v>
      </c>
      <c r="I41" s="28">
        <v>0</v>
      </c>
      <c r="J41" s="28">
        <v>0.38223347901962906</v>
      </c>
      <c r="K41" s="28">
        <v>1991</v>
      </c>
      <c r="L41" s="28" t="s">
        <v>12</v>
      </c>
      <c r="M41" s="28">
        <v>0.13603795507358638</v>
      </c>
      <c r="N41" s="28">
        <f>J41-M41</f>
        <v>0.24619552394604269</v>
      </c>
      <c r="O41" s="28">
        <f>((J41-M41)/M41)*100</f>
        <v>180.97561361670665</v>
      </c>
    </row>
    <row r="42" spans="1:15" x14ac:dyDescent="0.15">
      <c r="A42" s="28" t="s">
        <v>476</v>
      </c>
      <c r="B42" s="28">
        <v>1997</v>
      </c>
      <c r="C42" s="28">
        <v>0</v>
      </c>
      <c r="D42" s="28" t="s">
        <v>1347</v>
      </c>
      <c r="E42" s="28" t="s">
        <v>1347</v>
      </c>
      <c r="F42" s="28" t="s">
        <v>6</v>
      </c>
      <c r="G42" s="28">
        <v>0</v>
      </c>
      <c r="H42" s="28">
        <v>1</v>
      </c>
      <c r="I42" s="28">
        <v>0</v>
      </c>
      <c r="J42" s="28">
        <v>0.22464489391232298</v>
      </c>
      <c r="K42" s="28" t="s">
        <v>7</v>
      </c>
      <c r="L42" s="28" t="s">
        <v>8</v>
      </c>
      <c r="M42" s="28" t="s">
        <v>14</v>
      </c>
      <c r="N42" s="28" t="s">
        <v>14</v>
      </c>
      <c r="O42" s="28" t="s">
        <v>14</v>
      </c>
    </row>
    <row r="43" spans="1:15" x14ac:dyDescent="0.15">
      <c r="A43" s="28" t="s">
        <v>1338</v>
      </c>
      <c r="B43" s="28">
        <v>1997</v>
      </c>
      <c r="C43" s="28">
        <v>0</v>
      </c>
      <c r="D43" s="28" t="s">
        <v>1347</v>
      </c>
      <c r="E43" s="28" t="s">
        <v>1347</v>
      </c>
      <c r="F43" s="28" t="s">
        <v>1</v>
      </c>
      <c r="G43" s="28">
        <v>0</v>
      </c>
      <c r="H43" s="28">
        <v>1</v>
      </c>
      <c r="I43" s="28">
        <v>0</v>
      </c>
      <c r="J43" s="28">
        <v>0.48509158139325398</v>
      </c>
      <c r="K43" s="28">
        <v>1991</v>
      </c>
      <c r="L43" s="28" t="s">
        <v>12</v>
      </c>
      <c r="M43" s="28">
        <v>0.33091566920688176</v>
      </c>
      <c r="N43" s="28">
        <f t="shared" ref="N43:N62" si="4">J43-M43</f>
        <v>0.15417591218637222</v>
      </c>
      <c r="O43" s="28">
        <f t="shared" ref="O43:O62" si="5">((J43-M43)/M43)*100</f>
        <v>46.590695616164545</v>
      </c>
    </row>
    <row r="44" spans="1:15" x14ac:dyDescent="0.15">
      <c r="A44" s="28" t="s">
        <v>929</v>
      </c>
      <c r="B44" s="28">
        <v>1997</v>
      </c>
      <c r="C44" s="28">
        <v>0</v>
      </c>
      <c r="D44" s="28" t="s">
        <v>1347</v>
      </c>
      <c r="E44" s="28" t="s">
        <v>1347</v>
      </c>
      <c r="F44" s="28" t="s">
        <v>12</v>
      </c>
      <c r="G44" s="28">
        <v>0</v>
      </c>
      <c r="H44" s="28">
        <v>1</v>
      </c>
      <c r="I44" s="28">
        <v>0</v>
      </c>
      <c r="J44" s="28">
        <v>0.45061370621234514</v>
      </c>
      <c r="K44" s="28">
        <v>1991</v>
      </c>
      <c r="L44" s="28" t="s">
        <v>12</v>
      </c>
      <c r="M44" s="28">
        <v>0.18760048459966935</v>
      </c>
      <c r="N44" s="28">
        <f t="shared" si="4"/>
        <v>0.26301322161267582</v>
      </c>
      <c r="O44" s="28">
        <f t="shared" si="5"/>
        <v>140.19858326801963</v>
      </c>
    </row>
    <row r="45" spans="1:15" x14ac:dyDescent="0.15">
      <c r="A45" s="28" t="s">
        <v>31</v>
      </c>
      <c r="B45" s="28">
        <v>1997</v>
      </c>
      <c r="C45" s="28">
        <v>0</v>
      </c>
      <c r="D45" s="28" t="s">
        <v>1347</v>
      </c>
      <c r="E45" s="28" t="s">
        <v>1347</v>
      </c>
      <c r="F45" s="28" t="s">
        <v>12</v>
      </c>
      <c r="G45" s="28">
        <v>0</v>
      </c>
      <c r="H45" s="28">
        <v>1</v>
      </c>
      <c r="I45" s="28">
        <v>0</v>
      </c>
      <c r="J45" s="28">
        <v>0.39345780017432191</v>
      </c>
      <c r="K45" s="28">
        <v>1993</v>
      </c>
      <c r="L45" s="28" t="s">
        <v>12</v>
      </c>
      <c r="M45" s="28">
        <v>0.20533174281562566</v>
      </c>
      <c r="N45" s="28">
        <f t="shared" si="4"/>
        <v>0.18812605735869625</v>
      </c>
      <c r="O45" s="28">
        <f t="shared" si="5"/>
        <v>91.620542824506686</v>
      </c>
    </row>
    <row r="46" spans="1:15" x14ac:dyDescent="0.15">
      <c r="A46" s="28" t="s">
        <v>1096</v>
      </c>
      <c r="B46" s="28">
        <v>1997</v>
      </c>
      <c r="C46" s="28">
        <v>0</v>
      </c>
      <c r="D46" s="28" t="s">
        <v>1347</v>
      </c>
      <c r="E46" s="28" t="s">
        <v>1347</v>
      </c>
      <c r="F46" s="28" t="s">
        <v>12</v>
      </c>
      <c r="G46" s="28">
        <v>0</v>
      </c>
      <c r="H46" s="28">
        <v>1</v>
      </c>
      <c r="I46" s="28">
        <v>0</v>
      </c>
      <c r="J46" s="28">
        <v>0.32375720448873407</v>
      </c>
      <c r="K46" s="28">
        <v>1991</v>
      </c>
      <c r="L46" s="28" t="s">
        <v>12</v>
      </c>
      <c r="M46" s="28">
        <v>0.23851188412193047</v>
      </c>
      <c r="N46" s="28">
        <f t="shared" si="4"/>
        <v>8.5245320366803601E-2</v>
      </c>
      <c r="O46" s="28">
        <f t="shared" si="5"/>
        <v>35.740491791689948</v>
      </c>
    </row>
    <row r="47" spans="1:15" x14ac:dyDescent="0.15">
      <c r="A47" s="28" t="s">
        <v>131</v>
      </c>
      <c r="B47" s="28">
        <v>1998</v>
      </c>
      <c r="C47" s="28">
        <v>0</v>
      </c>
      <c r="D47" s="28" t="s">
        <v>1347</v>
      </c>
      <c r="E47" s="28" t="s">
        <v>1347</v>
      </c>
      <c r="F47" s="28" t="s">
        <v>12</v>
      </c>
      <c r="G47" s="28">
        <v>0</v>
      </c>
      <c r="H47" s="28">
        <v>1</v>
      </c>
      <c r="I47" s="28">
        <v>0</v>
      </c>
      <c r="J47" s="28">
        <v>0.53128350347270781</v>
      </c>
      <c r="K47" s="28">
        <v>1992</v>
      </c>
      <c r="L47" s="28" t="s">
        <v>12</v>
      </c>
      <c r="M47" s="28">
        <v>0.19612108601184378</v>
      </c>
      <c r="N47" s="28">
        <f t="shared" si="4"/>
        <v>0.33516241746086406</v>
      </c>
      <c r="O47" s="28">
        <f t="shared" si="5"/>
        <v>170.89565649285848</v>
      </c>
    </row>
    <row r="48" spans="1:15" x14ac:dyDescent="0.15">
      <c r="A48" s="28" t="s">
        <v>429</v>
      </c>
      <c r="B48" s="28">
        <v>1998</v>
      </c>
      <c r="C48" s="28">
        <v>0</v>
      </c>
      <c r="D48" s="28" t="s">
        <v>1347</v>
      </c>
      <c r="E48" s="28" t="s">
        <v>1347</v>
      </c>
      <c r="F48" s="28" t="s">
        <v>12</v>
      </c>
      <c r="G48" s="28">
        <v>0</v>
      </c>
      <c r="H48" s="28">
        <v>1</v>
      </c>
      <c r="I48" s="28">
        <v>0</v>
      </c>
      <c r="J48" s="28">
        <v>0.42205163130098289</v>
      </c>
      <c r="K48" s="28">
        <v>1992</v>
      </c>
      <c r="L48" s="28" t="s">
        <v>12</v>
      </c>
      <c r="M48" s="28">
        <v>0.51163836190254552</v>
      </c>
      <c r="N48" s="28">
        <f t="shared" si="4"/>
        <v>-8.9586730601562636E-2</v>
      </c>
      <c r="O48" s="28">
        <f t="shared" si="5"/>
        <v>-17.509775902735512</v>
      </c>
    </row>
    <row r="49" spans="1:15" x14ac:dyDescent="0.15">
      <c r="A49" s="28" t="s">
        <v>494</v>
      </c>
      <c r="B49" s="28">
        <v>1998</v>
      </c>
      <c r="C49" s="28">
        <v>0</v>
      </c>
      <c r="D49" s="28" t="s">
        <v>1347</v>
      </c>
      <c r="E49" s="28" t="s">
        <v>1347</v>
      </c>
      <c r="F49" s="28" t="s">
        <v>12</v>
      </c>
      <c r="G49" s="28">
        <v>0</v>
      </c>
      <c r="H49" s="28">
        <v>1</v>
      </c>
      <c r="I49" s="28">
        <v>0</v>
      </c>
      <c r="J49" s="28">
        <v>0.30336050425419842</v>
      </c>
      <c r="K49" s="28">
        <v>1992</v>
      </c>
      <c r="L49" s="28" t="s">
        <v>12</v>
      </c>
      <c r="M49" s="28">
        <v>0.34143385061025833</v>
      </c>
      <c r="N49" s="28">
        <f t="shared" si="4"/>
        <v>-3.8073346356059912E-2</v>
      </c>
      <c r="O49" s="28">
        <f t="shared" si="5"/>
        <v>-11.151016891854718</v>
      </c>
    </row>
    <row r="50" spans="1:15" x14ac:dyDescent="0.15">
      <c r="A50" s="28" t="s">
        <v>867</v>
      </c>
      <c r="B50" s="28">
        <v>1998</v>
      </c>
      <c r="C50" s="28">
        <v>0</v>
      </c>
      <c r="D50" s="28" t="s">
        <v>1347</v>
      </c>
      <c r="E50" s="28" t="s">
        <v>1347</v>
      </c>
      <c r="F50" s="28" t="s">
        <v>12</v>
      </c>
      <c r="G50" s="28">
        <v>0</v>
      </c>
      <c r="H50" s="28">
        <v>1</v>
      </c>
      <c r="I50" s="28">
        <v>0</v>
      </c>
      <c r="J50" s="28">
        <v>0.10444143120712912</v>
      </c>
      <c r="K50" s="28">
        <v>1992</v>
      </c>
      <c r="L50" s="28" t="s">
        <v>12</v>
      </c>
      <c r="M50" s="28">
        <v>5.1583639786571982E-2</v>
      </c>
      <c r="N50" s="28">
        <f t="shared" si="4"/>
        <v>5.2857791420557139E-2</v>
      </c>
      <c r="O50" s="28">
        <f t="shared" si="5"/>
        <v>102.47006926858396</v>
      </c>
    </row>
    <row r="51" spans="1:15" x14ac:dyDescent="0.15">
      <c r="A51" s="28" t="s">
        <v>893</v>
      </c>
      <c r="B51" s="28">
        <v>1998</v>
      </c>
      <c r="C51" s="28">
        <v>0</v>
      </c>
      <c r="D51" s="28" t="s">
        <v>1347</v>
      </c>
      <c r="E51" s="28" t="s">
        <v>1347</v>
      </c>
      <c r="F51" s="28" t="s">
        <v>12</v>
      </c>
      <c r="G51" s="28">
        <v>0</v>
      </c>
      <c r="H51" s="28">
        <v>1</v>
      </c>
      <c r="I51" s="28">
        <v>0</v>
      </c>
      <c r="J51" s="28">
        <v>0.29680398944999142</v>
      </c>
      <c r="K51" s="28">
        <v>1992</v>
      </c>
      <c r="L51" s="28" t="s">
        <v>12</v>
      </c>
      <c r="M51" s="28">
        <v>0.17114697617560476</v>
      </c>
      <c r="N51" s="28">
        <f t="shared" si="4"/>
        <v>0.12565701327438666</v>
      </c>
      <c r="O51" s="28">
        <f t="shared" si="5"/>
        <v>73.420527830685558</v>
      </c>
    </row>
    <row r="52" spans="1:15" x14ac:dyDescent="0.15">
      <c r="A52" s="28" t="s">
        <v>1042</v>
      </c>
      <c r="B52" s="28">
        <v>1998</v>
      </c>
      <c r="C52" s="28">
        <v>0</v>
      </c>
      <c r="D52" s="28" t="s">
        <v>1347</v>
      </c>
      <c r="E52" s="28" t="s">
        <v>1347</v>
      </c>
      <c r="F52" s="28" t="s">
        <v>12</v>
      </c>
      <c r="G52" s="28">
        <v>0</v>
      </c>
      <c r="H52" s="28">
        <v>1</v>
      </c>
      <c r="I52" s="28">
        <v>0</v>
      </c>
      <c r="J52" s="28">
        <v>0.32747728190245501</v>
      </c>
      <c r="K52" s="28">
        <v>1992</v>
      </c>
      <c r="L52" s="28" t="s">
        <v>1335</v>
      </c>
      <c r="M52" s="28">
        <v>0.35629460303300625</v>
      </c>
      <c r="N52" s="28">
        <f t="shared" si="4"/>
        <v>-2.8817321130551243E-2</v>
      </c>
      <c r="O52" s="28">
        <f t="shared" si="5"/>
        <v>-8.0880599608413597</v>
      </c>
    </row>
    <row r="53" spans="1:15" x14ac:dyDescent="0.15">
      <c r="A53" s="28" t="s">
        <v>1176</v>
      </c>
      <c r="B53" s="28">
        <v>1998</v>
      </c>
      <c r="C53" s="28">
        <v>0</v>
      </c>
      <c r="D53" s="28" t="s">
        <v>1347</v>
      </c>
      <c r="E53" s="28" t="s">
        <v>1347</v>
      </c>
      <c r="F53" s="28" t="s">
        <v>12</v>
      </c>
      <c r="G53" s="28">
        <v>0</v>
      </c>
      <c r="H53" s="28">
        <v>1</v>
      </c>
      <c r="I53" s="28">
        <v>0</v>
      </c>
      <c r="J53" s="28">
        <v>0.26603080907436055</v>
      </c>
      <c r="K53" s="28">
        <v>1992</v>
      </c>
      <c r="L53" s="28" t="s">
        <v>15</v>
      </c>
      <c r="M53" s="28">
        <v>0.25802988914126646</v>
      </c>
      <c r="N53" s="28">
        <f t="shared" si="4"/>
        <v>8.0009199330940972E-3</v>
      </c>
      <c r="O53" s="28">
        <f t="shared" si="5"/>
        <v>3.1007725344228421</v>
      </c>
    </row>
    <row r="54" spans="1:15" x14ac:dyDescent="0.15">
      <c r="A54" s="28" t="s">
        <v>1194</v>
      </c>
      <c r="B54" s="28">
        <v>1998</v>
      </c>
      <c r="C54" s="28">
        <v>0</v>
      </c>
      <c r="D54" s="28" t="s">
        <v>1347</v>
      </c>
      <c r="E54" s="28" t="s">
        <v>1347</v>
      </c>
      <c r="F54" s="28" t="s">
        <v>12</v>
      </c>
      <c r="G54" s="28">
        <v>0</v>
      </c>
      <c r="H54" s="28">
        <v>1</v>
      </c>
      <c r="I54" s="28">
        <v>0</v>
      </c>
      <c r="J54" s="28">
        <v>8.6007901216191909E-2</v>
      </c>
      <c r="K54" s="28">
        <v>1992</v>
      </c>
      <c r="L54" s="28" t="s">
        <v>12</v>
      </c>
      <c r="M54" s="28">
        <v>3.4328400561853552E-2</v>
      </c>
      <c r="N54" s="28">
        <f t="shared" si="4"/>
        <v>5.1679500654338358E-2</v>
      </c>
      <c r="O54" s="28">
        <f t="shared" si="5"/>
        <v>150.54444660543174</v>
      </c>
    </row>
    <row r="55" spans="1:15" x14ac:dyDescent="0.15">
      <c r="A55" s="28" t="s">
        <v>1226</v>
      </c>
      <c r="B55" s="28">
        <v>1998</v>
      </c>
      <c r="C55" s="28">
        <v>0</v>
      </c>
      <c r="D55" s="28" t="s">
        <v>1347</v>
      </c>
      <c r="E55" s="28" t="s">
        <v>1347</v>
      </c>
      <c r="F55" s="28" t="s">
        <v>12</v>
      </c>
      <c r="G55" s="28">
        <v>0</v>
      </c>
      <c r="H55" s="28">
        <v>1</v>
      </c>
      <c r="I55" s="28">
        <v>0</v>
      </c>
      <c r="J55" s="28">
        <v>0.27138690559037437</v>
      </c>
      <c r="K55" s="28">
        <v>1992</v>
      </c>
      <c r="L55" s="28" t="s">
        <v>12</v>
      </c>
      <c r="M55" s="28">
        <v>3.1435264985917678E-2</v>
      </c>
      <c r="N55" s="28">
        <f t="shared" si="4"/>
        <v>0.2399516406044567</v>
      </c>
      <c r="O55" s="28">
        <f t="shared" si="5"/>
        <v>763.3199233788863</v>
      </c>
    </row>
    <row r="56" spans="1:15" x14ac:dyDescent="0.15">
      <c r="A56" s="28" t="s">
        <v>1273</v>
      </c>
      <c r="B56" s="28">
        <v>1998</v>
      </c>
      <c r="C56" s="28">
        <v>0</v>
      </c>
      <c r="D56" s="28" t="s">
        <v>1347</v>
      </c>
      <c r="E56" s="28" t="s">
        <v>1347</v>
      </c>
      <c r="F56" s="28" t="s">
        <v>12</v>
      </c>
      <c r="G56" s="28">
        <v>0</v>
      </c>
      <c r="H56" s="28">
        <v>1</v>
      </c>
      <c r="I56" s="28">
        <v>0</v>
      </c>
      <c r="J56" s="28">
        <v>0.1318150917743032</v>
      </c>
      <c r="K56" s="28">
        <v>1992</v>
      </c>
      <c r="L56" s="28" t="s">
        <v>12</v>
      </c>
      <c r="M56" s="28">
        <v>0.12833549823714974</v>
      </c>
      <c r="N56" s="28">
        <f t="shared" si="4"/>
        <v>3.4795935371534636E-3</v>
      </c>
      <c r="O56" s="28">
        <f t="shared" si="5"/>
        <v>2.7113258490052079</v>
      </c>
    </row>
    <row r="57" spans="1:15" x14ac:dyDescent="0.15">
      <c r="A57" s="28" t="s">
        <v>221</v>
      </c>
      <c r="B57" s="28">
        <v>1999</v>
      </c>
      <c r="C57" s="28">
        <v>0</v>
      </c>
      <c r="D57" s="28" t="s">
        <v>1347</v>
      </c>
      <c r="E57" s="28" t="s">
        <v>1347</v>
      </c>
      <c r="F57" s="28" t="s">
        <v>12</v>
      </c>
      <c r="G57" s="28">
        <v>0</v>
      </c>
      <c r="H57" s="28">
        <v>1</v>
      </c>
      <c r="I57" s="28">
        <v>0</v>
      </c>
      <c r="J57" s="28">
        <v>6.2870584575905442E-2</v>
      </c>
      <c r="K57" s="28">
        <v>1993</v>
      </c>
      <c r="L57" s="28" t="s">
        <v>12</v>
      </c>
      <c r="M57" s="28">
        <v>0.46575115646117704</v>
      </c>
      <c r="N57" s="28">
        <f t="shared" si="4"/>
        <v>-0.4028805718852716</v>
      </c>
      <c r="O57" s="28">
        <f t="shared" si="5"/>
        <v>-86.501249926333557</v>
      </c>
    </row>
    <row r="58" spans="1:15" x14ac:dyDescent="0.15">
      <c r="A58" s="28" t="s">
        <v>25</v>
      </c>
      <c r="B58" s="28">
        <v>1999</v>
      </c>
      <c r="C58" s="28">
        <v>0</v>
      </c>
      <c r="D58" s="28" t="s">
        <v>1347</v>
      </c>
      <c r="E58" s="28" t="s">
        <v>1347</v>
      </c>
      <c r="F58" s="28" t="s">
        <v>3</v>
      </c>
      <c r="G58" s="28">
        <v>1</v>
      </c>
      <c r="H58" s="28">
        <v>1</v>
      </c>
      <c r="I58" s="28">
        <v>1</v>
      </c>
      <c r="J58" s="28">
        <v>0.36153163277833916</v>
      </c>
      <c r="K58" s="28">
        <v>1993</v>
      </c>
      <c r="L58" s="28" t="s">
        <v>4</v>
      </c>
      <c r="M58" s="28">
        <v>0.30380034535177175</v>
      </c>
      <c r="N58" s="28">
        <f t="shared" si="4"/>
        <v>5.7731287426567413E-2</v>
      </c>
      <c r="O58" s="28">
        <f t="shared" si="5"/>
        <v>19.003035483623332</v>
      </c>
    </row>
    <row r="59" spans="1:15" x14ac:dyDescent="0.15">
      <c r="A59" s="28" t="s">
        <v>565</v>
      </c>
      <c r="B59" s="28">
        <v>1999</v>
      </c>
      <c r="C59" s="28">
        <v>0</v>
      </c>
      <c r="D59" s="28" t="s">
        <v>1347</v>
      </c>
      <c r="E59" s="28" t="s">
        <v>1347</v>
      </c>
      <c r="F59" s="28" t="s">
        <v>12</v>
      </c>
      <c r="G59" s="28">
        <v>0</v>
      </c>
      <c r="H59" s="28">
        <v>1</v>
      </c>
      <c r="I59" s="28">
        <v>0</v>
      </c>
      <c r="J59" s="28">
        <v>1.7013933319540729E-2</v>
      </c>
      <c r="K59" s="28">
        <v>1993</v>
      </c>
      <c r="L59" s="28" t="s">
        <v>12</v>
      </c>
      <c r="M59" s="28">
        <v>2.6044769056910479E-2</v>
      </c>
      <c r="N59" s="28">
        <f t="shared" si="4"/>
        <v>-9.0308357373697495E-3</v>
      </c>
      <c r="O59" s="28">
        <f t="shared" si="5"/>
        <v>-34.67427842280518</v>
      </c>
    </row>
    <row r="60" spans="1:15" x14ac:dyDescent="0.15">
      <c r="A60" s="28" t="s">
        <v>579</v>
      </c>
      <c r="B60" s="28">
        <v>1999</v>
      </c>
      <c r="C60" s="28">
        <v>0</v>
      </c>
      <c r="D60" s="28" t="s">
        <v>1347</v>
      </c>
      <c r="E60" s="28" t="s">
        <v>1347</v>
      </c>
      <c r="F60" s="28" t="s">
        <v>13</v>
      </c>
      <c r="G60" s="28">
        <v>0</v>
      </c>
      <c r="H60" s="28">
        <v>1</v>
      </c>
      <c r="I60" s="28">
        <v>1</v>
      </c>
      <c r="J60" s="28">
        <v>0.31999809559145842</v>
      </c>
      <c r="K60" s="28">
        <v>1993</v>
      </c>
      <c r="L60" s="28" t="s">
        <v>12</v>
      </c>
      <c r="M60" s="28">
        <v>6.115725367898428E-2</v>
      </c>
      <c r="N60" s="28">
        <f t="shared" si="4"/>
        <v>0.25884084191247414</v>
      </c>
      <c r="O60" s="28">
        <f t="shared" si="5"/>
        <v>423.23817101260823</v>
      </c>
    </row>
    <row r="61" spans="1:15" x14ac:dyDescent="0.15">
      <c r="A61" s="28" t="s">
        <v>28</v>
      </c>
      <c r="B61" s="28">
        <v>1999</v>
      </c>
      <c r="C61" s="28">
        <v>0</v>
      </c>
      <c r="D61" s="28" t="s">
        <v>1347</v>
      </c>
      <c r="E61" s="28" t="s">
        <v>1347</v>
      </c>
      <c r="F61" s="28" t="s">
        <v>13</v>
      </c>
      <c r="G61" s="28">
        <v>0</v>
      </c>
      <c r="H61" s="28">
        <v>1</v>
      </c>
      <c r="I61" s="28">
        <v>1</v>
      </c>
      <c r="J61" s="28">
        <v>0.35479714415650199</v>
      </c>
      <c r="K61" s="28">
        <v>1993</v>
      </c>
      <c r="L61" s="28" t="s">
        <v>12</v>
      </c>
      <c r="M61" s="28">
        <v>0.17897303270205392</v>
      </c>
      <c r="N61" s="28">
        <f t="shared" si="4"/>
        <v>0.17582411145444807</v>
      </c>
      <c r="O61" s="28">
        <f t="shared" si="5"/>
        <v>98.240561049860503</v>
      </c>
    </row>
    <row r="62" spans="1:15" ht="15" x14ac:dyDescent="0.2">
      <c r="A62" s="28" t="s">
        <v>792</v>
      </c>
      <c r="B62" s="28">
        <v>1999</v>
      </c>
      <c r="C62" s="28">
        <v>0</v>
      </c>
      <c r="D62" s="28" t="s">
        <v>1347</v>
      </c>
      <c r="E62" s="28" t="s">
        <v>1347</v>
      </c>
      <c r="F62" s="31" t="s">
        <v>47</v>
      </c>
      <c r="G62" s="28">
        <v>1</v>
      </c>
      <c r="H62" s="28">
        <v>1</v>
      </c>
      <c r="I62" s="28">
        <v>1</v>
      </c>
      <c r="J62" s="34">
        <v>0.53784787411088142</v>
      </c>
      <c r="K62" s="28">
        <v>1993</v>
      </c>
      <c r="L62" s="31" t="s">
        <v>47</v>
      </c>
      <c r="M62" s="34">
        <v>0.34163708419555766</v>
      </c>
      <c r="N62" s="28">
        <f t="shared" si="4"/>
        <v>0.19621078991532376</v>
      </c>
      <c r="O62" s="28">
        <f t="shared" si="5"/>
        <v>57.432520938801268</v>
      </c>
    </row>
    <row r="63" spans="1:15" x14ac:dyDescent="0.15">
      <c r="A63" s="28" t="s">
        <v>992</v>
      </c>
      <c r="B63" s="28">
        <v>1999</v>
      </c>
      <c r="C63" s="28">
        <v>0</v>
      </c>
      <c r="D63" s="28" t="s">
        <v>1347</v>
      </c>
      <c r="E63" s="28" t="s">
        <v>1347</v>
      </c>
      <c r="F63" s="28" t="s">
        <v>12</v>
      </c>
      <c r="G63" s="28">
        <v>0</v>
      </c>
      <c r="H63" s="28">
        <v>1</v>
      </c>
      <c r="I63" s="28">
        <v>0</v>
      </c>
      <c r="J63" s="28">
        <v>0.17368178841354409</v>
      </c>
      <c r="K63" s="28">
        <v>1993</v>
      </c>
      <c r="L63" s="28" t="s">
        <v>12</v>
      </c>
      <c r="M63" s="28" t="s">
        <v>2</v>
      </c>
      <c r="N63" s="28" t="s">
        <v>14</v>
      </c>
      <c r="O63" s="28" t="s">
        <v>14</v>
      </c>
    </row>
    <row r="64" spans="1:15" x14ac:dyDescent="0.15">
      <c r="A64" s="28" t="s">
        <v>476</v>
      </c>
      <c r="B64" s="28">
        <v>2000</v>
      </c>
      <c r="C64" s="28">
        <v>0</v>
      </c>
      <c r="D64" s="28" t="s">
        <v>1347</v>
      </c>
      <c r="E64" s="28" t="s">
        <v>1347</v>
      </c>
      <c r="F64" s="28" t="s">
        <v>13</v>
      </c>
      <c r="G64" s="28">
        <v>0</v>
      </c>
      <c r="H64" s="28">
        <v>1</v>
      </c>
      <c r="I64" s="28">
        <v>1</v>
      </c>
      <c r="J64" s="28">
        <v>0.33436044120345015</v>
      </c>
      <c r="K64" s="28">
        <v>1997</v>
      </c>
      <c r="L64" s="28" t="s">
        <v>13</v>
      </c>
      <c r="M64" s="28">
        <v>0.22464489391232298</v>
      </c>
      <c r="N64" s="28">
        <f>J64-M64</f>
        <v>0.10971554729112717</v>
      </c>
      <c r="O64" s="28">
        <f>((J64-M64)/M64)*100</f>
        <v>48.839546441660161</v>
      </c>
    </row>
    <row r="65" spans="1:15" x14ac:dyDescent="0.15">
      <c r="A65" s="28" t="s">
        <v>529</v>
      </c>
      <c r="B65" s="28">
        <v>2000</v>
      </c>
      <c r="C65" s="28">
        <v>0</v>
      </c>
      <c r="D65" s="28" t="s">
        <v>1347</v>
      </c>
      <c r="E65" s="28" t="s">
        <v>1347</v>
      </c>
      <c r="F65" s="28" t="s">
        <v>12</v>
      </c>
      <c r="G65" s="28">
        <v>0</v>
      </c>
      <c r="H65" s="28">
        <v>1</v>
      </c>
      <c r="I65" s="28">
        <v>0</v>
      </c>
      <c r="J65" s="28">
        <v>0.56502523370635982</v>
      </c>
      <c r="K65" s="28">
        <v>1995</v>
      </c>
      <c r="L65" s="28" t="s">
        <v>12</v>
      </c>
      <c r="M65" s="28">
        <v>0.58101457482398966</v>
      </c>
      <c r="N65" s="28">
        <f>J65-M65</f>
        <v>-1.5989341117629841E-2</v>
      </c>
      <c r="O65" s="28">
        <f>((J65-M65)/M65)*100</f>
        <v>-2.7519690228895879</v>
      </c>
    </row>
    <row r="66" spans="1:15" x14ac:dyDescent="0.15">
      <c r="A66" s="28" t="s">
        <v>635</v>
      </c>
      <c r="B66" s="28">
        <v>2000</v>
      </c>
      <c r="C66" s="28">
        <v>0</v>
      </c>
      <c r="D66" s="28" t="s">
        <v>1347</v>
      </c>
      <c r="E66" s="28" t="s">
        <v>1347</v>
      </c>
      <c r="F66" s="28" t="s">
        <v>12</v>
      </c>
      <c r="G66" s="28">
        <v>0</v>
      </c>
      <c r="H66" s="28">
        <v>1</v>
      </c>
      <c r="I66" s="28">
        <v>0</v>
      </c>
      <c r="J66" s="28">
        <v>0.46326687896505664</v>
      </c>
      <c r="K66" s="28">
        <v>1995</v>
      </c>
      <c r="L66" s="28" t="s">
        <v>12</v>
      </c>
      <c r="M66" s="28">
        <v>0.53947047151018135</v>
      </c>
      <c r="N66" s="28">
        <f>J66-M66</f>
        <v>-7.620359254512471E-2</v>
      </c>
      <c r="O66" s="28">
        <f>((J66-M66)/M66)*100</f>
        <v>-14.12562810561292</v>
      </c>
    </row>
    <row r="67" spans="1:15" x14ac:dyDescent="0.15">
      <c r="A67" s="28" t="s">
        <v>729</v>
      </c>
      <c r="B67" s="28">
        <v>2000</v>
      </c>
      <c r="C67" s="28">
        <v>0</v>
      </c>
      <c r="D67" s="28" t="s">
        <v>1347</v>
      </c>
      <c r="E67" s="28" t="s">
        <v>1347</v>
      </c>
      <c r="F67" s="28" t="s">
        <v>12</v>
      </c>
      <c r="G67" s="28">
        <v>0</v>
      </c>
      <c r="H67" s="28">
        <v>1</v>
      </c>
      <c r="I67" s="28">
        <v>0</v>
      </c>
      <c r="J67" s="28">
        <v>0.55890116610606522</v>
      </c>
      <c r="K67" s="28">
        <v>1994</v>
      </c>
      <c r="L67" s="28" t="s">
        <v>12</v>
      </c>
      <c r="M67" s="28">
        <v>9.5848454057192625E-2</v>
      </c>
      <c r="N67" s="28">
        <f>J67-M67</f>
        <v>0.46305271204887261</v>
      </c>
      <c r="O67" s="28">
        <f>((J67-M67)/M67)*100</f>
        <v>483.10921297965825</v>
      </c>
    </row>
    <row r="71" spans="1:15" x14ac:dyDescent="0.15">
      <c r="M71" s="35" t="s">
        <v>10</v>
      </c>
      <c r="N71" s="28">
        <f>MEDIAN(N2:N67)</f>
        <v>5.2268646037447748E-2</v>
      </c>
      <c r="O71" s="28">
        <f>MEDIAN(O2:O67)</f>
        <v>48.605022617622261</v>
      </c>
    </row>
    <row r="72" spans="1:15" x14ac:dyDescent="0.15">
      <c r="M72" s="35" t="s">
        <v>11</v>
      </c>
      <c r="N72" s="28">
        <f>AVERAGE(N2:N67)</f>
        <v>7.9277678836606885E-2</v>
      </c>
      <c r="O72" s="28">
        <f>AVERAGE(O2:O67)</f>
        <v>95.363258221790289</v>
      </c>
    </row>
    <row r="73" spans="1:15" x14ac:dyDescent="0.15">
      <c r="M73" s="35"/>
    </row>
    <row r="74" spans="1:15" x14ac:dyDescent="0.15">
      <c r="M74" s="35"/>
    </row>
    <row r="75" spans="1:15" x14ac:dyDescent="0.15">
      <c r="L75" s="28" t="s">
        <v>44</v>
      </c>
      <c r="M75" s="35" t="s">
        <v>10</v>
      </c>
      <c r="N75" s="28">
        <f>MEDIAN(N40:N67)</f>
        <v>8.5245320366803601E-2</v>
      </c>
      <c r="O75" s="28">
        <f>MEDIAN(O40:O67)</f>
        <v>48.839546441660161</v>
      </c>
    </row>
    <row r="76" spans="1:15" x14ac:dyDescent="0.15">
      <c r="M76" s="35" t="s">
        <v>11</v>
      </c>
      <c r="N76" s="28">
        <f>AVERAGE(N40:N67)</f>
        <v>9.4173538521227396E-2</v>
      </c>
      <c r="O76" s="28">
        <f>AVERAGE(O40:O67)</f>
        <v>108.66598875000402</v>
      </c>
    </row>
    <row r="78" spans="1:15" x14ac:dyDescent="0.15">
      <c r="A78" s="28" t="s">
        <v>0</v>
      </c>
    </row>
  </sheetData>
  <autoFilter ref="A1:O67"/>
  <sortState ref="A2:I68">
    <sortCondition ref="B3:B68"/>
    <sortCondition ref="A3:A68"/>
  </sortState>
  <phoneticPr fontId="4"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A81" workbookViewId="0">
      <selection activeCell="N133" sqref="N133"/>
    </sheetView>
  </sheetViews>
  <sheetFormatPr baseColWidth="10" defaultRowHeight="13" x14ac:dyDescent="0.15"/>
  <cols>
    <col min="1" max="1" width="16" customWidth="1"/>
    <col min="2" max="2" width="6.5" customWidth="1"/>
    <col min="3" max="3" width="0" hidden="1" customWidth="1"/>
    <col min="4" max="5" width="0" style="32" hidden="1" customWidth="1"/>
    <col min="7" max="9" width="6.33203125" customWidth="1"/>
    <col min="12" max="12" width="13.6640625" customWidth="1"/>
  </cols>
  <sheetData>
    <row r="1" spans="1:15" x14ac:dyDescent="0.15">
      <c r="A1" s="39" t="s">
        <v>1329</v>
      </c>
      <c r="B1" s="39" t="s">
        <v>137</v>
      </c>
      <c r="C1" s="39" t="s">
        <v>1362</v>
      </c>
      <c r="D1" s="39" t="s">
        <v>1363</v>
      </c>
      <c r="E1" s="39" t="s">
        <v>1361</v>
      </c>
      <c r="F1" s="39" t="s">
        <v>1359</v>
      </c>
      <c r="G1" s="39" t="s">
        <v>1370</v>
      </c>
      <c r="H1" s="39" t="s">
        <v>1371</v>
      </c>
      <c r="I1" s="39" t="s">
        <v>1372</v>
      </c>
      <c r="J1" s="39" t="s">
        <v>1353</v>
      </c>
      <c r="K1" s="39" t="s">
        <v>1354</v>
      </c>
      <c r="L1" s="39" t="s">
        <v>1355</v>
      </c>
      <c r="M1" s="39" t="s">
        <v>1356</v>
      </c>
      <c r="N1" s="39" t="s">
        <v>1357</v>
      </c>
      <c r="O1" s="39" t="s">
        <v>1358</v>
      </c>
    </row>
    <row r="2" spans="1:15" ht="15" x14ac:dyDescent="0.2">
      <c r="A2" s="30" t="s">
        <v>412</v>
      </c>
      <c r="B2" s="29">
        <v>1988</v>
      </c>
      <c r="C2" s="37">
        <v>0</v>
      </c>
      <c r="D2" s="31" t="s">
        <v>1347</v>
      </c>
      <c r="E2" s="31" t="s">
        <v>1347</v>
      </c>
      <c r="F2" s="31" t="s">
        <v>1390</v>
      </c>
      <c r="G2" s="37">
        <v>1</v>
      </c>
      <c r="H2" s="37">
        <v>0</v>
      </c>
      <c r="I2" s="37">
        <v>0</v>
      </c>
      <c r="J2" s="34">
        <v>2.0450275699761943E-2</v>
      </c>
      <c r="K2" s="28">
        <v>1982</v>
      </c>
      <c r="L2" s="39" t="s">
        <v>1392</v>
      </c>
      <c r="M2" s="34">
        <v>5.9680193476187261E-3</v>
      </c>
      <c r="N2" s="34">
        <f t="shared" ref="N2:N10" si="0">J2-M2</f>
        <v>1.4482256352143216E-2</v>
      </c>
      <c r="O2" s="28">
        <f t="shared" ref="O2:O10" si="1">((J2-M2)/M2)*100</f>
        <v>242.66436666164162</v>
      </c>
    </row>
    <row r="3" spans="1:15" x14ac:dyDescent="0.15">
      <c r="A3" s="43" t="s">
        <v>412</v>
      </c>
      <c r="B3" s="43">
        <v>1988</v>
      </c>
      <c r="C3" s="28">
        <v>0</v>
      </c>
      <c r="D3" s="39" t="s">
        <v>1347</v>
      </c>
      <c r="E3" s="39" t="s">
        <v>1347</v>
      </c>
      <c r="F3" s="28" t="s">
        <v>1</v>
      </c>
      <c r="G3" s="28">
        <v>0</v>
      </c>
      <c r="H3" s="28">
        <v>1</v>
      </c>
      <c r="I3" s="28">
        <v>0</v>
      </c>
      <c r="J3" s="28">
        <v>5.3444381896732972E-2</v>
      </c>
      <c r="K3" s="28">
        <v>1982</v>
      </c>
      <c r="L3" s="28" t="s">
        <v>1</v>
      </c>
      <c r="M3" s="28">
        <v>2.6415207709004605E-2</v>
      </c>
      <c r="N3" s="28">
        <f t="shared" si="0"/>
        <v>2.7029174187728367E-2</v>
      </c>
      <c r="O3" s="28">
        <f t="shared" si="1"/>
        <v>102.32429169396411</v>
      </c>
    </row>
    <row r="4" spans="1:15" ht="15" x14ac:dyDescent="0.2">
      <c r="A4" s="30" t="s">
        <v>635</v>
      </c>
      <c r="B4" s="29">
        <v>1988</v>
      </c>
      <c r="C4" s="37">
        <v>0</v>
      </c>
      <c r="D4" s="31" t="s">
        <v>1347</v>
      </c>
      <c r="E4" s="31" t="s">
        <v>1347</v>
      </c>
      <c r="F4" s="28" t="s">
        <v>1384</v>
      </c>
      <c r="G4" s="37">
        <v>1</v>
      </c>
      <c r="H4" s="37">
        <v>0</v>
      </c>
      <c r="I4" s="37">
        <v>1</v>
      </c>
      <c r="J4" s="34">
        <v>9.2661732637282765E-2</v>
      </c>
      <c r="K4" s="28">
        <v>1982</v>
      </c>
      <c r="L4" s="28" t="s">
        <v>1385</v>
      </c>
      <c r="M4" s="34">
        <v>0.12854223507288282</v>
      </c>
      <c r="N4" s="34">
        <f t="shared" si="0"/>
        <v>-3.5880502435600051E-2</v>
      </c>
      <c r="O4" s="28">
        <f t="shared" si="1"/>
        <v>-27.913395480680713</v>
      </c>
    </row>
    <row r="5" spans="1:15" x14ac:dyDescent="0.15">
      <c r="A5" s="43" t="s">
        <v>635</v>
      </c>
      <c r="B5" s="43">
        <v>1988</v>
      </c>
      <c r="C5" s="28">
        <v>0</v>
      </c>
      <c r="D5" s="39" t="s">
        <v>1347</v>
      </c>
      <c r="E5" s="39" t="s">
        <v>1347</v>
      </c>
      <c r="F5" s="28" t="s">
        <v>1</v>
      </c>
      <c r="G5" s="28">
        <v>0</v>
      </c>
      <c r="H5" s="28">
        <v>1</v>
      </c>
      <c r="I5" s="28">
        <v>0</v>
      </c>
      <c r="J5" s="28">
        <v>0.27413717419829892</v>
      </c>
      <c r="K5" s="28">
        <v>1982</v>
      </c>
      <c r="L5" s="28" t="s">
        <v>1</v>
      </c>
      <c r="M5" s="28">
        <v>0.22371599073882845</v>
      </c>
      <c r="N5" s="28">
        <f t="shared" si="0"/>
        <v>5.042118345947047E-2</v>
      </c>
      <c r="O5" s="28">
        <f t="shared" si="1"/>
        <v>22.538032839294623</v>
      </c>
    </row>
    <row r="6" spans="1:15" ht="15" x14ac:dyDescent="0.2">
      <c r="A6" s="30" t="s">
        <v>729</v>
      </c>
      <c r="B6" s="29">
        <v>1988</v>
      </c>
      <c r="C6" s="37">
        <v>0</v>
      </c>
      <c r="D6" s="31" t="s">
        <v>1347</v>
      </c>
      <c r="E6" s="31" t="s">
        <v>1347</v>
      </c>
      <c r="F6" s="31" t="s">
        <v>1383</v>
      </c>
      <c r="G6" s="37">
        <v>1</v>
      </c>
      <c r="H6" s="37">
        <v>0</v>
      </c>
      <c r="I6" s="37">
        <v>0</v>
      </c>
      <c r="J6" s="34">
        <v>5.3536624137788036E-2</v>
      </c>
      <c r="K6" s="28">
        <v>1982</v>
      </c>
      <c r="L6" s="39" t="s">
        <v>1392</v>
      </c>
      <c r="M6" s="34">
        <v>1.664877454102149E-2</v>
      </c>
      <c r="N6" s="34">
        <f t="shared" si="0"/>
        <v>3.6887849596766546E-2</v>
      </c>
      <c r="O6" s="28">
        <f t="shared" si="1"/>
        <v>221.56495365996639</v>
      </c>
    </row>
    <row r="7" spans="1:15" x14ac:dyDescent="0.15">
      <c r="A7" s="43" t="s">
        <v>729</v>
      </c>
      <c r="B7" s="43">
        <v>1988</v>
      </c>
      <c r="C7" s="28">
        <v>0</v>
      </c>
      <c r="D7" s="39" t="s">
        <v>1347</v>
      </c>
      <c r="E7" s="39" t="s">
        <v>1347</v>
      </c>
      <c r="F7" s="28" t="s">
        <v>1</v>
      </c>
      <c r="G7" s="28">
        <v>0</v>
      </c>
      <c r="H7" s="28">
        <v>1</v>
      </c>
      <c r="I7" s="28">
        <v>0</v>
      </c>
      <c r="J7" s="28">
        <v>7.8839694234411076E-2</v>
      </c>
      <c r="K7" s="28">
        <v>1982</v>
      </c>
      <c r="L7" s="28" t="s">
        <v>1</v>
      </c>
      <c r="M7" s="28">
        <v>4.0339161920704525E-2</v>
      </c>
      <c r="N7" s="28">
        <f t="shared" si="0"/>
        <v>3.8500532313706551E-2</v>
      </c>
      <c r="O7" s="28">
        <f t="shared" si="1"/>
        <v>95.442072865538947</v>
      </c>
    </row>
    <row r="8" spans="1:15" x14ac:dyDescent="0.15">
      <c r="A8" s="43" t="s">
        <v>1135</v>
      </c>
      <c r="B8" s="43">
        <v>1988</v>
      </c>
      <c r="C8" s="28">
        <v>0</v>
      </c>
      <c r="D8" s="39" t="s">
        <v>1347</v>
      </c>
      <c r="E8" s="39" t="s">
        <v>1347</v>
      </c>
      <c r="F8" s="28" t="s">
        <v>1</v>
      </c>
      <c r="G8" s="28">
        <v>0</v>
      </c>
      <c r="H8" s="28">
        <v>1</v>
      </c>
      <c r="I8" s="28">
        <v>0</v>
      </c>
      <c r="J8" s="28">
        <v>3.7658544758075265E-3</v>
      </c>
      <c r="K8" s="28">
        <v>1982</v>
      </c>
      <c r="L8" s="28" t="s">
        <v>1</v>
      </c>
      <c r="M8" s="28">
        <v>1.6677331082460894E-3</v>
      </c>
      <c r="N8" s="28">
        <f t="shared" si="0"/>
        <v>2.0981213675614371E-3</v>
      </c>
      <c r="O8" s="28">
        <f t="shared" si="1"/>
        <v>125.80678270325734</v>
      </c>
    </row>
    <row r="9" spans="1:15" ht="15" x14ac:dyDescent="0.2">
      <c r="A9" s="30" t="s">
        <v>156</v>
      </c>
      <c r="B9" s="29">
        <v>1989</v>
      </c>
      <c r="C9" s="37">
        <v>0</v>
      </c>
      <c r="D9" s="31" t="s">
        <v>1347</v>
      </c>
      <c r="E9" s="31" t="s">
        <v>1347</v>
      </c>
      <c r="F9" s="39" t="s">
        <v>1316</v>
      </c>
      <c r="G9" s="37">
        <v>1</v>
      </c>
      <c r="H9" s="37">
        <v>0</v>
      </c>
      <c r="I9" s="37">
        <v>0</v>
      </c>
      <c r="J9" s="34">
        <v>2.1035333206856417E-2</v>
      </c>
      <c r="K9" s="28">
        <v>1983</v>
      </c>
      <c r="L9" s="28" t="s">
        <v>1379</v>
      </c>
      <c r="M9" s="34">
        <v>2.6816834384540134E-2</v>
      </c>
      <c r="N9" s="34">
        <f t="shared" si="0"/>
        <v>-5.7815011776837164E-3</v>
      </c>
      <c r="O9" s="28">
        <f t="shared" si="1"/>
        <v>-21.559223190850386</v>
      </c>
    </row>
    <row r="10" spans="1:15" x14ac:dyDescent="0.15">
      <c r="A10" s="43" t="s">
        <v>156</v>
      </c>
      <c r="B10" s="43">
        <v>1989</v>
      </c>
      <c r="C10" s="28">
        <v>0</v>
      </c>
      <c r="D10" s="39" t="s">
        <v>1347</v>
      </c>
      <c r="E10" s="39" t="s">
        <v>1347</v>
      </c>
      <c r="F10" s="28" t="s">
        <v>1</v>
      </c>
      <c r="G10" s="28">
        <v>0</v>
      </c>
      <c r="H10" s="28">
        <v>1</v>
      </c>
      <c r="I10" s="28">
        <v>0</v>
      </c>
      <c r="J10" s="28">
        <v>0.52330679027221594</v>
      </c>
      <c r="K10" s="28">
        <v>1983</v>
      </c>
      <c r="L10" s="28" t="s">
        <v>1</v>
      </c>
      <c r="M10" s="28">
        <v>0.29868201772713193</v>
      </c>
      <c r="N10" s="28">
        <f t="shared" si="0"/>
        <v>0.22462477254508401</v>
      </c>
      <c r="O10" s="28">
        <f t="shared" si="1"/>
        <v>75.205321784820441</v>
      </c>
    </row>
    <row r="11" spans="1:15" x14ac:dyDescent="0.15">
      <c r="A11" s="43" t="s">
        <v>268</v>
      </c>
      <c r="B11" s="43">
        <v>1991</v>
      </c>
      <c r="C11" s="28">
        <v>0</v>
      </c>
      <c r="D11" s="39" t="s">
        <v>1347</v>
      </c>
      <c r="E11" s="39" t="s">
        <v>1347</v>
      </c>
      <c r="F11" s="28" t="s">
        <v>1</v>
      </c>
      <c r="G11" s="28">
        <v>0</v>
      </c>
      <c r="H11" s="28">
        <v>1</v>
      </c>
      <c r="I11" s="28">
        <v>0</v>
      </c>
      <c r="J11" s="28" t="s">
        <v>2</v>
      </c>
      <c r="K11" s="28">
        <v>1985</v>
      </c>
      <c r="L11" s="28" t="s">
        <v>1</v>
      </c>
      <c r="M11" s="28">
        <v>2.3920598850421068E-2</v>
      </c>
      <c r="N11" s="28" t="s">
        <v>2</v>
      </c>
      <c r="O11" s="28" t="s">
        <v>2</v>
      </c>
    </row>
    <row r="12" spans="1:15" ht="15" x14ac:dyDescent="0.2">
      <c r="A12" s="30" t="s">
        <v>340</v>
      </c>
      <c r="B12" s="29">
        <v>1991</v>
      </c>
      <c r="C12" s="37">
        <v>0</v>
      </c>
      <c r="D12" s="31" t="s">
        <v>1347</v>
      </c>
      <c r="E12" s="31" t="s">
        <v>1347</v>
      </c>
      <c r="F12" s="39" t="s">
        <v>1316</v>
      </c>
      <c r="G12" s="37">
        <v>1</v>
      </c>
      <c r="H12" s="37">
        <v>0</v>
      </c>
      <c r="I12" s="37">
        <v>0</v>
      </c>
      <c r="J12" s="34">
        <v>9.6146398140975989E-2</v>
      </c>
      <c r="K12" s="28">
        <v>1985</v>
      </c>
      <c r="L12" s="39" t="s">
        <v>1393</v>
      </c>
      <c r="M12" s="34">
        <v>2.7485999149544464E-2</v>
      </c>
      <c r="N12" s="34">
        <f t="shared" ref="N12:N20" si="2">J12-M12</f>
        <v>6.8660398991431532E-2</v>
      </c>
      <c r="O12" s="28">
        <f t="shared" ref="O12:O20" si="3">((J12-M12)/M12)*100</f>
        <v>249.80135747610058</v>
      </c>
    </row>
    <row r="13" spans="1:15" x14ac:dyDescent="0.15">
      <c r="A13" s="43" t="s">
        <v>340</v>
      </c>
      <c r="B13" s="43">
        <v>1991</v>
      </c>
      <c r="C13" s="28">
        <v>0</v>
      </c>
      <c r="D13" s="39" t="s">
        <v>1347</v>
      </c>
      <c r="E13" s="39" t="s">
        <v>1347</v>
      </c>
      <c r="F13" s="28" t="s">
        <v>1</v>
      </c>
      <c r="G13" s="28">
        <v>0</v>
      </c>
      <c r="H13" s="28">
        <v>1</v>
      </c>
      <c r="I13" s="28">
        <v>0</v>
      </c>
      <c r="J13" s="28">
        <v>0.13603795507358638</v>
      </c>
      <c r="K13" s="28">
        <v>1985</v>
      </c>
      <c r="L13" s="28" t="s">
        <v>1</v>
      </c>
      <c r="M13" s="28">
        <v>9.171348695817387E-2</v>
      </c>
      <c r="N13" s="28">
        <f t="shared" si="2"/>
        <v>4.4324468115412505E-2</v>
      </c>
      <c r="O13" s="28">
        <f t="shared" si="3"/>
        <v>48.329280224212582</v>
      </c>
    </row>
    <row r="14" spans="1:15" ht="15" x14ac:dyDescent="0.2">
      <c r="A14" s="30" t="s">
        <v>529</v>
      </c>
      <c r="B14" s="29">
        <v>1991</v>
      </c>
      <c r="C14" s="37">
        <v>0</v>
      </c>
      <c r="D14" s="31" t="s">
        <v>1347</v>
      </c>
      <c r="E14" s="31" t="s">
        <v>1347</v>
      </c>
      <c r="F14" s="39" t="s">
        <v>1325</v>
      </c>
      <c r="G14" s="37">
        <v>1</v>
      </c>
      <c r="H14" s="37">
        <v>0</v>
      </c>
      <c r="I14" s="37">
        <v>1</v>
      </c>
      <c r="J14" s="34">
        <v>7.7326759215585142E-2</v>
      </c>
      <c r="K14" s="28">
        <v>1985</v>
      </c>
      <c r="L14" s="28" t="s">
        <v>1382</v>
      </c>
      <c r="M14" s="34">
        <v>4.4589910829631027E-2</v>
      </c>
      <c r="N14" s="34">
        <f t="shared" si="2"/>
        <v>3.2736848385954115E-2</v>
      </c>
      <c r="O14" s="28">
        <f t="shared" si="3"/>
        <v>73.417613484438107</v>
      </c>
    </row>
    <row r="15" spans="1:15" x14ac:dyDescent="0.15">
      <c r="A15" s="43" t="s">
        <v>529</v>
      </c>
      <c r="B15" s="43">
        <v>1991</v>
      </c>
      <c r="C15" s="28">
        <v>0</v>
      </c>
      <c r="D15" s="39" t="s">
        <v>1347</v>
      </c>
      <c r="E15" s="39" t="s">
        <v>1347</v>
      </c>
      <c r="F15" s="28" t="s">
        <v>1</v>
      </c>
      <c r="G15" s="28">
        <v>0</v>
      </c>
      <c r="H15" s="28">
        <v>1</v>
      </c>
      <c r="I15" s="28">
        <v>0</v>
      </c>
      <c r="J15" s="28">
        <v>0.35488358992979085</v>
      </c>
      <c r="K15" s="28">
        <v>1985</v>
      </c>
      <c r="L15" s="28" t="s">
        <v>1</v>
      </c>
      <c r="M15" s="28">
        <v>0.18421243343731292</v>
      </c>
      <c r="N15" s="28">
        <f t="shared" si="2"/>
        <v>0.17067115649247794</v>
      </c>
      <c r="O15" s="28">
        <f t="shared" si="3"/>
        <v>92.64909719058511</v>
      </c>
    </row>
    <row r="16" spans="1:15" ht="15" x14ac:dyDescent="0.2">
      <c r="A16" s="30" t="s">
        <v>30</v>
      </c>
      <c r="B16" s="29">
        <v>1991</v>
      </c>
      <c r="C16" s="37">
        <v>0</v>
      </c>
      <c r="D16" s="31" t="s">
        <v>1347</v>
      </c>
      <c r="E16" s="31" t="s">
        <v>1347</v>
      </c>
      <c r="F16" s="39" t="s">
        <v>1316</v>
      </c>
      <c r="G16" s="37">
        <v>1</v>
      </c>
      <c r="H16" s="37">
        <v>0</v>
      </c>
      <c r="I16" s="37">
        <v>0</v>
      </c>
      <c r="J16" s="34">
        <v>2.8689289496821545E-2</v>
      </c>
      <c r="K16" s="28">
        <v>1985</v>
      </c>
      <c r="L16" s="39" t="s">
        <v>1392</v>
      </c>
      <c r="M16" s="34">
        <v>4.4127813196098015E-3</v>
      </c>
      <c r="N16" s="34">
        <f t="shared" si="2"/>
        <v>2.4276508177211744E-2</v>
      </c>
      <c r="O16" s="28">
        <f t="shared" si="3"/>
        <v>550.14074840577837</v>
      </c>
    </row>
    <row r="17" spans="1:15" x14ac:dyDescent="0.15">
      <c r="A17" s="43" t="s">
        <v>30</v>
      </c>
      <c r="B17" s="43">
        <v>1991</v>
      </c>
      <c r="C17" s="28">
        <v>0</v>
      </c>
      <c r="D17" s="39" t="s">
        <v>1347</v>
      </c>
      <c r="E17" s="39" t="s">
        <v>1347</v>
      </c>
      <c r="F17" s="28" t="s">
        <v>1</v>
      </c>
      <c r="G17" s="28">
        <v>0</v>
      </c>
      <c r="H17" s="28">
        <v>1</v>
      </c>
      <c r="I17" s="28">
        <v>0</v>
      </c>
      <c r="J17" s="28">
        <v>0.33091566920688176</v>
      </c>
      <c r="K17" s="28">
        <v>1985</v>
      </c>
      <c r="L17" s="28" t="s">
        <v>1</v>
      </c>
      <c r="M17" s="28">
        <v>0.2347517730496454</v>
      </c>
      <c r="N17" s="28">
        <f t="shared" si="2"/>
        <v>9.6163896157236362E-2</v>
      </c>
      <c r="O17" s="28">
        <f t="shared" si="3"/>
        <v>40.964076610786485</v>
      </c>
    </row>
    <row r="18" spans="1:15" ht="15" x14ac:dyDescent="0.2">
      <c r="A18" s="30" t="s">
        <v>929</v>
      </c>
      <c r="B18" s="29">
        <v>1991</v>
      </c>
      <c r="C18" s="37">
        <v>0</v>
      </c>
      <c r="D18" s="31" t="s">
        <v>1347</v>
      </c>
      <c r="E18" s="31" t="s">
        <v>1347</v>
      </c>
      <c r="F18" s="39" t="s">
        <v>1389</v>
      </c>
      <c r="G18" s="37">
        <v>1</v>
      </c>
      <c r="H18" s="37">
        <v>0</v>
      </c>
      <c r="I18" s="37">
        <v>1</v>
      </c>
      <c r="J18" s="34">
        <v>2.8566046192871966E-2</v>
      </c>
      <c r="K18" s="28">
        <v>1985</v>
      </c>
      <c r="L18" s="28" t="s">
        <v>1391</v>
      </c>
      <c r="M18" s="34">
        <v>7.5931000338233636E-3</v>
      </c>
      <c r="N18" s="34">
        <f t="shared" si="2"/>
        <v>2.0972946159048603E-2</v>
      </c>
      <c r="O18" s="28">
        <f t="shared" si="3"/>
        <v>276.21058679096666</v>
      </c>
    </row>
    <row r="19" spans="1:15" x14ac:dyDescent="0.15">
      <c r="A19" s="43" t="s">
        <v>929</v>
      </c>
      <c r="B19" s="43">
        <v>1991</v>
      </c>
      <c r="C19" s="28">
        <v>0</v>
      </c>
      <c r="D19" s="39" t="s">
        <v>1347</v>
      </c>
      <c r="E19" s="39" t="s">
        <v>1347</v>
      </c>
      <c r="F19" s="28" t="s">
        <v>1</v>
      </c>
      <c r="G19" s="28">
        <v>0</v>
      </c>
      <c r="H19" s="28">
        <v>1</v>
      </c>
      <c r="I19" s="28">
        <v>0</v>
      </c>
      <c r="J19" s="28">
        <v>0.18760048459966935</v>
      </c>
      <c r="K19" s="28">
        <v>1985</v>
      </c>
      <c r="L19" s="28" t="s">
        <v>1</v>
      </c>
      <c r="M19" s="28">
        <v>0.12644055666393791</v>
      </c>
      <c r="N19" s="28">
        <f t="shared" si="2"/>
        <v>6.115992793573144E-2</v>
      </c>
      <c r="O19" s="28">
        <f t="shared" si="3"/>
        <v>48.37049879358436</v>
      </c>
    </row>
    <row r="20" spans="1:15" ht="15" x14ac:dyDescent="0.2">
      <c r="A20" s="30" t="s">
        <v>1386</v>
      </c>
      <c r="B20" s="29">
        <v>1991</v>
      </c>
      <c r="C20" s="37">
        <v>0</v>
      </c>
      <c r="D20" s="31" t="s">
        <v>1347</v>
      </c>
      <c r="E20" s="31" t="s">
        <v>1347</v>
      </c>
      <c r="F20" s="28" t="s">
        <v>16</v>
      </c>
      <c r="G20" s="37">
        <v>1</v>
      </c>
      <c r="H20" s="34">
        <v>1</v>
      </c>
      <c r="I20" s="37">
        <v>1</v>
      </c>
      <c r="J20" s="34">
        <v>0.34163683467688244</v>
      </c>
      <c r="K20" s="28">
        <v>1985</v>
      </c>
      <c r="L20" s="28" t="s">
        <v>1394</v>
      </c>
      <c r="M20" s="34">
        <v>2.2785039520089961E-2</v>
      </c>
      <c r="N20" s="34">
        <f t="shared" si="2"/>
        <v>0.31885179515679246</v>
      </c>
      <c r="O20" s="28">
        <f t="shared" si="3"/>
        <v>1399.3910121404676</v>
      </c>
    </row>
    <row r="21" spans="1:15" ht="15" x14ac:dyDescent="0.2">
      <c r="A21" s="30" t="s">
        <v>1096</v>
      </c>
      <c r="B21" s="29">
        <v>1991</v>
      </c>
      <c r="C21" s="37">
        <v>0</v>
      </c>
      <c r="D21" s="31" t="s">
        <v>1347</v>
      </c>
      <c r="E21" s="31" t="s">
        <v>1347</v>
      </c>
      <c r="F21" s="39" t="s">
        <v>23</v>
      </c>
      <c r="G21" s="37">
        <v>1</v>
      </c>
      <c r="H21" s="37">
        <v>0</v>
      </c>
      <c r="I21" s="37">
        <v>0</v>
      </c>
      <c r="J21" s="37">
        <v>2.70919364498944E-2</v>
      </c>
      <c r="K21" s="28">
        <v>1985</v>
      </c>
      <c r="L21" s="39" t="s">
        <v>1347</v>
      </c>
      <c r="M21" s="34" t="s">
        <v>1347</v>
      </c>
      <c r="N21" s="34" t="s">
        <v>1347</v>
      </c>
      <c r="O21" s="28" t="s">
        <v>1347</v>
      </c>
    </row>
    <row r="22" spans="1:15" x14ac:dyDescent="0.15">
      <c r="A22" s="43" t="s">
        <v>1096</v>
      </c>
      <c r="B22" s="43">
        <v>1991</v>
      </c>
      <c r="C22" s="28">
        <v>0</v>
      </c>
      <c r="D22" s="39" t="s">
        <v>1347</v>
      </c>
      <c r="E22" s="39" t="s">
        <v>1347</v>
      </c>
      <c r="F22" s="28" t="s">
        <v>1</v>
      </c>
      <c r="G22" s="28">
        <v>0</v>
      </c>
      <c r="H22" s="28">
        <v>1</v>
      </c>
      <c r="I22" s="28">
        <v>0</v>
      </c>
      <c r="J22" s="28">
        <v>0.23851188412193047</v>
      </c>
      <c r="K22" s="28">
        <v>1985</v>
      </c>
      <c r="L22" s="28" t="s">
        <v>1</v>
      </c>
      <c r="M22" s="28">
        <v>0.27573386396959815</v>
      </c>
      <c r="N22" s="28">
        <f t="shared" ref="N22:N48" si="4">J22-M22</f>
        <v>-3.7221979847667674E-2</v>
      </c>
      <c r="O22" s="28">
        <f t="shared" ref="O22:O48" si="5">((J22-M22)/M22)*100</f>
        <v>-13.49924137420121</v>
      </c>
    </row>
    <row r="23" spans="1:15" ht="15" x14ac:dyDescent="0.2">
      <c r="A23" s="30" t="s">
        <v>131</v>
      </c>
      <c r="B23" s="29">
        <v>1992</v>
      </c>
      <c r="C23" s="37">
        <v>0</v>
      </c>
      <c r="D23" s="31" t="s">
        <v>1347</v>
      </c>
      <c r="E23" s="31" t="s">
        <v>1347</v>
      </c>
      <c r="F23" s="39" t="s">
        <v>1316</v>
      </c>
      <c r="G23" s="37">
        <v>1</v>
      </c>
      <c r="H23" s="37">
        <v>0</v>
      </c>
      <c r="I23" s="37">
        <v>0</v>
      </c>
      <c r="J23" s="34">
        <v>2.0009353111485936E-2</v>
      </c>
      <c r="K23" s="28">
        <v>1986</v>
      </c>
      <c r="L23" s="39" t="s">
        <v>1395</v>
      </c>
      <c r="M23" s="34">
        <v>5.946566927729488E-2</v>
      </c>
      <c r="N23" s="34">
        <f t="shared" si="4"/>
        <v>-3.9456316165808941E-2</v>
      </c>
      <c r="O23" s="28">
        <f t="shared" si="5"/>
        <v>-66.351420315846184</v>
      </c>
    </row>
    <row r="24" spans="1:15" x14ac:dyDescent="0.15">
      <c r="A24" s="43" t="s">
        <v>131</v>
      </c>
      <c r="B24" s="43">
        <v>1992</v>
      </c>
      <c r="C24" s="28">
        <v>0</v>
      </c>
      <c r="D24" s="39" t="s">
        <v>1347</v>
      </c>
      <c r="E24" s="39" t="s">
        <v>1347</v>
      </c>
      <c r="F24" s="28" t="s">
        <v>1</v>
      </c>
      <c r="G24" s="28">
        <v>0</v>
      </c>
      <c r="H24" s="28">
        <v>1</v>
      </c>
      <c r="I24" s="28">
        <v>0</v>
      </c>
      <c r="J24" s="28">
        <v>0.19612108601184378</v>
      </c>
      <c r="K24" s="28">
        <v>1986</v>
      </c>
      <c r="L24" s="28" t="s">
        <v>1</v>
      </c>
      <c r="M24" s="28">
        <v>0.17174541391484072</v>
      </c>
      <c r="N24" s="28">
        <f t="shared" si="4"/>
        <v>2.4375672097003059E-2</v>
      </c>
      <c r="O24" s="28">
        <f t="shared" si="5"/>
        <v>14.192910041306629</v>
      </c>
    </row>
    <row r="25" spans="1:15" ht="15" x14ac:dyDescent="0.2">
      <c r="A25" s="30" t="s">
        <v>429</v>
      </c>
      <c r="B25" s="29">
        <v>1992</v>
      </c>
      <c r="C25" s="37">
        <v>0</v>
      </c>
      <c r="D25" s="31" t="s">
        <v>1347</v>
      </c>
      <c r="E25" s="31" t="s">
        <v>1347</v>
      </c>
      <c r="F25" s="39" t="s">
        <v>1316</v>
      </c>
      <c r="G25" s="37">
        <v>1</v>
      </c>
      <c r="H25" s="37">
        <v>0</v>
      </c>
      <c r="I25" s="37">
        <v>0</v>
      </c>
      <c r="J25" s="34">
        <v>1.3843859250130902E-2</v>
      </c>
      <c r="K25" s="28">
        <v>1986</v>
      </c>
      <c r="L25" s="28" t="s">
        <v>1396</v>
      </c>
      <c r="M25" s="34">
        <v>3.6080363935217574E-2</v>
      </c>
      <c r="N25" s="34">
        <f t="shared" si="4"/>
        <v>-2.2236504685086672E-2</v>
      </c>
      <c r="O25" s="28">
        <f t="shared" si="5"/>
        <v>-61.63048888590037</v>
      </c>
    </row>
    <row r="26" spans="1:15" x14ac:dyDescent="0.15">
      <c r="A26" s="43" t="s">
        <v>429</v>
      </c>
      <c r="B26" s="43">
        <v>1992</v>
      </c>
      <c r="C26" s="28">
        <v>0</v>
      </c>
      <c r="D26" s="39" t="s">
        <v>1347</v>
      </c>
      <c r="E26" s="39" t="s">
        <v>1347</v>
      </c>
      <c r="F26" s="28" t="s">
        <v>1</v>
      </c>
      <c r="G26" s="28">
        <v>0</v>
      </c>
      <c r="H26" s="28">
        <v>1</v>
      </c>
      <c r="I26" s="28">
        <v>0</v>
      </c>
      <c r="J26" s="28">
        <v>0.51163836190254552</v>
      </c>
      <c r="K26" s="28">
        <v>1986</v>
      </c>
      <c r="L26" s="28" t="s">
        <v>1</v>
      </c>
      <c r="M26" s="28">
        <v>0.35400887840616418</v>
      </c>
      <c r="N26" s="28">
        <f t="shared" si="4"/>
        <v>0.15762948349638134</v>
      </c>
      <c r="O26" s="28">
        <f t="shared" si="5"/>
        <v>44.526985934948407</v>
      </c>
    </row>
    <row r="27" spans="1:15" ht="15" x14ac:dyDescent="0.2">
      <c r="A27" s="30" t="s">
        <v>494</v>
      </c>
      <c r="B27" s="29">
        <v>1992</v>
      </c>
      <c r="C27" s="37">
        <v>0</v>
      </c>
      <c r="D27" s="31" t="s">
        <v>1347</v>
      </c>
      <c r="E27" s="31" t="s">
        <v>1347</v>
      </c>
      <c r="F27" s="28" t="s">
        <v>40</v>
      </c>
      <c r="G27" s="37">
        <v>1</v>
      </c>
      <c r="H27" s="37">
        <v>0</v>
      </c>
      <c r="I27" s="37">
        <v>0</v>
      </c>
      <c r="J27" s="34">
        <v>3.0374608778892864E-2</v>
      </c>
      <c r="K27" s="28">
        <v>1986</v>
      </c>
      <c r="L27" s="28" t="s">
        <v>1397</v>
      </c>
      <c r="M27" s="34">
        <v>4.8028798392366762E-2</v>
      </c>
      <c r="N27" s="34">
        <f t="shared" si="4"/>
        <v>-1.7654189613473897E-2</v>
      </c>
      <c r="O27" s="28">
        <f t="shared" si="5"/>
        <v>-36.757508420780489</v>
      </c>
    </row>
    <row r="28" spans="1:15" x14ac:dyDescent="0.15">
      <c r="A28" s="43" t="s">
        <v>494</v>
      </c>
      <c r="B28" s="43">
        <v>1992</v>
      </c>
      <c r="C28" s="28">
        <v>0</v>
      </c>
      <c r="D28" s="39" t="s">
        <v>1347</v>
      </c>
      <c r="E28" s="39" t="s">
        <v>1347</v>
      </c>
      <c r="F28" s="28" t="s">
        <v>1</v>
      </c>
      <c r="G28" s="28">
        <v>0</v>
      </c>
      <c r="H28" s="28">
        <v>1</v>
      </c>
      <c r="I28" s="28">
        <v>0</v>
      </c>
      <c r="J28" s="28">
        <v>0.34143385061025833</v>
      </c>
      <c r="K28" s="28">
        <v>1986</v>
      </c>
      <c r="L28" s="28" t="s">
        <v>1</v>
      </c>
      <c r="M28" s="28">
        <v>0.34230953738993791</v>
      </c>
      <c r="N28" s="28">
        <f t="shared" si="4"/>
        <v>-8.756867796795853E-4</v>
      </c>
      <c r="O28" s="28">
        <f t="shared" si="5"/>
        <v>-0.25581723090644037</v>
      </c>
    </row>
    <row r="29" spans="1:15" ht="15" x14ac:dyDescent="0.2">
      <c r="A29" s="30" t="s">
        <v>29</v>
      </c>
      <c r="B29" s="29">
        <v>1992</v>
      </c>
      <c r="C29" s="37">
        <v>0</v>
      </c>
      <c r="D29" s="31" t="s">
        <v>1347</v>
      </c>
      <c r="E29" s="31" t="s">
        <v>1347</v>
      </c>
      <c r="F29" s="39" t="s">
        <v>1316</v>
      </c>
      <c r="G29" s="37">
        <v>1</v>
      </c>
      <c r="H29" s="37">
        <v>0</v>
      </c>
      <c r="I29" s="37">
        <v>0</v>
      </c>
      <c r="J29" s="34">
        <v>0.36583114572561021</v>
      </c>
      <c r="K29" s="28">
        <v>1986</v>
      </c>
      <c r="L29" s="39" t="s">
        <v>1380</v>
      </c>
      <c r="M29" s="34">
        <v>2.0367726812671641E-2</v>
      </c>
      <c r="N29" s="34">
        <f t="shared" si="4"/>
        <v>0.34546341891293858</v>
      </c>
      <c r="O29" s="28">
        <f t="shared" si="5"/>
        <v>1696.1314440746075</v>
      </c>
    </row>
    <row r="30" spans="1:15" x14ac:dyDescent="0.15">
      <c r="A30" s="43" t="s">
        <v>29</v>
      </c>
      <c r="B30" s="43">
        <v>1992</v>
      </c>
      <c r="C30" s="28">
        <v>0</v>
      </c>
      <c r="D30" s="39" t="s">
        <v>1347</v>
      </c>
      <c r="E30" s="39" t="s">
        <v>1347</v>
      </c>
      <c r="F30" s="28" t="s">
        <v>1</v>
      </c>
      <c r="G30" s="28">
        <v>0</v>
      </c>
      <c r="H30" s="28">
        <v>1</v>
      </c>
      <c r="I30" s="28">
        <v>0</v>
      </c>
      <c r="J30" s="28">
        <v>7.1080520379160086E-2</v>
      </c>
      <c r="K30" s="28">
        <v>1986</v>
      </c>
      <c r="L30" s="28" t="s">
        <v>1</v>
      </c>
      <c r="M30" s="28">
        <v>9.0965736195408861E-2</v>
      </c>
      <c r="N30" s="28">
        <f t="shared" si="4"/>
        <v>-1.9885215816248775E-2</v>
      </c>
      <c r="O30" s="28">
        <f t="shared" si="5"/>
        <v>-21.860116399797139</v>
      </c>
    </row>
    <row r="31" spans="1:15" x14ac:dyDescent="0.15">
      <c r="A31" s="43" t="s">
        <v>867</v>
      </c>
      <c r="B31" s="43">
        <v>1992</v>
      </c>
      <c r="C31" s="28">
        <v>0</v>
      </c>
      <c r="D31" s="39" t="s">
        <v>1347</v>
      </c>
      <c r="E31" s="39" t="s">
        <v>1347</v>
      </c>
      <c r="F31" s="28" t="s">
        <v>1</v>
      </c>
      <c r="G31" s="28">
        <v>0</v>
      </c>
      <c r="H31" s="28">
        <v>1</v>
      </c>
      <c r="I31" s="28">
        <v>0</v>
      </c>
      <c r="J31" s="28">
        <v>5.1583639786571982E-2</v>
      </c>
      <c r="K31" s="28">
        <v>1986</v>
      </c>
      <c r="L31" s="28" t="s">
        <v>1</v>
      </c>
      <c r="M31" s="28">
        <v>4.0754201334983579E-2</v>
      </c>
      <c r="N31" s="28">
        <f t="shared" si="4"/>
        <v>1.0829438451588402E-2</v>
      </c>
      <c r="O31" s="28">
        <f t="shared" si="5"/>
        <v>26.572569445232546</v>
      </c>
    </row>
    <row r="32" spans="1:15" ht="15" x14ac:dyDescent="0.2">
      <c r="A32" s="30" t="s">
        <v>893</v>
      </c>
      <c r="B32" s="29">
        <v>1992</v>
      </c>
      <c r="C32" s="37">
        <v>0</v>
      </c>
      <c r="D32" s="31" t="s">
        <v>1347</v>
      </c>
      <c r="E32" s="31" t="s">
        <v>1347</v>
      </c>
      <c r="F32" s="39" t="s">
        <v>1324</v>
      </c>
      <c r="G32" s="37">
        <v>1</v>
      </c>
      <c r="H32" s="37">
        <v>0</v>
      </c>
      <c r="I32" s="37">
        <v>0</v>
      </c>
      <c r="J32" s="34">
        <v>6.2843813989693437E-2</v>
      </c>
      <c r="K32" s="28">
        <v>1986</v>
      </c>
      <c r="L32" s="39" t="s">
        <v>1398</v>
      </c>
      <c r="M32" s="34">
        <v>2.3302512249634661E-2</v>
      </c>
      <c r="N32" s="34">
        <f t="shared" si="4"/>
        <v>3.9541301740058779E-2</v>
      </c>
      <c r="O32" s="28">
        <f t="shared" si="5"/>
        <v>169.6868617274462</v>
      </c>
    </row>
    <row r="33" spans="1:15" x14ac:dyDescent="0.15">
      <c r="A33" s="43" t="s">
        <v>893</v>
      </c>
      <c r="B33" s="43">
        <v>1992</v>
      </c>
      <c r="C33" s="28">
        <v>0</v>
      </c>
      <c r="D33" s="39" t="s">
        <v>1347</v>
      </c>
      <c r="E33" s="39" t="s">
        <v>1347</v>
      </c>
      <c r="F33" s="28" t="s">
        <v>1</v>
      </c>
      <c r="G33" s="28">
        <v>0</v>
      </c>
      <c r="H33" s="28">
        <v>1</v>
      </c>
      <c r="I33" s="28">
        <v>0</v>
      </c>
      <c r="J33" s="28">
        <v>0.17114697617560476</v>
      </c>
      <c r="K33" s="28">
        <v>1986</v>
      </c>
      <c r="L33" s="28" t="s">
        <v>1</v>
      </c>
      <c r="M33" s="28">
        <v>0.12320419281354766</v>
      </c>
      <c r="N33" s="28">
        <f t="shared" si="4"/>
        <v>4.7942783362057095E-2</v>
      </c>
      <c r="O33" s="28">
        <f t="shared" si="5"/>
        <v>38.913272565822332</v>
      </c>
    </row>
    <row r="34" spans="1:15" ht="15" x14ac:dyDescent="0.2">
      <c r="A34" s="30" t="s">
        <v>1042</v>
      </c>
      <c r="B34" s="29">
        <v>1992</v>
      </c>
      <c r="C34" s="37">
        <v>0</v>
      </c>
      <c r="D34" s="31" t="s">
        <v>1347</v>
      </c>
      <c r="E34" s="31" t="s">
        <v>1347</v>
      </c>
      <c r="F34" s="39" t="s">
        <v>1316</v>
      </c>
      <c r="G34" s="37">
        <v>1</v>
      </c>
      <c r="H34" s="37">
        <v>0</v>
      </c>
      <c r="I34" s="37">
        <v>0</v>
      </c>
      <c r="J34" s="34">
        <v>4.1034790365744873E-2</v>
      </c>
      <c r="K34" s="28">
        <v>1986</v>
      </c>
      <c r="L34" s="39" t="s">
        <v>1393</v>
      </c>
      <c r="M34" s="34">
        <v>2.1714361489592986E-2</v>
      </c>
      <c r="N34" s="34">
        <f t="shared" si="4"/>
        <v>1.9320428876151888E-2</v>
      </c>
      <c r="O34" s="28">
        <f t="shared" si="5"/>
        <v>88.975348805036546</v>
      </c>
    </row>
    <row r="35" spans="1:15" x14ac:dyDescent="0.15">
      <c r="A35" s="43" t="s">
        <v>1042</v>
      </c>
      <c r="B35" s="43">
        <v>1992</v>
      </c>
      <c r="C35" s="28">
        <v>0</v>
      </c>
      <c r="D35" s="39" t="s">
        <v>1347</v>
      </c>
      <c r="E35" s="39" t="s">
        <v>1347</v>
      </c>
      <c r="F35" s="28" t="s">
        <v>1</v>
      </c>
      <c r="G35" s="28">
        <v>0</v>
      </c>
      <c r="H35" s="28">
        <v>1</v>
      </c>
      <c r="I35" s="28">
        <v>0</v>
      </c>
      <c r="J35" s="28">
        <v>0.35629460303300625</v>
      </c>
      <c r="K35" s="28">
        <v>1986</v>
      </c>
      <c r="L35" s="28" t="s">
        <v>1</v>
      </c>
      <c r="M35" s="28">
        <v>0.28726817803508148</v>
      </c>
      <c r="N35" s="28">
        <f t="shared" si="4"/>
        <v>6.9026424997924773E-2</v>
      </c>
      <c r="O35" s="28">
        <f t="shared" si="5"/>
        <v>24.028566432267759</v>
      </c>
    </row>
    <row r="36" spans="1:15" x14ac:dyDescent="0.15">
      <c r="A36" s="43" t="s">
        <v>1176</v>
      </c>
      <c r="B36" s="43">
        <v>1992</v>
      </c>
      <c r="C36" s="28">
        <v>0</v>
      </c>
      <c r="D36" s="39" t="s">
        <v>1347</v>
      </c>
      <c r="E36" s="39" t="s">
        <v>1347</v>
      </c>
      <c r="F36" s="28" t="s">
        <v>4</v>
      </c>
      <c r="G36" s="28">
        <v>1</v>
      </c>
      <c r="H36" s="28">
        <v>1</v>
      </c>
      <c r="I36" s="28">
        <v>1</v>
      </c>
      <c r="J36" s="28">
        <v>0.25802988914126646</v>
      </c>
      <c r="K36" s="28">
        <v>1986</v>
      </c>
      <c r="L36" s="28" t="s">
        <v>1</v>
      </c>
      <c r="M36" s="28">
        <v>6.6719700582015276E-2</v>
      </c>
      <c r="N36" s="28">
        <f t="shared" si="4"/>
        <v>0.19131018855925119</v>
      </c>
      <c r="O36" s="28">
        <f t="shared" si="5"/>
        <v>286.73718090818301</v>
      </c>
    </row>
    <row r="37" spans="1:15" ht="15" x14ac:dyDescent="0.2">
      <c r="A37" s="30" t="s">
        <v>1194</v>
      </c>
      <c r="B37" s="29">
        <v>1992</v>
      </c>
      <c r="C37" s="37">
        <v>0</v>
      </c>
      <c r="D37" s="31" t="s">
        <v>1347</v>
      </c>
      <c r="E37" s="31" t="s">
        <v>1347</v>
      </c>
      <c r="F37" s="39" t="s">
        <v>1316</v>
      </c>
      <c r="G37" s="37">
        <v>1</v>
      </c>
      <c r="H37" s="37">
        <v>0</v>
      </c>
      <c r="I37" s="37">
        <v>0</v>
      </c>
      <c r="J37" s="34">
        <v>6.8472354251500403E-2</v>
      </c>
      <c r="K37" s="28">
        <v>1986</v>
      </c>
      <c r="L37" s="39" t="s">
        <v>1393</v>
      </c>
      <c r="M37" s="34">
        <v>1.6835704155743692E-2</v>
      </c>
      <c r="N37" s="34">
        <f t="shared" si="4"/>
        <v>5.1636650095756714E-2</v>
      </c>
      <c r="O37" s="28">
        <f t="shared" si="5"/>
        <v>306.70917959876533</v>
      </c>
    </row>
    <row r="38" spans="1:15" x14ac:dyDescent="0.15">
      <c r="A38" s="43" t="s">
        <v>1194</v>
      </c>
      <c r="B38" s="43">
        <v>1992</v>
      </c>
      <c r="C38" s="28">
        <v>0</v>
      </c>
      <c r="D38" s="39" t="s">
        <v>1347</v>
      </c>
      <c r="E38" s="39" t="s">
        <v>1347</v>
      </c>
      <c r="F38" s="28" t="s">
        <v>1</v>
      </c>
      <c r="G38" s="28">
        <v>0</v>
      </c>
      <c r="H38" s="28">
        <v>1</v>
      </c>
      <c r="I38" s="28">
        <v>0</v>
      </c>
      <c r="J38" s="28">
        <v>3.4328400561853552E-2</v>
      </c>
      <c r="K38" s="28">
        <v>1986</v>
      </c>
      <c r="L38" s="28" t="s">
        <v>1</v>
      </c>
      <c r="M38" s="28">
        <v>1.8930766255533114E-2</v>
      </c>
      <c r="N38" s="28">
        <f t="shared" si="4"/>
        <v>1.5397634306320438E-2</v>
      </c>
      <c r="O38" s="28">
        <f t="shared" si="5"/>
        <v>81.336561333432527</v>
      </c>
    </row>
    <row r="39" spans="1:15" ht="15" x14ac:dyDescent="0.2">
      <c r="A39" s="30" t="s">
        <v>1226</v>
      </c>
      <c r="B39" s="29">
        <v>1992</v>
      </c>
      <c r="C39" s="37">
        <v>0</v>
      </c>
      <c r="D39" s="31" t="s">
        <v>1347</v>
      </c>
      <c r="E39" s="31" t="s">
        <v>1347</v>
      </c>
      <c r="F39" s="39" t="s">
        <v>1316</v>
      </c>
      <c r="G39" s="37">
        <v>1</v>
      </c>
      <c r="H39" s="37">
        <v>0</v>
      </c>
      <c r="I39" s="37">
        <v>0</v>
      </c>
      <c r="J39" s="34">
        <v>0.14921602233607947</v>
      </c>
      <c r="K39" s="28">
        <v>1986</v>
      </c>
      <c r="L39" s="28" t="s">
        <v>1396</v>
      </c>
      <c r="M39" s="34">
        <v>6.0900858273534204E-2</v>
      </c>
      <c r="N39" s="34">
        <f t="shared" si="4"/>
        <v>8.8315164062545276E-2</v>
      </c>
      <c r="O39" s="28">
        <f t="shared" si="5"/>
        <v>145.01464604305019</v>
      </c>
    </row>
    <row r="40" spans="1:15" x14ac:dyDescent="0.15">
      <c r="A40" s="43" t="s">
        <v>1226</v>
      </c>
      <c r="B40" s="43">
        <v>1992</v>
      </c>
      <c r="C40" s="28">
        <v>0</v>
      </c>
      <c r="D40" s="39" t="s">
        <v>1347</v>
      </c>
      <c r="E40" s="39" t="s">
        <v>1347</v>
      </c>
      <c r="F40" s="28" t="s">
        <v>1</v>
      </c>
      <c r="G40" s="28">
        <v>0</v>
      </c>
      <c r="H40" s="28">
        <v>1</v>
      </c>
      <c r="I40" s="28">
        <v>0</v>
      </c>
      <c r="J40" s="28">
        <v>3.1435264985917678E-2</v>
      </c>
      <c r="K40" s="28">
        <v>1986</v>
      </c>
      <c r="L40" s="28" t="s">
        <v>1</v>
      </c>
      <c r="M40" s="28">
        <v>3.7622845460158094E-2</v>
      </c>
      <c r="N40" s="28">
        <f t="shared" si="4"/>
        <v>-6.1875804742404159E-3</v>
      </c>
      <c r="O40" s="28">
        <f t="shared" si="5"/>
        <v>-16.446338384460979</v>
      </c>
    </row>
    <row r="41" spans="1:15" ht="15" x14ac:dyDescent="0.2">
      <c r="A41" s="30" t="s">
        <v>1273</v>
      </c>
      <c r="B41" s="29">
        <v>1992</v>
      </c>
      <c r="C41" s="37">
        <v>0</v>
      </c>
      <c r="D41" s="31" t="s">
        <v>1347</v>
      </c>
      <c r="E41" s="31" t="s">
        <v>1347</v>
      </c>
      <c r="F41" s="28" t="s">
        <v>40</v>
      </c>
      <c r="G41" s="37">
        <v>1</v>
      </c>
      <c r="H41" s="37">
        <v>0</v>
      </c>
      <c r="I41" s="37">
        <v>0</v>
      </c>
      <c r="J41" s="34">
        <v>0.1300705140100204</v>
      </c>
      <c r="K41" s="28">
        <v>1986</v>
      </c>
      <c r="L41" s="28" t="s">
        <v>1396</v>
      </c>
      <c r="M41" s="34">
        <v>2.6201886125890948E-2</v>
      </c>
      <c r="N41" s="34">
        <f t="shared" si="4"/>
        <v>0.10386862788412946</v>
      </c>
      <c r="O41" s="28">
        <f t="shared" si="5"/>
        <v>396.41660674760908</v>
      </c>
    </row>
    <row r="42" spans="1:15" x14ac:dyDescent="0.15">
      <c r="A42" s="43" t="s">
        <v>1273</v>
      </c>
      <c r="B42" s="43">
        <v>1992</v>
      </c>
      <c r="C42" s="28">
        <v>0</v>
      </c>
      <c r="D42" s="39" t="s">
        <v>1347</v>
      </c>
      <c r="E42" s="39" t="s">
        <v>1347</v>
      </c>
      <c r="F42" s="28" t="s">
        <v>1</v>
      </c>
      <c r="G42" s="28">
        <v>0</v>
      </c>
      <c r="H42" s="28">
        <v>1</v>
      </c>
      <c r="I42" s="28">
        <v>0</v>
      </c>
      <c r="J42" s="28">
        <v>0.12833549823714974</v>
      </c>
      <c r="K42" s="28">
        <v>1986</v>
      </c>
      <c r="L42" s="28" t="s">
        <v>1</v>
      </c>
      <c r="M42" s="28">
        <v>3.2258847451410819E-2</v>
      </c>
      <c r="N42" s="28">
        <f t="shared" si="4"/>
        <v>9.6076650785738918E-2</v>
      </c>
      <c r="O42" s="28">
        <f t="shared" si="5"/>
        <v>297.83038879628998</v>
      </c>
    </row>
    <row r="43" spans="1:15" ht="15" x14ac:dyDescent="0.2">
      <c r="A43" s="30" t="s">
        <v>1377</v>
      </c>
      <c r="B43" s="29">
        <v>1993</v>
      </c>
      <c r="C43" s="37">
        <v>0</v>
      </c>
      <c r="D43" s="31" t="s">
        <v>1347</v>
      </c>
      <c r="E43" s="31" t="s">
        <v>1347</v>
      </c>
      <c r="F43" s="28" t="s">
        <v>40</v>
      </c>
      <c r="G43" s="37">
        <v>1</v>
      </c>
      <c r="H43" s="37">
        <v>0</v>
      </c>
      <c r="I43" s="37">
        <v>0</v>
      </c>
      <c r="J43" s="34">
        <v>4.7603771046558557E-3</v>
      </c>
      <c r="K43" s="28">
        <v>1987</v>
      </c>
      <c r="L43" s="39" t="s">
        <v>1383</v>
      </c>
      <c r="M43" s="34">
        <v>1.5610008118680345E-2</v>
      </c>
      <c r="N43" s="34">
        <f t="shared" si="4"/>
        <v>-1.0849631014024488E-2</v>
      </c>
      <c r="O43" s="28">
        <f t="shared" si="5"/>
        <v>-69.504326529086427</v>
      </c>
    </row>
    <row r="44" spans="1:15" ht="15" x14ac:dyDescent="0.2">
      <c r="A44" s="30" t="s">
        <v>302</v>
      </c>
      <c r="B44" s="29">
        <v>1993</v>
      </c>
      <c r="C44" s="37">
        <v>0</v>
      </c>
      <c r="D44" s="31" t="s">
        <v>1347</v>
      </c>
      <c r="E44" s="31" t="s">
        <v>1347</v>
      </c>
      <c r="F44" s="39" t="s">
        <v>1316</v>
      </c>
      <c r="G44" s="37">
        <v>1</v>
      </c>
      <c r="H44" s="37">
        <v>0</v>
      </c>
      <c r="I44" s="37">
        <v>0</v>
      </c>
      <c r="J44" s="34">
        <v>4.6200392579364494E-2</v>
      </c>
      <c r="K44" s="28">
        <v>1987</v>
      </c>
      <c r="L44" s="39" t="s">
        <v>1383</v>
      </c>
      <c r="M44" s="34">
        <v>4.4379742368095996E-3</v>
      </c>
      <c r="N44" s="34">
        <f t="shared" si="4"/>
        <v>4.1762418342554897E-2</v>
      </c>
      <c r="O44" s="28">
        <f t="shared" si="5"/>
        <v>941.02435287180356</v>
      </c>
    </row>
    <row r="45" spans="1:15" x14ac:dyDescent="0.15">
      <c r="A45" s="43" t="s">
        <v>302</v>
      </c>
      <c r="B45" s="43">
        <v>1993</v>
      </c>
      <c r="C45" s="28">
        <v>0</v>
      </c>
      <c r="D45" s="39" t="s">
        <v>1347</v>
      </c>
      <c r="E45" s="39" t="s">
        <v>1347</v>
      </c>
      <c r="F45" s="28" t="s">
        <v>1</v>
      </c>
      <c r="G45" s="28">
        <v>0</v>
      </c>
      <c r="H45" s="28">
        <v>1</v>
      </c>
      <c r="I45" s="28">
        <v>0</v>
      </c>
      <c r="J45" s="28">
        <v>0.25759995277240727</v>
      </c>
      <c r="K45" s="28">
        <v>1987</v>
      </c>
      <c r="L45" s="28" t="s">
        <v>1</v>
      </c>
      <c r="M45" s="28">
        <v>0.14430327627786602</v>
      </c>
      <c r="N45" s="28">
        <f t="shared" si="4"/>
        <v>0.11329667649454125</v>
      </c>
      <c r="O45" s="28">
        <f t="shared" si="5"/>
        <v>78.512892719345189</v>
      </c>
    </row>
    <row r="46" spans="1:15" ht="15" x14ac:dyDescent="0.2">
      <c r="A46" s="30" t="s">
        <v>565</v>
      </c>
      <c r="B46" s="29">
        <v>1993</v>
      </c>
      <c r="C46" s="37">
        <v>0</v>
      </c>
      <c r="D46" s="31" t="s">
        <v>1347</v>
      </c>
      <c r="E46" s="31" t="s">
        <v>1347</v>
      </c>
      <c r="F46" s="39" t="s">
        <v>1316</v>
      </c>
      <c r="G46" s="37">
        <v>1</v>
      </c>
      <c r="H46" s="37">
        <v>0</v>
      </c>
      <c r="I46" s="37">
        <v>0</v>
      </c>
      <c r="J46" s="34">
        <v>0.27387228404580449</v>
      </c>
      <c r="K46" s="28">
        <v>1986</v>
      </c>
      <c r="L46" s="39" t="s">
        <v>1400</v>
      </c>
      <c r="M46" s="34">
        <v>3.9752214291646513E-2</v>
      </c>
      <c r="N46" s="34">
        <f t="shared" si="4"/>
        <v>0.23412006975415797</v>
      </c>
      <c r="O46" s="28">
        <f t="shared" si="5"/>
        <v>588.948499916282</v>
      </c>
    </row>
    <row r="47" spans="1:15" x14ac:dyDescent="0.15">
      <c r="A47" s="43" t="s">
        <v>565</v>
      </c>
      <c r="B47" s="43">
        <v>1993</v>
      </c>
      <c r="C47" s="28">
        <v>0</v>
      </c>
      <c r="D47" s="39" t="s">
        <v>1347</v>
      </c>
      <c r="E47" s="39" t="s">
        <v>1347</v>
      </c>
      <c r="F47" s="28" t="s">
        <v>1</v>
      </c>
      <c r="G47" s="28">
        <v>0</v>
      </c>
      <c r="H47" s="28">
        <v>1</v>
      </c>
      <c r="I47" s="28">
        <v>0</v>
      </c>
      <c r="J47" s="28">
        <v>2.6044769056910479E-2</v>
      </c>
      <c r="K47" s="28">
        <v>1987</v>
      </c>
      <c r="L47" s="28" t="s">
        <v>1</v>
      </c>
      <c r="M47" s="28">
        <v>2.9236790872151787E-2</v>
      </c>
      <c r="N47" s="28">
        <f t="shared" si="4"/>
        <v>-3.1920218152413082E-3</v>
      </c>
      <c r="O47" s="28">
        <f t="shared" si="5"/>
        <v>-10.917825520589975</v>
      </c>
    </row>
    <row r="48" spans="1:15" ht="15" x14ac:dyDescent="0.2">
      <c r="A48" s="30" t="s">
        <v>579</v>
      </c>
      <c r="B48" s="29">
        <v>1993</v>
      </c>
      <c r="C48" s="37">
        <v>0</v>
      </c>
      <c r="D48" s="31" t="s">
        <v>1347</v>
      </c>
      <c r="E48" s="31" t="s">
        <v>1347</v>
      </c>
      <c r="F48" s="39" t="s">
        <v>1316</v>
      </c>
      <c r="G48" s="37">
        <v>1</v>
      </c>
      <c r="H48" s="37">
        <v>0</v>
      </c>
      <c r="I48" s="37">
        <v>0</v>
      </c>
      <c r="J48" s="34">
        <v>6.206311610906122E-2</v>
      </c>
      <c r="K48" s="28">
        <v>1987</v>
      </c>
      <c r="L48" s="28" t="s">
        <v>1401</v>
      </c>
      <c r="M48" s="34">
        <v>3.1316467331473585E-2</v>
      </c>
      <c r="N48" s="34">
        <f t="shared" si="4"/>
        <v>3.0746648777587635E-2</v>
      </c>
      <c r="O48" s="28">
        <f t="shared" si="5"/>
        <v>98.180450726275652</v>
      </c>
    </row>
    <row r="49" spans="1:15" x14ac:dyDescent="0.15">
      <c r="A49" s="43" t="s">
        <v>579</v>
      </c>
      <c r="B49" s="43">
        <v>1993</v>
      </c>
      <c r="C49" s="28">
        <v>0</v>
      </c>
      <c r="D49" s="39" t="s">
        <v>1347</v>
      </c>
      <c r="E49" s="39" t="s">
        <v>1347</v>
      </c>
      <c r="F49" s="28" t="s">
        <v>1</v>
      </c>
      <c r="G49" s="28">
        <v>0</v>
      </c>
      <c r="H49" s="28">
        <v>1</v>
      </c>
      <c r="I49" s="28">
        <v>0</v>
      </c>
      <c r="J49" s="28">
        <v>6.115725367898428E-2</v>
      </c>
      <c r="K49" s="28">
        <v>1987</v>
      </c>
      <c r="L49" s="28" t="s">
        <v>1</v>
      </c>
      <c r="M49" s="28" t="s">
        <v>2</v>
      </c>
      <c r="N49" s="28" t="s">
        <v>2</v>
      </c>
      <c r="O49" s="28" t="s">
        <v>2</v>
      </c>
    </row>
    <row r="50" spans="1:15" ht="15" x14ac:dyDescent="0.2">
      <c r="A50" s="30" t="s">
        <v>28</v>
      </c>
      <c r="B50" s="29">
        <v>1993</v>
      </c>
      <c r="C50" s="37">
        <v>0</v>
      </c>
      <c r="D50" s="31" t="s">
        <v>1347</v>
      </c>
      <c r="E50" s="31" t="s">
        <v>1347</v>
      </c>
      <c r="F50" s="31" t="s">
        <v>23</v>
      </c>
      <c r="G50" s="37">
        <v>1</v>
      </c>
      <c r="H50" s="37">
        <v>0</v>
      </c>
      <c r="I50" s="37">
        <v>0</v>
      </c>
      <c r="J50" s="34">
        <v>8.7389159807483394E-2</v>
      </c>
      <c r="K50" s="28">
        <v>1987</v>
      </c>
      <c r="L50" s="39" t="s">
        <v>1399</v>
      </c>
      <c r="M50" s="34">
        <v>8.7649003305619547E-2</v>
      </c>
      <c r="N50" s="34">
        <f>J50-M50</f>
        <v>-2.5984349813615304E-4</v>
      </c>
      <c r="O50" s="28">
        <f>((J50-M50)/M50)*100</f>
        <v>-0.29645915907351039</v>
      </c>
    </row>
    <row r="51" spans="1:15" x14ac:dyDescent="0.15">
      <c r="A51" s="43" t="s">
        <v>28</v>
      </c>
      <c r="B51" s="43">
        <v>1993</v>
      </c>
      <c r="C51" s="28">
        <v>0</v>
      </c>
      <c r="D51" s="39" t="s">
        <v>1347</v>
      </c>
      <c r="E51" s="39" t="s">
        <v>1347</v>
      </c>
      <c r="F51" s="28" t="s">
        <v>1</v>
      </c>
      <c r="G51" s="28">
        <v>0</v>
      </c>
      <c r="H51" s="28">
        <v>1</v>
      </c>
      <c r="I51" s="28">
        <v>0</v>
      </c>
      <c r="J51" s="28">
        <v>0.17897303270205392</v>
      </c>
      <c r="K51" s="28">
        <v>1987</v>
      </c>
      <c r="L51" s="28" t="s">
        <v>1</v>
      </c>
      <c r="M51" s="28">
        <v>0.11274166082339979</v>
      </c>
      <c r="N51" s="28">
        <f>J51-M51</f>
        <v>6.6231371878654133E-2</v>
      </c>
      <c r="O51" s="28">
        <f>((J51-M51)/M51)*100</f>
        <v>58.746138202097221</v>
      </c>
    </row>
    <row r="52" spans="1:15" ht="15" x14ac:dyDescent="0.2">
      <c r="A52" s="38" t="s">
        <v>792</v>
      </c>
      <c r="B52" s="29">
        <v>1993</v>
      </c>
      <c r="C52" s="37">
        <v>0</v>
      </c>
      <c r="D52" s="31" t="s">
        <v>1347</v>
      </c>
      <c r="E52" s="31" t="s">
        <v>1347</v>
      </c>
      <c r="F52" s="31" t="s">
        <v>23</v>
      </c>
      <c r="G52" s="37">
        <v>1</v>
      </c>
      <c r="H52" s="37">
        <v>0</v>
      </c>
      <c r="I52" s="37">
        <v>0</v>
      </c>
      <c r="J52" s="34">
        <v>0.2689657784465157</v>
      </c>
      <c r="K52" s="28">
        <v>1987</v>
      </c>
      <c r="L52" s="39" t="s">
        <v>1383</v>
      </c>
      <c r="M52" s="34">
        <v>4.6980950887782702E-2</v>
      </c>
      <c r="N52" s="34">
        <f>J52-M52</f>
        <v>0.221984827558733</v>
      </c>
      <c r="O52" s="28">
        <f>((J52-M52)/M52)*100</f>
        <v>472.49964797213096</v>
      </c>
    </row>
    <row r="53" spans="1:15" x14ac:dyDescent="0.15">
      <c r="A53" s="28" t="s">
        <v>792</v>
      </c>
      <c r="B53" s="28">
        <v>1993</v>
      </c>
      <c r="C53" s="28">
        <v>0</v>
      </c>
      <c r="D53" s="39" t="s">
        <v>1347</v>
      </c>
      <c r="E53" s="39" t="s">
        <v>1347</v>
      </c>
      <c r="F53" s="28" t="s">
        <v>1</v>
      </c>
      <c r="G53" s="28">
        <v>0</v>
      </c>
      <c r="H53" s="28">
        <v>1</v>
      </c>
      <c r="I53" s="28">
        <v>0</v>
      </c>
      <c r="J53" s="28">
        <v>3.750632680395688E-2</v>
      </c>
      <c r="K53" s="28">
        <v>1987</v>
      </c>
      <c r="L53" s="28" t="s">
        <v>1</v>
      </c>
      <c r="M53" s="28">
        <v>1.6452396817308822E-2</v>
      </c>
      <c r="N53" s="28">
        <f>J53-M53</f>
        <v>2.1053929986648057E-2</v>
      </c>
      <c r="O53" s="28">
        <f>((J53-M53)/M53)*100</f>
        <v>127.96877087536673</v>
      </c>
    </row>
    <row r="54" spans="1:15" ht="15" x14ac:dyDescent="0.2">
      <c r="A54" s="38" t="s">
        <v>992</v>
      </c>
      <c r="B54" s="37">
        <v>1993</v>
      </c>
      <c r="C54" s="37">
        <v>0</v>
      </c>
      <c r="D54" s="31" t="s">
        <v>1347</v>
      </c>
      <c r="E54" s="31" t="s">
        <v>1347</v>
      </c>
      <c r="F54" s="28" t="s">
        <v>40</v>
      </c>
      <c r="G54" s="37">
        <v>1</v>
      </c>
      <c r="H54" s="37">
        <v>0</v>
      </c>
      <c r="I54" s="37">
        <v>0</v>
      </c>
      <c r="J54" s="34">
        <v>2.6428371154907156E-2</v>
      </c>
      <c r="K54" s="28">
        <v>1987</v>
      </c>
      <c r="L54" s="39" t="s">
        <v>1383</v>
      </c>
      <c r="M54" s="34">
        <v>9.647253787878788E-3</v>
      </c>
      <c r="N54" s="34">
        <f>J54-M54</f>
        <v>1.6781117367028368E-2</v>
      </c>
      <c r="O54" s="28">
        <f>((J54-M54)/M54)*100</f>
        <v>173.94709143147932</v>
      </c>
    </row>
    <row r="55" spans="1:15" x14ac:dyDescent="0.15">
      <c r="A55" s="28" t="s">
        <v>992</v>
      </c>
      <c r="B55" s="28">
        <v>1993</v>
      </c>
      <c r="C55" s="28">
        <v>0</v>
      </c>
      <c r="D55" s="39" t="s">
        <v>1347</v>
      </c>
      <c r="E55" s="39" t="s">
        <v>1347</v>
      </c>
      <c r="F55" s="28" t="s">
        <v>1</v>
      </c>
      <c r="G55" s="28">
        <v>0</v>
      </c>
      <c r="H55" s="28">
        <v>1</v>
      </c>
      <c r="I55" s="28">
        <v>0</v>
      </c>
      <c r="J55" s="28" t="s">
        <v>2</v>
      </c>
      <c r="K55" s="28">
        <v>1987</v>
      </c>
      <c r="L55" s="28" t="s">
        <v>1</v>
      </c>
      <c r="M55" s="28" t="s">
        <v>2</v>
      </c>
      <c r="N55" s="28" t="s">
        <v>2</v>
      </c>
      <c r="O55" s="28" t="s">
        <v>2</v>
      </c>
    </row>
    <row r="56" spans="1:15" ht="15" x14ac:dyDescent="0.2">
      <c r="A56" s="38" t="s">
        <v>31</v>
      </c>
      <c r="B56" s="37">
        <v>1993</v>
      </c>
      <c r="C56" s="37">
        <v>0</v>
      </c>
      <c r="D56" s="31" t="s">
        <v>1347</v>
      </c>
      <c r="E56" s="31" t="s">
        <v>1347</v>
      </c>
      <c r="F56" s="39" t="s">
        <v>1387</v>
      </c>
      <c r="G56" s="37">
        <v>1</v>
      </c>
      <c r="H56" s="37">
        <v>0</v>
      </c>
      <c r="I56" s="37">
        <v>1</v>
      </c>
      <c r="J56" s="34">
        <v>0.10283983428208884</v>
      </c>
      <c r="K56" s="28">
        <v>1991</v>
      </c>
      <c r="L56" s="28" t="s">
        <v>16</v>
      </c>
      <c r="M56" s="34">
        <v>0.34163683467688244</v>
      </c>
      <c r="N56" s="34">
        <f t="shared" ref="N56:N74" si="6">J56-M56</f>
        <v>-0.2387970003947936</v>
      </c>
      <c r="O56" s="28">
        <f t="shared" ref="O56:O74" si="7">((J56-M56)/M56)*100</f>
        <v>-69.897907999483138</v>
      </c>
    </row>
    <row r="57" spans="1:15" x14ac:dyDescent="0.15">
      <c r="A57" s="28" t="s">
        <v>31</v>
      </c>
      <c r="B57" s="28">
        <v>1993</v>
      </c>
      <c r="C57" s="28">
        <v>0</v>
      </c>
      <c r="D57" s="39" t="s">
        <v>1347</v>
      </c>
      <c r="E57" s="39" t="s">
        <v>1347</v>
      </c>
      <c r="F57" s="28" t="s">
        <v>1</v>
      </c>
      <c r="G57" s="28">
        <v>0</v>
      </c>
      <c r="H57" s="28">
        <v>1</v>
      </c>
      <c r="I57" s="28">
        <v>0</v>
      </c>
      <c r="J57" s="28">
        <v>0.20533174281562566</v>
      </c>
      <c r="K57" s="28">
        <v>1991</v>
      </c>
      <c r="L57" s="28" t="s">
        <v>16</v>
      </c>
      <c r="M57" s="28">
        <v>0.34163683467688244</v>
      </c>
      <c r="N57" s="28">
        <f t="shared" si="6"/>
        <v>-0.13630509186125678</v>
      </c>
      <c r="O57" s="28">
        <f t="shared" si="7"/>
        <v>-39.897656817413477</v>
      </c>
    </row>
    <row r="58" spans="1:15" ht="15" x14ac:dyDescent="0.2">
      <c r="A58" s="38" t="s">
        <v>32</v>
      </c>
      <c r="B58" s="37">
        <v>1993</v>
      </c>
      <c r="C58" s="37">
        <v>0</v>
      </c>
      <c r="D58" s="31" t="s">
        <v>1347</v>
      </c>
      <c r="E58" s="31" t="s">
        <v>1347</v>
      </c>
      <c r="F58" s="39" t="s">
        <v>1316</v>
      </c>
      <c r="G58" s="37">
        <v>1</v>
      </c>
      <c r="H58" s="37">
        <v>0</v>
      </c>
      <c r="I58" s="37">
        <v>0</v>
      </c>
      <c r="J58" s="34">
        <v>1.7233435609885208E-3</v>
      </c>
      <c r="K58" s="28">
        <v>1987</v>
      </c>
      <c r="L58" s="39" t="s">
        <v>1383</v>
      </c>
      <c r="M58" s="34">
        <v>1.3838276954603254E-2</v>
      </c>
      <c r="N58" s="34">
        <f t="shared" si="6"/>
        <v>-1.2114933393614732E-2</v>
      </c>
      <c r="O58" s="28">
        <f t="shared" si="7"/>
        <v>-87.546545233615532</v>
      </c>
    </row>
    <row r="59" spans="1:15" x14ac:dyDescent="0.15">
      <c r="A59" s="28" t="s">
        <v>32</v>
      </c>
      <c r="B59" s="28">
        <v>1993</v>
      </c>
      <c r="C59" s="28">
        <v>0</v>
      </c>
      <c r="D59" s="39" t="s">
        <v>1347</v>
      </c>
      <c r="E59" s="39" t="s">
        <v>1347</v>
      </c>
      <c r="F59" s="28" t="s">
        <v>1</v>
      </c>
      <c r="G59" s="28">
        <v>0</v>
      </c>
      <c r="H59" s="28">
        <v>1</v>
      </c>
      <c r="I59" s="28">
        <v>0</v>
      </c>
      <c r="J59" s="28">
        <v>0.37831606395388734</v>
      </c>
      <c r="K59" s="28">
        <v>1987</v>
      </c>
      <c r="L59" s="28" t="s">
        <v>1</v>
      </c>
      <c r="M59" s="28">
        <v>0.10443355461972183</v>
      </c>
      <c r="N59" s="28">
        <f t="shared" si="6"/>
        <v>0.27388250933416552</v>
      </c>
      <c r="O59" s="28">
        <f t="shared" si="7"/>
        <v>262.25527832645849</v>
      </c>
    </row>
    <row r="60" spans="1:15" x14ac:dyDescent="0.15">
      <c r="A60" s="28" t="s">
        <v>412</v>
      </c>
      <c r="B60" s="28">
        <v>1994</v>
      </c>
      <c r="C60" s="28">
        <v>0</v>
      </c>
      <c r="D60" s="39" t="s">
        <v>1347</v>
      </c>
      <c r="E60" s="39" t="s">
        <v>1347</v>
      </c>
      <c r="F60" s="28" t="s">
        <v>1</v>
      </c>
      <c r="G60" s="28">
        <v>0</v>
      </c>
      <c r="H60" s="28">
        <v>1</v>
      </c>
      <c r="I60" s="28">
        <v>0</v>
      </c>
      <c r="J60" s="28">
        <v>9.1600355799716079E-2</v>
      </c>
      <c r="K60" s="28">
        <v>1988</v>
      </c>
      <c r="L60" s="28" t="s">
        <v>1</v>
      </c>
      <c r="M60" s="28">
        <v>5.3444381896732972E-2</v>
      </c>
      <c r="N60" s="28">
        <f t="shared" si="6"/>
        <v>3.8155973902983108E-2</v>
      </c>
      <c r="O60" s="28">
        <f t="shared" si="7"/>
        <v>71.393797717989074</v>
      </c>
    </row>
    <row r="61" spans="1:15" ht="15" x14ac:dyDescent="0.2">
      <c r="A61" s="38" t="s">
        <v>729</v>
      </c>
      <c r="B61" s="37">
        <v>1994</v>
      </c>
      <c r="C61" s="37">
        <v>0</v>
      </c>
      <c r="D61" s="31" t="s">
        <v>1347</v>
      </c>
      <c r="E61" s="31" t="s">
        <v>1347</v>
      </c>
      <c r="F61" s="39" t="s">
        <v>1287</v>
      </c>
      <c r="G61" s="37">
        <v>1</v>
      </c>
      <c r="H61" s="37">
        <v>0</v>
      </c>
      <c r="I61" s="37">
        <v>0</v>
      </c>
      <c r="J61" s="34">
        <v>0.2163134465573136</v>
      </c>
      <c r="K61" s="28">
        <v>1988</v>
      </c>
      <c r="L61" s="39" t="s">
        <v>17</v>
      </c>
      <c r="M61" s="34">
        <v>7.4437056798860979E-2</v>
      </c>
      <c r="N61" s="34">
        <f t="shared" si="6"/>
        <v>0.14187638975845263</v>
      </c>
      <c r="O61" s="28">
        <f t="shared" si="7"/>
        <v>190.59913954123934</v>
      </c>
    </row>
    <row r="62" spans="1:15" x14ac:dyDescent="0.15">
      <c r="A62" s="28" t="s">
        <v>729</v>
      </c>
      <c r="B62" s="28">
        <v>1994</v>
      </c>
      <c r="C62" s="28">
        <v>0</v>
      </c>
      <c r="D62" s="39" t="s">
        <v>1347</v>
      </c>
      <c r="E62" s="39" t="s">
        <v>1347</v>
      </c>
      <c r="F62" s="28" t="s">
        <v>1</v>
      </c>
      <c r="G62" s="28">
        <v>0</v>
      </c>
      <c r="H62" s="28">
        <v>1</v>
      </c>
      <c r="I62" s="28">
        <v>0</v>
      </c>
      <c r="J62" s="28">
        <v>9.5848454057192625E-2</v>
      </c>
      <c r="K62" s="28">
        <v>1988</v>
      </c>
      <c r="L62" s="28" t="s">
        <v>1</v>
      </c>
      <c r="M62" s="28">
        <v>7.8839694234411076E-2</v>
      </c>
      <c r="N62" s="28">
        <f t="shared" si="6"/>
        <v>1.700875982278155E-2</v>
      </c>
      <c r="O62" s="28">
        <f t="shared" si="7"/>
        <v>21.573853105277209</v>
      </c>
    </row>
    <row r="63" spans="1:15" ht="15" x14ac:dyDescent="0.2">
      <c r="A63" s="38" t="s">
        <v>1135</v>
      </c>
      <c r="B63" s="37">
        <v>1994</v>
      </c>
      <c r="C63" s="37">
        <v>0</v>
      </c>
      <c r="D63" s="31" t="s">
        <v>1347</v>
      </c>
      <c r="E63" s="31" t="s">
        <v>1347</v>
      </c>
      <c r="F63" s="31" t="s">
        <v>1316</v>
      </c>
      <c r="G63" s="37">
        <v>1</v>
      </c>
      <c r="H63" s="37">
        <v>0</v>
      </c>
      <c r="I63" s="37">
        <v>0</v>
      </c>
      <c r="J63" s="34">
        <v>0.38664304016633882</v>
      </c>
      <c r="K63" s="28">
        <v>1988</v>
      </c>
      <c r="L63" s="39" t="s">
        <v>1342</v>
      </c>
      <c r="M63" s="34">
        <v>0.20900682727712347</v>
      </c>
      <c r="N63" s="34">
        <f t="shared" si="6"/>
        <v>0.17763621288921536</v>
      </c>
      <c r="O63" s="28">
        <f t="shared" si="7"/>
        <v>84.990626958652598</v>
      </c>
    </row>
    <row r="64" spans="1:15" x14ac:dyDescent="0.15">
      <c r="A64" s="28" t="s">
        <v>1135</v>
      </c>
      <c r="B64" s="28">
        <v>1994</v>
      </c>
      <c r="C64" s="28">
        <v>0</v>
      </c>
      <c r="D64" s="39" t="s">
        <v>1347</v>
      </c>
      <c r="E64" s="39" t="s">
        <v>1347</v>
      </c>
      <c r="F64" s="28" t="s">
        <v>1</v>
      </c>
      <c r="G64" s="28">
        <v>0</v>
      </c>
      <c r="H64" s="28">
        <v>1</v>
      </c>
      <c r="I64" s="28">
        <v>0</v>
      </c>
      <c r="J64" s="28">
        <v>2.5913143625675848E-2</v>
      </c>
      <c r="K64" s="28">
        <v>1988</v>
      </c>
      <c r="L64" s="28" t="s">
        <v>1</v>
      </c>
      <c r="M64" s="28">
        <v>3.76585447580753E-3</v>
      </c>
      <c r="N64" s="28">
        <f t="shared" si="6"/>
        <v>2.2147289149868316E-2</v>
      </c>
      <c r="O64" s="28">
        <f t="shared" si="7"/>
        <v>588.10793917147237</v>
      </c>
    </row>
    <row r="65" spans="1:15" ht="15" x14ac:dyDescent="0.2">
      <c r="A65" s="38" t="s">
        <v>156</v>
      </c>
      <c r="B65" s="37">
        <v>1995</v>
      </c>
      <c r="C65" s="37">
        <v>0</v>
      </c>
      <c r="D65" s="31" t="s">
        <v>1347</v>
      </c>
      <c r="E65" s="31" t="s">
        <v>1347</v>
      </c>
      <c r="F65" s="31" t="s">
        <v>1316</v>
      </c>
      <c r="G65" s="37">
        <v>1</v>
      </c>
      <c r="H65" s="37">
        <v>0</v>
      </c>
      <c r="I65" s="37">
        <v>0</v>
      </c>
      <c r="J65" s="34">
        <v>3.3210332103321034E-2</v>
      </c>
      <c r="K65" s="28">
        <v>1989</v>
      </c>
      <c r="L65" s="39" t="s">
        <v>1316</v>
      </c>
      <c r="M65" s="34">
        <v>2.1035333206856417E-2</v>
      </c>
      <c r="N65" s="34">
        <f t="shared" si="6"/>
        <v>1.2174998896464617E-2</v>
      </c>
      <c r="O65" s="28">
        <f t="shared" si="7"/>
        <v>57.87880218838751</v>
      </c>
    </row>
    <row r="66" spans="1:15" x14ac:dyDescent="0.15">
      <c r="A66" s="28" t="s">
        <v>156</v>
      </c>
      <c r="B66" s="28">
        <v>1995</v>
      </c>
      <c r="C66" s="28">
        <v>0</v>
      </c>
      <c r="D66" s="39" t="s">
        <v>1347</v>
      </c>
      <c r="E66" s="39" t="s">
        <v>1347</v>
      </c>
      <c r="F66" s="28" t="s">
        <v>1</v>
      </c>
      <c r="G66" s="28">
        <v>0</v>
      </c>
      <c r="H66" s="28">
        <v>1</v>
      </c>
      <c r="I66" s="28">
        <v>0</v>
      </c>
      <c r="J66" s="28">
        <v>0.50943174684186388</v>
      </c>
      <c r="K66" s="28">
        <v>1989</v>
      </c>
      <c r="L66" s="28" t="s">
        <v>1</v>
      </c>
      <c r="M66" s="28">
        <v>0.52330679027221594</v>
      </c>
      <c r="N66" s="28">
        <f t="shared" si="6"/>
        <v>-1.3875043430352063E-2</v>
      </c>
      <c r="O66" s="28">
        <f t="shared" si="7"/>
        <v>-2.6514166619421244</v>
      </c>
    </row>
    <row r="67" spans="1:15" ht="15" x14ac:dyDescent="0.2">
      <c r="A67" s="38" t="s">
        <v>529</v>
      </c>
      <c r="B67" s="37">
        <v>1995</v>
      </c>
      <c r="C67" s="37">
        <v>0</v>
      </c>
      <c r="D67" s="31" t="s">
        <v>1347</v>
      </c>
      <c r="E67" s="31" t="s">
        <v>1347</v>
      </c>
      <c r="F67" s="31" t="s">
        <v>1316</v>
      </c>
      <c r="G67" s="37">
        <v>1</v>
      </c>
      <c r="H67" s="37">
        <v>0</v>
      </c>
      <c r="I67" s="37">
        <v>0</v>
      </c>
      <c r="J67" s="34">
        <v>7.0233863874597874E-2</v>
      </c>
      <c r="K67" s="28">
        <v>1991</v>
      </c>
      <c r="L67" s="39" t="s">
        <v>1325</v>
      </c>
      <c r="M67" s="34">
        <v>7.7326759215585142E-2</v>
      </c>
      <c r="N67" s="34">
        <f t="shared" si="6"/>
        <v>-7.092895340987268E-3</v>
      </c>
      <c r="O67" s="28">
        <f t="shared" si="7"/>
        <v>-9.172627190042256</v>
      </c>
    </row>
    <row r="68" spans="1:15" x14ac:dyDescent="0.15">
      <c r="A68" s="28" t="s">
        <v>529</v>
      </c>
      <c r="B68" s="28">
        <v>1995</v>
      </c>
      <c r="C68" s="28">
        <v>0</v>
      </c>
      <c r="D68" s="39" t="s">
        <v>1347</v>
      </c>
      <c r="E68" s="39" t="s">
        <v>1347</v>
      </c>
      <c r="F68" s="28" t="s">
        <v>1</v>
      </c>
      <c r="G68" s="28">
        <v>0</v>
      </c>
      <c r="H68" s="28">
        <v>1</v>
      </c>
      <c r="I68" s="28">
        <v>0</v>
      </c>
      <c r="J68" s="28">
        <v>0.58101457482398966</v>
      </c>
      <c r="K68" s="28">
        <v>1991</v>
      </c>
      <c r="L68" s="28" t="s">
        <v>1</v>
      </c>
      <c r="M68" s="28">
        <v>0.35488358992979085</v>
      </c>
      <c r="N68" s="28">
        <f t="shared" si="6"/>
        <v>0.22613098489419881</v>
      </c>
      <c r="O68" s="28">
        <f t="shared" si="7"/>
        <v>63.719763694606421</v>
      </c>
    </row>
    <row r="69" spans="1:15" ht="15" x14ac:dyDescent="0.2">
      <c r="A69" s="38" t="s">
        <v>635</v>
      </c>
      <c r="B69" s="37">
        <v>1995</v>
      </c>
      <c r="C69" s="37">
        <v>0</v>
      </c>
      <c r="D69" s="31" t="s">
        <v>1347</v>
      </c>
      <c r="E69" s="31" t="s">
        <v>1347</v>
      </c>
      <c r="F69" s="31" t="s">
        <v>1316</v>
      </c>
      <c r="G69" s="37">
        <v>1</v>
      </c>
      <c r="H69" s="37">
        <v>0</v>
      </c>
      <c r="I69" s="37">
        <v>0</v>
      </c>
      <c r="J69" s="34">
        <v>4.0772686050026742E-2</v>
      </c>
      <c r="K69" s="28">
        <v>1988</v>
      </c>
      <c r="L69" s="28" t="s">
        <v>1384</v>
      </c>
      <c r="M69" s="34">
        <v>9.2661732637282765E-2</v>
      </c>
      <c r="N69" s="34">
        <f t="shared" si="6"/>
        <v>-5.1889046587256023E-2</v>
      </c>
      <c r="O69" s="28">
        <f t="shared" si="7"/>
        <v>-55.998355643069729</v>
      </c>
    </row>
    <row r="70" spans="1:15" x14ac:dyDescent="0.15">
      <c r="A70" s="28" t="s">
        <v>635</v>
      </c>
      <c r="B70" s="28">
        <v>1995</v>
      </c>
      <c r="C70" s="28">
        <v>0</v>
      </c>
      <c r="D70" s="39" t="s">
        <v>1347</v>
      </c>
      <c r="E70" s="39" t="s">
        <v>1347</v>
      </c>
      <c r="F70" s="28" t="s">
        <v>1</v>
      </c>
      <c r="G70" s="28">
        <v>0</v>
      </c>
      <c r="H70" s="28">
        <v>1</v>
      </c>
      <c r="I70" s="28">
        <v>0</v>
      </c>
      <c r="J70" s="28">
        <v>0.53947047151018135</v>
      </c>
      <c r="K70" s="28">
        <v>1988</v>
      </c>
      <c r="L70" s="28" t="s">
        <v>1</v>
      </c>
      <c r="M70" s="28">
        <v>0.27413717419829892</v>
      </c>
      <c r="N70" s="28">
        <f t="shared" si="6"/>
        <v>0.26533329731188243</v>
      </c>
      <c r="O70" s="28">
        <f t="shared" si="7"/>
        <v>96.788514030553131</v>
      </c>
    </row>
    <row r="71" spans="1:15" ht="15" x14ac:dyDescent="0.2">
      <c r="A71" s="38" t="s">
        <v>29</v>
      </c>
      <c r="B71" s="37">
        <v>1995</v>
      </c>
      <c r="C71" s="37">
        <v>0</v>
      </c>
      <c r="D71" s="31" t="s">
        <v>1347</v>
      </c>
      <c r="E71" s="31" t="s">
        <v>1347</v>
      </c>
      <c r="F71" s="31" t="s">
        <v>1316</v>
      </c>
      <c r="G71" s="37">
        <v>1</v>
      </c>
      <c r="H71" s="37">
        <v>0</v>
      </c>
      <c r="I71" s="37">
        <v>0</v>
      </c>
      <c r="J71" s="34">
        <v>0.32388284994116812</v>
      </c>
      <c r="K71" s="28">
        <v>1992</v>
      </c>
      <c r="L71" s="39" t="s">
        <v>1316</v>
      </c>
      <c r="M71" s="34">
        <v>0.36583114572561021</v>
      </c>
      <c r="N71" s="34">
        <f t="shared" si="6"/>
        <v>-4.1948295784442091E-2</v>
      </c>
      <c r="O71" s="28">
        <f t="shared" si="7"/>
        <v>-11.466573110181603</v>
      </c>
    </row>
    <row r="72" spans="1:15" x14ac:dyDescent="0.15">
      <c r="A72" s="28" t="s">
        <v>29</v>
      </c>
      <c r="B72" s="28">
        <v>1995</v>
      </c>
      <c r="C72" s="28">
        <v>0</v>
      </c>
      <c r="D72" s="39" t="s">
        <v>1347</v>
      </c>
      <c r="E72" s="39" t="s">
        <v>1347</v>
      </c>
      <c r="F72" s="28" t="s">
        <v>1</v>
      </c>
      <c r="G72" s="28">
        <v>0</v>
      </c>
      <c r="H72" s="28">
        <v>1</v>
      </c>
      <c r="I72" s="28">
        <v>0</v>
      </c>
      <c r="J72" s="28">
        <v>0.25489263294603476</v>
      </c>
      <c r="K72" s="28">
        <v>1992</v>
      </c>
      <c r="L72" s="28" t="s">
        <v>1</v>
      </c>
      <c r="M72" s="28">
        <v>7.1080520379160086E-2</v>
      </c>
      <c r="N72" s="28">
        <f t="shared" si="6"/>
        <v>0.18381211256687469</v>
      </c>
      <c r="O72" s="28">
        <f t="shared" si="7"/>
        <v>258.59702712695116</v>
      </c>
    </row>
    <row r="73" spans="1:15" ht="15" x14ac:dyDescent="0.2">
      <c r="A73" s="38" t="s">
        <v>32</v>
      </c>
      <c r="B73" s="37">
        <v>1995</v>
      </c>
      <c r="C73" s="37">
        <v>0</v>
      </c>
      <c r="D73" s="31" t="s">
        <v>1347</v>
      </c>
      <c r="E73" s="31" t="s">
        <v>1347</v>
      </c>
      <c r="F73" s="31" t="s">
        <v>1316</v>
      </c>
      <c r="G73" s="37">
        <v>1</v>
      </c>
      <c r="H73" s="37">
        <v>0</v>
      </c>
      <c r="I73" s="37">
        <v>0</v>
      </c>
      <c r="J73" s="34">
        <v>2.9859682818629642E-2</v>
      </c>
      <c r="K73" s="28">
        <v>1993</v>
      </c>
      <c r="L73" s="39" t="s">
        <v>1316</v>
      </c>
      <c r="M73" s="34">
        <v>1.7233435609885208E-3</v>
      </c>
      <c r="N73" s="34">
        <f t="shared" si="6"/>
        <v>2.813633925764112E-2</v>
      </c>
      <c r="O73" s="28">
        <f t="shared" si="7"/>
        <v>1632.6598998926211</v>
      </c>
    </row>
    <row r="74" spans="1:15" x14ac:dyDescent="0.15">
      <c r="A74" s="28" t="s">
        <v>32</v>
      </c>
      <c r="B74" s="28">
        <v>1995</v>
      </c>
      <c r="C74" s="28">
        <v>0</v>
      </c>
      <c r="D74" s="39" t="s">
        <v>1347</v>
      </c>
      <c r="E74" s="39" t="s">
        <v>1347</v>
      </c>
      <c r="F74" s="28" t="s">
        <v>1</v>
      </c>
      <c r="G74" s="28">
        <v>0</v>
      </c>
      <c r="H74" s="28">
        <v>1</v>
      </c>
      <c r="I74" s="28">
        <v>0</v>
      </c>
      <c r="J74" s="28">
        <v>0.44354653717102832</v>
      </c>
      <c r="K74" s="28">
        <v>1993</v>
      </c>
      <c r="L74" s="28" t="s">
        <v>1</v>
      </c>
      <c r="M74" s="28">
        <v>0.37831606395388734</v>
      </c>
      <c r="N74" s="28">
        <f t="shared" si="6"/>
        <v>6.5230473217140983E-2</v>
      </c>
      <c r="O74" s="28">
        <f t="shared" si="7"/>
        <v>17.242321812983306</v>
      </c>
    </row>
    <row r="75" spans="1:15" x14ac:dyDescent="0.15">
      <c r="A75" s="28" t="s">
        <v>268</v>
      </c>
      <c r="B75" s="28">
        <v>1997</v>
      </c>
      <c r="C75" s="28">
        <v>0</v>
      </c>
      <c r="D75" s="39" t="s">
        <v>1347</v>
      </c>
      <c r="E75" s="39" t="s">
        <v>1347</v>
      </c>
      <c r="F75" s="28" t="s">
        <v>1</v>
      </c>
      <c r="G75" s="28">
        <v>0</v>
      </c>
      <c r="H75" s="28">
        <v>1</v>
      </c>
      <c r="I75" s="28">
        <v>0</v>
      </c>
      <c r="J75" s="28">
        <v>3.1264414718092465E-2</v>
      </c>
      <c r="K75" s="28">
        <v>1993</v>
      </c>
      <c r="L75" s="28" t="s">
        <v>1</v>
      </c>
      <c r="M75" s="28" t="s">
        <v>2</v>
      </c>
      <c r="N75" s="28" t="s">
        <v>2</v>
      </c>
      <c r="O75" s="28" t="s">
        <v>2</v>
      </c>
    </row>
    <row r="76" spans="1:15" x14ac:dyDescent="0.15">
      <c r="A76" s="28" t="s">
        <v>340</v>
      </c>
      <c r="B76" s="28">
        <v>1997</v>
      </c>
      <c r="C76" s="28">
        <v>0</v>
      </c>
      <c r="D76" s="39" t="s">
        <v>1347</v>
      </c>
      <c r="E76" s="39" t="s">
        <v>1347</v>
      </c>
      <c r="F76" s="28" t="s">
        <v>1</v>
      </c>
      <c r="G76" s="28">
        <v>0</v>
      </c>
      <c r="H76" s="28">
        <v>1</v>
      </c>
      <c r="I76" s="28">
        <v>0</v>
      </c>
      <c r="J76" s="28">
        <v>0.38223347901962906</v>
      </c>
      <c r="K76" s="28">
        <v>1991</v>
      </c>
      <c r="L76" s="28" t="s">
        <v>1</v>
      </c>
      <c r="M76" s="28">
        <v>0.13603795507358638</v>
      </c>
      <c r="N76" s="28">
        <f>J76-M76</f>
        <v>0.24619552394604269</v>
      </c>
      <c r="O76" s="28">
        <f>((J76-M76)/M76)*100</f>
        <v>180.97561361670665</v>
      </c>
    </row>
    <row r="77" spans="1:15" ht="15" x14ac:dyDescent="0.2">
      <c r="A77" s="38" t="s">
        <v>476</v>
      </c>
      <c r="B77" s="37">
        <v>1997</v>
      </c>
      <c r="C77" s="37">
        <v>0</v>
      </c>
      <c r="D77" s="31" t="s">
        <v>1347</v>
      </c>
      <c r="E77" s="31" t="s">
        <v>1347</v>
      </c>
      <c r="F77" s="31" t="s">
        <v>1316</v>
      </c>
      <c r="G77" s="37">
        <v>1</v>
      </c>
      <c r="H77" s="37">
        <v>0</v>
      </c>
      <c r="I77" s="37">
        <v>0</v>
      </c>
      <c r="J77" s="34">
        <v>0.48096545514118</v>
      </c>
      <c r="K77" s="28" t="s">
        <v>1402</v>
      </c>
      <c r="L77" s="28" t="s">
        <v>1402</v>
      </c>
      <c r="M77" s="28" t="s">
        <v>143</v>
      </c>
      <c r="N77" s="28" t="s">
        <v>143</v>
      </c>
      <c r="O77" s="28" t="s">
        <v>143</v>
      </c>
    </row>
    <row r="78" spans="1:15" x14ac:dyDescent="0.15">
      <c r="A78" s="28" t="s">
        <v>476</v>
      </c>
      <c r="B78" s="28">
        <v>1997</v>
      </c>
      <c r="C78" s="28">
        <v>0</v>
      </c>
      <c r="D78" s="39" t="s">
        <v>1347</v>
      </c>
      <c r="E78" s="39" t="s">
        <v>1347</v>
      </c>
      <c r="F78" s="28" t="s">
        <v>1</v>
      </c>
      <c r="G78" s="28">
        <v>0</v>
      </c>
      <c r="H78" s="28">
        <v>1</v>
      </c>
      <c r="I78" s="28">
        <v>0</v>
      </c>
      <c r="J78" s="28">
        <v>0.22464489391232298</v>
      </c>
      <c r="K78" s="28" t="s">
        <v>2</v>
      </c>
      <c r="L78" s="28" t="s">
        <v>1</v>
      </c>
      <c r="M78" s="28" t="s">
        <v>2</v>
      </c>
      <c r="N78" s="28" t="s">
        <v>2</v>
      </c>
      <c r="O78" s="28" t="s">
        <v>2</v>
      </c>
    </row>
    <row r="79" spans="1:15" x14ac:dyDescent="0.15">
      <c r="A79" s="28" t="s">
        <v>1338</v>
      </c>
      <c r="B79" s="28">
        <v>1997</v>
      </c>
      <c r="C79" s="28">
        <v>0</v>
      </c>
      <c r="D79" s="39" t="s">
        <v>1347</v>
      </c>
      <c r="E79" s="39" t="s">
        <v>1347</v>
      </c>
      <c r="F79" s="28" t="s">
        <v>1</v>
      </c>
      <c r="G79" s="28">
        <v>0</v>
      </c>
      <c r="H79" s="28">
        <v>1</v>
      </c>
      <c r="I79" s="28">
        <v>0</v>
      </c>
      <c r="J79" s="28">
        <v>0.48509158139325398</v>
      </c>
      <c r="K79" s="28">
        <v>1991</v>
      </c>
      <c r="L79" s="28" t="s">
        <v>1</v>
      </c>
      <c r="M79" s="28">
        <v>0.33091566920688176</v>
      </c>
      <c r="N79" s="28">
        <f>J79-M79</f>
        <v>0.15417591218637222</v>
      </c>
      <c r="O79" s="28">
        <f>((J79-M79)/M79)*100</f>
        <v>46.590695616164545</v>
      </c>
    </row>
    <row r="80" spans="1:15" x14ac:dyDescent="0.15">
      <c r="A80" s="28" t="s">
        <v>1374</v>
      </c>
      <c r="B80" s="28">
        <v>1997</v>
      </c>
      <c r="C80" s="28">
        <v>0</v>
      </c>
      <c r="D80" s="39" t="s">
        <v>1347</v>
      </c>
      <c r="E80" s="39" t="s">
        <v>1347</v>
      </c>
      <c r="F80" s="28" t="s">
        <v>1</v>
      </c>
      <c r="G80" s="28">
        <v>0</v>
      </c>
      <c r="H80" s="28">
        <v>1</v>
      </c>
      <c r="I80" s="28">
        <v>0</v>
      </c>
      <c r="J80" s="28">
        <v>0.45061370621234514</v>
      </c>
      <c r="K80" s="28">
        <v>1991</v>
      </c>
      <c r="L80" s="28" t="s">
        <v>1</v>
      </c>
      <c r="M80" s="28">
        <v>0.18760048459966935</v>
      </c>
      <c r="N80" s="28">
        <f t="shared" ref="N80:N108" si="8">J80-M80</f>
        <v>0.26301322161267582</v>
      </c>
      <c r="O80" s="28">
        <f t="shared" ref="O80:O108" si="9">((J80-M80)/M80)*100</f>
        <v>140.19858326801963</v>
      </c>
    </row>
    <row r="81" spans="1:15" ht="15" x14ac:dyDescent="0.2">
      <c r="A81" s="38" t="s">
        <v>31</v>
      </c>
      <c r="B81" s="37">
        <v>1997</v>
      </c>
      <c r="C81" s="37">
        <v>0</v>
      </c>
      <c r="D81" s="31" t="s">
        <v>1347</v>
      </c>
      <c r="E81" s="31" t="s">
        <v>1347</v>
      </c>
      <c r="F81" s="31" t="s">
        <v>1327</v>
      </c>
      <c r="G81" s="37">
        <v>1</v>
      </c>
      <c r="H81" s="37">
        <v>0</v>
      </c>
      <c r="I81" s="37">
        <v>1</v>
      </c>
      <c r="J81" s="34">
        <v>8.5656527184700681E-2</v>
      </c>
      <c r="K81" s="39">
        <v>1993</v>
      </c>
      <c r="L81" s="39" t="s">
        <v>1404</v>
      </c>
      <c r="M81" s="34">
        <v>0.11351443014732755</v>
      </c>
      <c r="N81" s="34">
        <f t="shared" si="8"/>
        <v>-2.7857902962626871E-2</v>
      </c>
      <c r="O81" s="28">
        <f t="shared" si="9"/>
        <v>-24.541287769731824</v>
      </c>
    </row>
    <row r="82" spans="1:15" x14ac:dyDescent="0.15">
      <c r="A82" s="28" t="s">
        <v>31</v>
      </c>
      <c r="B82" s="28">
        <v>1997</v>
      </c>
      <c r="C82" s="28">
        <v>0</v>
      </c>
      <c r="D82" s="39" t="s">
        <v>1347</v>
      </c>
      <c r="E82" s="39" t="s">
        <v>1347</v>
      </c>
      <c r="F82" s="28" t="s">
        <v>1</v>
      </c>
      <c r="G82" s="28">
        <v>0</v>
      </c>
      <c r="H82" s="28">
        <v>1</v>
      </c>
      <c r="I82" s="28">
        <v>0</v>
      </c>
      <c r="J82" s="28">
        <v>0.39345780017432191</v>
      </c>
      <c r="K82" s="28">
        <v>1993</v>
      </c>
      <c r="L82" s="28" t="s">
        <v>1</v>
      </c>
      <c r="M82" s="28">
        <v>0.20533174281562566</v>
      </c>
      <c r="N82" s="28">
        <f t="shared" si="8"/>
        <v>0.18812605735869625</v>
      </c>
      <c r="O82" s="28">
        <f t="shared" si="9"/>
        <v>91.620542824506686</v>
      </c>
    </row>
    <row r="83" spans="1:15" ht="15" x14ac:dyDescent="0.2">
      <c r="A83" s="38" t="s">
        <v>1096</v>
      </c>
      <c r="B83" s="37">
        <v>1997</v>
      </c>
      <c r="C83" s="37">
        <v>0</v>
      </c>
      <c r="D83" s="31" t="s">
        <v>1347</v>
      </c>
      <c r="E83" s="31" t="s">
        <v>1347</v>
      </c>
      <c r="F83" s="31" t="s">
        <v>23</v>
      </c>
      <c r="G83" s="37">
        <v>1</v>
      </c>
      <c r="H83" s="37">
        <v>0</v>
      </c>
      <c r="I83" s="37">
        <v>0</v>
      </c>
      <c r="J83" s="37">
        <v>0.2324870024034188</v>
      </c>
      <c r="K83" s="28">
        <v>1991</v>
      </c>
      <c r="L83" s="39" t="s">
        <v>23</v>
      </c>
      <c r="M83" s="37">
        <v>2.70919364498944E-2</v>
      </c>
      <c r="N83" s="34">
        <f t="shared" si="8"/>
        <v>0.20539506595352439</v>
      </c>
      <c r="O83" s="28">
        <f t="shared" si="9"/>
        <v>758.14095582792856</v>
      </c>
    </row>
    <row r="84" spans="1:15" x14ac:dyDescent="0.15">
      <c r="A84" s="28" t="s">
        <v>1096</v>
      </c>
      <c r="B84" s="28">
        <v>1997</v>
      </c>
      <c r="C84" s="28">
        <v>0</v>
      </c>
      <c r="D84" s="39" t="s">
        <v>1347</v>
      </c>
      <c r="E84" s="39" t="s">
        <v>1347</v>
      </c>
      <c r="F84" s="28" t="s">
        <v>1</v>
      </c>
      <c r="G84" s="28">
        <v>0</v>
      </c>
      <c r="H84" s="28">
        <v>1</v>
      </c>
      <c r="I84" s="28">
        <v>0</v>
      </c>
      <c r="J84" s="28">
        <v>0.32375720448873407</v>
      </c>
      <c r="K84" s="28">
        <v>1991</v>
      </c>
      <c r="L84" s="28" t="s">
        <v>1</v>
      </c>
      <c r="M84" s="28">
        <v>0.23851188412193047</v>
      </c>
      <c r="N84" s="28">
        <f t="shared" si="8"/>
        <v>8.5245320366803601E-2</v>
      </c>
      <c r="O84" s="28">
        <f t="shared" si="9"/>
        <v>35.740491791689948</v>
      </c>
    </row>
    <row r="85" spans="1:15" ht="15" x14ac:dyDescent="0.2">
      <c r="A85" s="38" t="s">
        <v>131</v>
      </c>
      <c r="B85" s="37">
        <v>1998</v>
      </c>
      <c r="C85" s="37">
        <v>0</v>
      </c>
      <c r="D85" s="31" t="s">
        <v>1347</v>
      </c>
      <c r="E85" s="31" t="s">
        <v>1347</v>
      </c>
      <c r="F85" s="31" t="s">
        <v>1316</v>
      </c>
      <c r="G85" s="37">
        <v>1</v>
      </c>
      <c r="H85" s="37">
        <v>0</v>
      </c>
      <c r="I85" s="37">
        <v>0</v>
      </c>
      <c r="J85" s="34">
        <v>6.851897170558896E-2</v>
      </c>
      <c r="K85" s="28">
        <v>1992</v>
      </c>
      <c r="L85" s="39" t="s">
        <v>1316</v>
      </c>
      <c r="M85" s="34">
        <v>2.0009353111485936E-2</v>
      </c>
      <c r="N85" s="34">
        <f t="shared" si="8"/>
        <v>4.8509618594103021E-2</v>
      </c>
      <c r="O85" s="28">
        <f t="shared" si="9"/>
        <v>242.43471702369592</v>
      </c>
    </row>
    <row r="86" spans="1:15" x14ac:dyDescent="0.15">
      <c r="A86" s="28" t="s">
        <v>131</v>
      </c>
      <c r="B86" s="28">
        <v>1998</v>
      </c>
      <c r="C86" s="28">
        <v>0</v>
      </c>
      <c r="D86" s="39" t="s">
        <v>1347</v>
      </c>
      <c r="E86" s="39" t="s">
        <v>1347</v>
      </c>
      <c r="F86" s="28" t="s">
        <v>1</v>
      </c>
      <c r="G86" s="28">
        <v>0</v>
      </c>
      <c r="H86" s="28">
        <v>1</v>
      </c>
      <c r="I86" s="28">
        <v>0</v>
      </c>
      <c r="J86" s="28">
        <v>0.53128350347270781</v>
      </c>
      <c r="K86" s="28">
        <v>1992</v>
      </c>
      <c r="L86" s="28" t="s">
        <v>1</v>
      </c>
      <c r="M86" s="28">
        <v>0.19612108601184378</v>
      </c>
      <c r="N86" s="28">
        <f t="shared" si="8"/>
        <v>0.33516241746086406</v>
      </c>
      <c r="O86" s="28">
        <f t="shared" si="9"/>
        <v>170.89565649285848</v>
      </c>
    </row>
    <row r="87" spans="1:15" ht="15" x14ac:dyDescent="0.2">
      <c r="A87" s="38" t="s">
        <v>429</v>
      </c>
      <c r="B87" s="37">
        <v>1998</v>
      </c>
      <c r="C87" s="37">
        <v>0</v>
      </c>
      <c r="D87" s="31" t="s">
        <v>1347</v>
      </c>
      <c r="E87" s="31" t="s">
        <v>1347</v>
      </c>
      <c r="F87" s="31" t="s">
        <v>1316</v>
      </c>
      <c r="G87" s="37">
        <v>1</v>
      </c>
      <c r="H87" s="37">
        <v>0</v>
      </c>
      <c r="I87" s="37">
        <v>0</v>
      </c>
      <c r="J87" s="34">
        <v>5.4905945057625034E-2</v>
      </c>
      <c r="K87" s="28">
        <v>1992</v>
      </c>
      <c r="L87" s="39" t="s">
        <v>1316</v>
      </c>
      <c r="M87" s="34">
        <v>1.3843859250130902E-2</v>
      </c>
      <c r="N87" s="34">
        <f t="shared" si="8"/>
        <v>4.1062085807494132E-2</v>
      </c>
      <c r="O87" s="28">
        <f t="shared" si="9"/>
        <v>296.6086628416557</v>
      </c>
    </row>
    <row r="88" spans="1:15" x14ac:dyDescent="0.15">
      <c r="A88" s="28" t="s">
        <v>429</v>
      </c>
      <c r="B88" s="28">
        <v>1998</v>
      </c>
      <c r="C88" s="28">
        <v>0</v>
      </c>
      <c r="D88" s="39" t="s">
        <v>1347</v>
      </c>
      <c r="E88" s="39" t="s">
        <v>1347</v>
      </c>
      <c r="F88" s="28" t="s">
        <v>1</v>
      </c>
      <c r="G88" s="28">
        <v>0</v>
      </c>
      <c r="H88" s="28">
        <v>1</v>
      </c>
      <c r="I88" s="28">
        <v>0</v>
      </c>
      <c r="J88" s="28">
        <v>0.42205163130098289</v>
      </c>
      <c r="K88" s="28">
        <v>1992</v>
      </c>
      <c r="L88" s="28" t="s">
        <v>1</v>
      </c>
      <c r="M88" s="28">
        <v>0.51163836190254552</v>
      </c>
      <c r="N88" s="28">
        <f t="shared" si="8"/>
        <v>-8.9586730601562636E-2</v>
      </c>
      <c r="O88" s="28">
        <f t="shared" si="9"/>
        <v>-17.509775902735512</v>
      </c>
    </row>
    <row r="89" spans="1:15" x14ac:dyDescent="0.15">
      <c r="A89" s="28" t="s">
        <v>494</v>
      </c>
      <c r="B89" s="28">
        <v>1998</v>
      </c>
      <c r="C89" s="28">
        <v>0</v>
      </c>
      <c r="D89" s="39" t="s">
        <v>1347</v>
      </c>
      <c r="E89" s="39" t="s">
        <v>1347</v>
      </c>
      <c r="F89" s="28" t="s">
        <v>1</v>
      </c>
      <c r="G89" s="28">
        <v>0</v>
      </c>
      <c r="H89" s="28">
        <v>1</v>
      </c>
      <c r="I89" s="28">
        <v>0</v>
      </c>
      <c r="J89" s="28">
        <v>0.30336050425419842</v>
      </c>
      <c r="K89" s="28">
        <v>1992</v>
      </c>
      <c r="L89" s="28" t="s">
        <v>1</v>
      </c>
      <c r="M89" s="28">
        <v>0.34143385061025833</v>
      </c>
      <c r="N89" s="28">
        <f t="shared" si="8"/>
        <v>-3.8073346356059912E-2</v>
      </c>
      <c r="O89" s="28">
        <f t="shared" si="9"/>
        <v>-11.151016891854718</v>
      </c>
    </row>
    <row r="90" spans="1:15" ht="15" x14ac:dyDescent="0.2">
      <c r="A90" s="38" t="s">
        <v>867</v>
      </c>
      <c r="B90" s="37">
        <v>1998</v>
      </c>
      <c r="C90" s="37">
        <v>0</v>
      </c>
      <c r="D90" s="31" t="s">
        <v>1347</v>
      </c>
      <c r="E90" s="31" t="s">
        <v>1347</v>
      </c>
      <c r="F90" s="31" t="s">
        <v>1316</v>
      </c>
      <c r="G90" s="37">
        <v>1</v>
      </c>
      <c r="H90" s="37">
        <v>0</v>
      </c>
      <c r="I90" s="37">
        <v>0</v>
      </c>
      <c r="J90" s="34">
        <v>0.37443243439286711</v>
      </c>
      <c r="K90" s="28">
        <v>1992</v>
      </c>
      <c r="L90" s="39" t="s">
        <v>1316</v>
      </c>
      <c r="M90" s="34">
        <v>9.4185354624111123E-2</v>
      </c>
      <c r="N90" s="34">
        <f t="shared" si="8"/>
        <v>0.28024707976875596</v>
      </c>
      <c r="O90" s="28">
        <f t="shared" si="9"/>
        <v>297.54846800461445</v>
      </c>
    </row>
    <row r="91" spans="1:15" x14ac:dyDescent="0.15">
      <c r="A91" s="28" t="s">
        <v>867</v>
      </c>
      <c r="B91" s="28">
        <v>1998</v>
      </c>
      <c r="C91" s="28">
        <v>0</v>
      </c>
      <c r="D91" s="39" t="s">
        <v>1347</v>
      </c>
      <c r="E91" s="39" t="s">
        <v>1347</v>
      </c>
      <c r="F91" s="28" t="s">
        <v>1</v>
      </c>
      <c r="G91" s="28">
        <v>0</v>
      </c>
      <c r="H91" s="28">
        <v>1</v>
      </c>
      <c r="I91" s="28">
        <v>0</v>
      </c>
      <c r="J91" s="28">
        <v>0.10444143120712912</v>
      </c>
      <c r="K91" s="28">
        <v>1992</v>
      </c>
      <c r="L91" s="28" t="s">
        <v>1</v>
      </c>
      <c r="M91" s="28">
        <v>5.1583639786571982E-2</v>
      </c>
      <c r="N91" s="28">
        <f t="shared" si="8"/>
        <v>5.2857791420557139E-2</v>
      </c>
      <c r="O91" s="28">
        <f t="shared" si="9"/>
        <v>102.47006926858396</v>
      </c>
    </row>
    <row r="92" spans="1:15" ht="15" x14ac:dyDescent="0.2">
      <c r="A92" s="38" t="s">
        <v>893</v>
      </c>
      <c r="B92" s="37">
        <v>1998</v>
      </c>
      <c r="C92" s="37">
        <v>0</v>
      </c>
      <c r="D92" s="31" t="s">
        <v>1347</v>
      </c>
      <c r="E92" s="31" t="s">
        <v>1347</v>
      </c>
      <c r="F92" s="31" t="s">
        <v>1316</v>
      </c>
      <c r="G92" s="37">
        <v>1</v>
      </c>
      <c r="H92" s="37">
        <v>0</v>
      </c>
      <c r="I92" s="37">
        <v>0</v>
      </c>
      <c r="J92" s="34">
        <v>0.11158786384214385</v>
      </c>
      <c r="K92" s="28">
        <v>1992</v>
      </c>
      <c r="L92" s="39" t="s">
        <v>1324</v>
      </c>
      <c r="M92" s="34">
        <v>6.2843813989693437E-2</v>
      </c>
      <c r="N92" s="34">
        <f t="shared" si="8"/>
        <v>4.8744049852450413E-2</v>
      </c>
      <c r="O92" s="28">
        <f t="shared" si="9"/>
        <v>77.563799454381581</v>
      </c>
    </row>
    <row r="93" spans="1:15" x14ac:dyDescent="0.15">
      <c r="A93" s="28" t="s">
        <v>893</v>
      </c>
      <c r="B93" s="28">
        <v>1998</v>
      </c>
      <c r="C93" s="28">
        <v>0</v>
      </c>
      <c r="D93" s="39" t="s">
        <v>1347</v>
      </c>
      <c r="E93" s="39" t="s">
        <v>1347</v>
      </c>
      <c r="F93" s="28" t="s">
        <v>1</v>
      </c>
      <c r="G93" s="28">
        <v>0</v>
      </c>
      <c r="H93" s="28">
        <v>1</v>
      </c>
      <c r="I93" s="28">
        <v>0</v>
      </c>
      <c r="J93" s="28">
        <v>0.29680398944999142</v>
      </c>
      <c r="K93" s="28">
        <v>1992</v>
      </c>
      <c r="L93" s="28" t="s">
        <v>1</v>
      </c>
      <c r="M93" s="28">
        <v>0.17114697617560476</v>
      </c>
      <c r="N93" s="28">
        <f t="shared" si="8"/>
        <v>0.12565701327438666</v>
      </c>
      <c r="O93" s="28">
        <f t="shared" si="9"/>
        <v>73.420527830685558</v>
      </c>
    </row>
    <row r="94" spans="1:15" ht="15" x14ac:dyDescent="0.2">
      <c r="A94" s="38" t="s">
        <v>1042</v>
      </c>
      <c r="B94" s="37">
        <v>1998</v>
      </c>
      <c r="C94" s="37">
        <v>0</v>
      </c>
      <c r="D94" s="31" t="s">
        <v>1347</v>
      </c>
      <c r="E94" s="31" t="s">
        <v>1347</v>
      </c>
      <c r="F94" s="31" t="s">
        <v>1319</v>
      </c>
      <c r="G94" s="37">
        <v>1</v>
      </c>
      <c r="H94" s="37">
        <v>0</v>
      </c>
      <c r="I94" s="37">
        <v>1</v>
      </c>
      <c r="J94" s="34">
        <v>0.19709634910841464</v>
      </c>
      <c r="K94" s="28">
        <v>1992</v>
      </c>
      <c r="L94" s="39" t="s">
        <v>1316</v>
      </c>
      <c r="M94" s="34">
        <v>4.1034790365744873E-2</v>
      </c>
      <c r="N94" s="34">
        <f t="shared" si="8"/>
        <v>0.15606155874266978</v>
      </c>
      <c r="O94" s="28">
        <f t="shared" si="9"/>
        <v>380.31523337072349</v>
      </c>
    </row>
    <row r="95" spans="1:15" x14ac:dyDescent="0.15">
      <c r="A95" s="28" t="s">
        <v>1042</v>
      </c>
      <c r="B95" s="28">
        <v>1998</v>
      </c>
      <c r="C95" s="28">
        <v>0</v>
      </c>
      <c r="D95" s="39" t="s">
        <v>1347</v>
      </c>
      <c r="E95" s="39" t="s">
        <v>1347</v>
      </c>
      <c r="F95" s="28" t="s">
        <v>1</v>
      </c>
      <c r="G95" s="28">
        <v>0</v>
      </c>
      <c r="H95" s="28">
        <v>1</v>
      </c>
      <c r="I95" s="28">
        <v>0</v>
      </c>
      <c r="J95" s="28">
        <v>0.32747728190245501</v>
      </c>
      <c r="K95" s="28">
        <v>1992</v>
      </c>
      <c r="L95" s="28" t="s">
        <v>1335</v>
      </c>
      <c r="M95" s="28">
        <v>0.35629460303300625</v>
      </c>
      <c r="N95" s="28">
        <f t="shared" si="8"/>
        <v>-2.8817321130551243E-2</v>
      </c>
      <c r="O95" s="28">
        <f t="shared" si="9"/>
        <v>-8.0880599608413597</v>
      </c>
    </row>
    <row r="96" spans="1:15" x14ac:dyDescent="0.15">
      <c r="A96" s="28" t="s">
        <v>1176</v>
      </c>
      <c r="B96" s="28">
        <v>1998</v>
      </c>
      <c r="C96" s="28">
        <v>0</v>
      </c>
      <c r="D96" s="39" t="s">
        <v>1347</v>
      </c>
      <c r="E96" s="39" t="s">
        <v>1347</v>
      </c>
      <c r="F96" s="28" t="s">
        <v>1</v>
      </c>
      <c r="G96" s="28">
        <v>0</v>
      </c>
      <c r="H96" s="28">
        <v>1</v>
      </c>
      <c r="I96" s="28">
        <v>0</v>
      </c>
      <c r="J96" s="28">
        <v>0.26603080907436055</v>
      </c>
      <c r="K96" s="28">
        <v>1992</v>
      </c>
      <c r="L96" s="28" t="s">
        <v>4</v>
      </c>
      <c r="M96" s="28">
        <v>0.25802988914126646</v>
      </c>
      <c r="N96" s="28">
        <f t="shared" si="8"/>
        <v>8.0009199330940972E-3</v>
      </c>
      <c r="O96" s="28">
        <f t="shared" si="9"/>
        <v>3.1007725344228421</v>
      </c>
    </row>
    <row r="97" spans="1:15" x14ac:dyDescent="0.15">
      <c r="A97" s="28" t="s">
        <v>1194</v>
      </c>
      <c r="B97" s="28">
        <v>1998</v>
      </c>
      <c r="C97" s="28">
        <v>0</v>
      </c>
      <c r="D97" s="39" t="s">
        <v>1347</v>
      </c>
      <c r="E97" s="39" t="s">
        <v>1347</v>
      </c>
      <c r="F97" s="28" t="s">
        <v>1</v>
      </c>
      <c r="G97" s="28">
        <v>0</v>
      </c>
      <c r="H97" s="28">
        <v>1</v>
      </c>
      <c r="I97" s="28">
        <v>0</v>
      </c>
      <c r="J97" s="28">
        <v>8.6007901216191909E-2</v>
      </c>
      <c r="K97" s="28">
        <v>1992</v>
      </c>
      <c r="L97" s="28" t="s">
        <v>1</v>
      </c>
      <c r="M97" s="28">
        <v>3.4328400561853552E-2</v>
      </c>
      <c r="N97" s="28">
        <f t="shared" si="8"/>
        <v>5.1679500654338358E-2</v>
      </c>
      <c r="O97" s="28">
        <f t="shared" si="9"/>
        <v>150.54444660543174</v>
      </c>
    </row>
    <row r="98" spans="1:15" ht="15" x14ac:dyDescent="0.2">
      <c r="A98" s="38" t="s">
        <v>1226</v>
      </c>
      <c r="B98" s="37">
        <v>1998</v>
      </c>
      <c r="C98" s="37">
        <v>0</v>
      </c>
      <c r="D98" s="31" t="s">
        <v>1347</v>
      </c>
      <c r="E98" s="31" t="s">
        <v>1347</v>
      </c>
      <c r="F98" s="31" t="s">
        <v>1316</v>
      </c>
      <c r="G98" s="37">
        <v>1</v>
      </c>
      <c r="H98" s="37">
        <v>0</v>
      </c>
      <c r="I98" s="37">
        <v>0</v>
      </c>
      <c r="J98" s="34">
        <v>0.17919953217929249</v>
      </c>
      <c r="K98" s="28">
        <v>1992</v>
      </c>
      <c r="L98" s="39" t="s">
        <v>1316</v>
      </c>
      <c r="M98" s="34">
        <v>0.14921602233607947</v>
      </c>
      <c r="N98" s="34">
        <f t="shared" si="8"/>
        <v>2.9983509843213019E-2</v>
      </c>
      <c r="O98" s="28">
        <f t="shared" si="9"/>
        <v>20.094028358215525</v>
      </c>
    </row>
    <row r="99" spans="1:15" x14ac:dyDescent="0.15">
      <c r="A99" s="28" t="s">
        <v>1226</v>
      </c>
      <c r="B99" s="28">
        <v>1998</v>
      </c>
      <c r="C99" s="28">
        <v>0</v>
      </c>
      <c r="D99" s="39" t="s">
        <v>1347</v>
      </c>
      <c r="E99" s="39" t="s">
        <v>1347</v>
      </c>
      <c r="F99" s="28" t="s">
        <v>1</v>
      </c>
      <c r="G99" s="28">
        <v>0</v>
      </c>
      <c r="H99" s="28">
        <v>1</v>
      </c>
      <c r="I99" s="28">
        <v>0</v>
      </c>
      <c r="J99" s="28">
        <v>0.27138690559037437</v>
      </c>
      <c r="K99" s="28">
        <v>1992</v>
      </c>
      <c r="L99" s="28" t="s">
        <v>1</v>
      </c>
      <c r="M99" s="28">
        <v>3.1435264985917678E-2</v>
      </c>
      <c r="N99" s="28">
        <f t="shared" si="8"/>
        <v>0.2399516406044567</v>
      </c>
      <c r="O99" s="28">
        <f t="shared" si="9"/>
        <v>763.3199233788863</v>
      </c>
    </row>
    <row r="100" spans="1:15" x14ac:dyDescent="0.15">
      <c r="A100" s="28" t="s">
        <v>1273</v>
      </c>
      <c r="B100" s="28">
        <v>1998</v>
      </c>
      <c r="C100" s="28">
        <v>0</v>
      </c>
      <c r="D100" s="39" t="s">
        <v>1347</v>
      </c>
      <c r="E100" s="39" t="s">
        <v>1347</v>
      </c>
      <c r="F100" s="28" t="s">
        <v>1</v>
      </c>
      <c r="G100" s="28">
        <v>0</v>
      </c>
      <c r="H100" s="28">
        <v>1</v>
      </c>
      <c r="I100" s="28">
        <v>0</v>
      </c>
      <c r="J100" s="28">
        <v>0.1318150917743032</v>
      </c>
      <c r="K100" s="28">
        <v>1992</v>
      </c>
      <c r="L100" s="28" t="s">
        <v>1</v>
      </c>
      <c r="M100" s="28">
        <v>0.12833549823714974</v>
      </c>
      <c r="N100" s="28">
        <f t="shared" si="8"/>
        <v>3.4795935371534636E-3</v>
      </c>
      <c r="O100" s="28">
        <f t="shared" si="9"/>
        <v>2.7113258490052079</v>
      </c>
    </row>
    <row r="101" spans="1:15" x14ac:dyDescent="0.15">
      <c r="A101" s="28" t="s">
        <v>221</v>
      </c>
      <c r="B101" s="28">
        <v>1999</v>
      </c>
      <c r="C101" s="28">
        <v>0</v>
      </c>
      <c r="D101" s="39" t="s">
        <v>1347</v>
      </c>
      <c r="E101" s="39" t="s">
        <v>1347</v>
      </c>
      <c r="F101" s="28" t="s">
        <v>1</v>
      </c>
      <c r="G101" s="28">
        <v>0</v>
      </c>
      <c r="H101" s="28">
        <v>1</v>
      </c>
      <c r="I101" s="28">
        <v>0</v>
      </c>
      <c r="J101" s="28">
        <v>6.2870584575905442E-2</v>
      </c>
      <c r="K101" s="28">
        <v>1993</v>
      </c>
      <c r="L101" s="28" t="s">
        <v>1</v>
      </c>
      <c r="M101" s="28">
        <v>0.46575115646117704</v>
      </c>
      <c r="N101" s="28">
        <f t="shared" si="8"/>
        <v>-0.4028805718852716</v>
      </c>
      <c r="O101" s="28">
        <f t="shared" si="9"/>
        <v>-86.501249926333557</v>
      </c>
    </row>
    <row r="102" spans="1:15" x14ac:dyDescent="0.15">
      <c r="A102" s="28" t="s">
        <v>25</v>
      </c>
      <c r="B102" s="28">
        <v>1999</v>
      </c>
      <c r="C102" s="28">
        <v>0</v>
      </c>
      <c r="D102" s="39" t="s">
        <v>1347</v>
      </c>
      <c r="E102" s="39" t="s">
        <v>1347</v>
      </c>
      <c r="F102" s="28" t="s">
        <v>3</v>
      </c>
      <c r="G102" s="28">
        <v>1</v>
      </c>
      <c r="H102" s="28">
        <v>1</v>
      </c>
      <c r="I102" s="28">
        <v>1</v>
      </c>
      <c r="J102" s="28">
        <v>0.36153163277833916</v>
      </c>
      <c r="K102" s="28">
        <v>1993</v>
      </c>
      <c r="L102" s="28" t="s">
        <v>4</v>
      </c>
      <c r="M102" s="28">
        <v>0.30380034535177175</v>
      </c>
      <c r="N102" s="28">
        <f t="shared" si="8"/>
        <v>5.7731287426567413E-2</v>
      </c>
      <c r="O102" s="28">
        <f t="shared" si="9"/>
        <v>19.003035483623332</v>
      </c>
    </row>
    <row r="103" spans="1:15" x14ac:dyDescent="0.15">
      <c r="A103" s="28" t="s">
        <v>565</v>
      </c>
      <c r="B103" s="28">
        <v>1999</v>
      </c>
      <c r="C103" s="28">
        <v>0</v>
      </c>
      <c r="D103" s="39" t="s">
        <v>1347</v>
      </c>
      <c r="E103" s="39" t="s">
        <v>1347</v>
      </c>
      <c r="F103" s="28" t="s">
        <v>1</v>
      </c>
      <c r="G103" s="28">
        <v>0</v>
      </c>
      <c r="H103" s="28">
        <v>1</v>
      </c>
      <c r="I103" s="28">
        <v>0</v>
      </c>
      <c r="J103" s="28">
        <v>1.7013933319540729E-2</v>
      </c>
      <c r="K103" s="28">
        <v>1993</v>
      </c>
      <c r="L103" s="28" t="s">
        <v>1</v>
      </c>
      <c r="M103" s="28">
        <v>2.6044769056910479E-2</v>
      </c>
      <c r="N103" s="28">
        <f t="shared" si="8"/>
        <v>-9.0308357373697495E-3</v>
      </c>
      <c r="O103" s="28">
        <f t="shared" si="9"/>
        <v>-34.67427842280518</v>
      </c>
    </row>
    <row r="104" spans="1:15" ht="15" x14ac:dyDescent="0.2">
      <c r="A104" s="38" t="s">
        <v>579</v>
      </c>
      <c r="B104" s="37">
        <v>1999</v>
      </c>
      <c r="C104" s="37">
        <v>0</v>
      </c>
      <c r="D104" s="31" t="s">
        <v>1347</v>
      </c>
      <c r="E104" s="31" t="s">
        <v>1347</v>
      </c>
      <c r="F104" s="31" t="s">
        <v>1317</v>
      </c>
      <c r="G104" s="37">
        <v>1</v>
      </c>
      <c r="H104" s="37">
        <v>0</v>
      </c>
      <c r="I104" s="37">
        <v>1</v>
      </c>
      <c r="J104" s="34">
        <v>0.14559695819987425</v>
      </c>
      <c r="K104" s="28">
        <v>1993</v>
      </c>
      <c r="L104" s="31" t="s">
        <v>1317</v>
      </c>
      <c r="M104" s="34">
        <v>7.0276461135905327E-2</v>
      </c>
      <c r="N104" s="34">
        <f t="shared" si="8"/>
        <v>7.5320497063968928E-2</v>
      </c>
      <c r="O104" s="28">
        <f t="shared" si="9"/>
        <v>107.17741879220284</v>
      </c>
    </row>
    <row r="105" spans="1:15" x14ac:dyDescent="0.15">
      <c r="A105" s="28" t="s">
        <v>579</v>
      </c>
      <c r="B105" s="28">
        <v>1999</v>
      </c>
      <c r="C105" s="28">
        <v>0</v>
      </c>
      <c r="D105" s="39" t="s">
        <v>1347</v>
      </c>
      <c r="E105" s="39" t="s">
        <v>1347</v>
      </c>
      <c r="F105" s="28" t="s">
        <v>13</v>
      </c>
      <c r="G105" s="28">
        <v>0</v>
      </c>
      <c r="H105" s="28">
        <v>1</v>
      </c>
      <c r="I105" s="28">
        <v>1</v>
      </c>
      <c r="J105" s="28">
        <v>0.31999809559145842</v>
      </c>
      <c r="K105" s="28">
        <v>1993</v>
      </c>
      <c r="L105" s="28" t="s">
        <v>1</v>
      </c>
      <c r="M105" s="28">
        <v>6.115725367898428E-2</v>
      </c>
      <c r="N105" s="28">
        <f t="shared" si="8"/>
        <v>0.25884084191247414</v>
      </c>
      <c r="O105" s="28">
        <f t="shared" si="9"/>
        <v>423.23817101260823</v>
      </c>
    </row>
    <row r="106" spans="1:15" ht="15" x14ac:dyDescent="0.2">
      <c r="A106" s="38" t="s">
        <v>28</v>
      </c>
      <c r="B106" s="37">
        <v>1999</v>
      </c>
      <c r="C106" s="37">
        <v>0</v>
      </c>
      <c r="D106" s="31" t="s">
        <v>1347</v>
      </c>
      <c r="E106" s="31" t="s">
        <v>1347</v>
      </c>
      <c r="F106" s="39" t="s">
        <v>46</v>
      </c>
      <c r="G106" s="37">
        <v>1</v>
      </c>
      <c r="H106" s="37">
        <v>0</v>
      </c>
      <c r="I106" s="37">
        <v>1</v>
      </c>
      <c r="J106" s="34">
        <v>0.22024392738871243</v>
      </c>
      <c r="K106" s="28">
        <v>1993</v>
      </c>
      <c r="L106" s="39" t="s">
        <v>46</v>
      </c>
      <c r="M106" s="37">
        <v>9.6853370759620611E-2</v>
      </c>
      <c r="N106" s="34">
        <f t="shared" si="8"/>
        <v>0.12339055662909182</v>
      </c>
      <c r="O106" s="28">
        <f t="shared" si="9"/>
        <v>127.39934156275632</v>
      </c>
    </row>
    <row r="107" spans="1:15" x14ac:dyDescent="0.15">
      <c r="A107" s="28" t="s">
        <v>28</v>
      </c>
      <c r="B107" s="28">
        <v>1999</v>
      </c>
      <c r="C107" s="28">
        <v>0</v>
      </c>
      <c r="D107" s="39" t="s">
        <v>1347</v>
      </c>
      <c r="E107" s="39" t="s">
        <v>1347</v>
      </c>
      <c r="F107" s="28" t="s">
        <v>13</v>
      </c>
      <c r="G107" s="28">
        <v>0</v>
      </c>
      <c r="H107" s="28">
        <v>1</v>
      </c>
      <c r="I107" s="28">
        <v>1</v>
      </c>
      <c r="J107" s="28">
        <v>0.35479714415650199</v>
      </c>
      <c r="K107" s="28">
        <v>1993</v>
      </c>
      <c r="L107" s="28" t="s">
        <v>1</v>
      </c>
      <c r="M107" s="28">
        <v>0.17897303270205392</v>
      </c>
      <c r="N107" s="28">
        <f t="shared" si="8"/>
        <v>0.17582411145444807</v>
      </c>
      <c r="O107" s="28">
        <f t="shared" si="9"/>
        <v>98.240561049860503</v>
      </c>
    </row>
    <row r="108" spans="1:15" ht="15" x14ac:dyDescent="0.2">
      <c r="A108" s="28" t="s">
        <v>792</v>
      </c>
      <c r="B108" s="28">
        <v>1999</v>
      </c>
      <c r="C108" s="28">
        <v>0</v>
      </c>
      <c r="D108" s="39" t="s">
        <v>1347</v>
      </c>
      <c r="E108" s="39" t="s">
        <v>1347</v>
      </c>
      <c r="F108" s="31" t="s">
        <v>47</v>
      </c>
      <c r="G108" s="28">
        <v>1</v>
      </c>
      <c r="H108" s="28">
        <v>1</v>
      </c>
      <c r="I108" s="28">
        <v>1</v>
      </c>
      <c r="J108" s="34">
        <v>0.53784787411088142</v>
      </c>
      <c r="K108" s="28">
        <v>1993</v>
      </c>
      <c r="L108" s="31" t="s">
        <v>47</v>
      </c>
      <c r="M108" s="34">
        <v>0.34163708419555766</v>
      </c>
      <c r="N108" s="28">
        <f t="shared" si="8"/>
        <v>0.19621078991532376</v>
      </c>
      <c r="O108" s="28">
        <f t="shared" si="9"/>
        <v>57.432520938801268</v>
      </c>
    </row>
    <row r="109" spans="1:15" x14ac:dyDescent="0.15">
      <c r="A109" s="28" t="s">
        <v>992</v>
      </c>
      <c r="B109" s="28">
        <v>1999</v>
      </c>
      <c r="C109" s="28">
        <v>0</v>
      </c>
      <c r="D109" s="39" t="s">
        <v>1347</v>
      </c>
      <c r="E109" s="39" t="s">
        <v>1347</v>
      </c>
      <c r="F109" s="28" t="s">
        <v>1</v>
      </c>
      <c r="G109" s="28">
        <v>0</v>
      </c>
      <c r="H109" s="28">
        <v>1</v>
      </c>
      <c r="I109" s="28">
        <v>0</v>
      </c>
      <c r="J109" s="28">
        <v>0.17368178841354409</v>
      </c>
      <c r="K109" s="28">
        <v>1993</v>
      </c>
      <c r="L109" s="28" t="s">
        <v>1</v>
      </c>
      <c r="M109" s="28" t="s">
        <v>2</v>
      </c>
      <c r="N109" s="28" t="s">
        <v>2</v>
      </c>
      <c r="O109" s="28" t="s">
        <v>2</v>
      </c>
    </row>
    <row r="110" spans="1:15" ht="15" x14ac:dyDescent="0.2">
      <c r="A110" s="38" t="s">
        <v>476</v>
      </c>
      <c r="B110" s="37">
        <v>2000</v>
      </c>
      <c r="C110" s="37">
        <v>0</v>
      </c>
      <c r="D110" s="31" t="s">
        <v>1347</v>
      </c>
      <c r="E110" s="31" t="s">
        <v>1347</v>
      </c>
      <c r="F110" s="39" t="s">
        <v>1343</v>
      </c>
      <c r="G110" s="37">
        <v>1</v>
      </c>
      <c r="H110" s="37">
        <v>0</v>
      </c>
      <c r="I110" s="37">
        <v>1</v>
      </c>
      <c r="J110" s="34">
        <v>0.38300000000000001</v>
      </c>
      <c r="K110" s="28">
        <v>1997</v>
      </c>
      <c r="L110" s="39" t="s">
        <v>1388</v>
      </c>
      <c r="M110" s="34">
        <v>0.49425140220582514</v>
      </c>
      <c r="N110" s="34">
        <f t="shared" ref="N110:N118" si="10">J110-M110</f>
        <v>-0.11125140220582513</v>
      </c>
      <c r="O110" s="28">
        <f t="shared" ref="O110:O118" si="11">((J110-M110)/M110)*100</f>
        <v>-22.509071640326031</v>
      </c>
    </row>
    <row r="111" spans="1:15" x14ac:dyDescent="0.15">
      <c r="A111" s="28" t="s">
        <v>476</v>
      </c>
      <c r="B111" s="28">
        <v>2000</v>
      </c>
      <c r="C111" s="28">
        <v>0</v>
      </c>
      <c r="D111" s="39" t="s">
        <v>1347</v>
      </c>
      <c r="E111" s="39" t="s">
        <v>1347</v>
      </c>
      <c r="F111" s="28" t="s">
        <v>13</v>
      </c>
      <c r="G111" s="28">
        <v>0</v>
      </c>
      <c r="H111" s="28">
        <v>1</v>
      </c>
      <c r="I111" s="28">
        <v>1</v>
      </c>
      <c r="J111" s="28">
        <v>0.33436044120345015</v>
      </c>
      <c r="K111" s="28">
        <v>1997</v>
      </c>
      <c r="L111" s="28" t="s">
        <v>13</v>
      </c>
      <c r="M111" s="28">
        <v>0.22464489391232298</v>
      </c>
      <c r="N111" s="28">
        <f t="shared" si="10"/>
        <v>0.10971554729112717</v>
      </c>
      <c r="O111" s="28">
        <f t="shared" si="11"/>
        <v>48.839546441660161</v>
      </c>
    </row>
    <row r="112" spans="1:15" ht="15" x14ac:dyDescent="0.2">
      <c r="A112" s="38" t="s">
        <v>529</v>
      </c>
      <c r="B112" s="37">
        <v>2000</v>
      </c>
      <c r="C112" s="37">
        <v>0</v>
      </c>
      <c r="D112" s="31" t="s">
        <v>1347</v>
      </c>
      <c r="E112" s="31" t="s">
        <v>1347</v>
      </c>
      <c r="F112" s="31" t="s">
        <v>1345</v>
      </c>
      <c r="G112" s="37">
        <v>1</v>
      </c>
      <c r="H112" s="37">
        <v>0</v>
      </c>
      <c r="I112" s="37">
        <v>1</v>
      </c>
      <c r="J112" s="34">
        <v>6.6611520952557804E-2</v>
      </c>
      <c r="K112" s="28">
        <v>1995</v>
      </c>
      <c r="L112" s="31" t="s">
        <v>1381</v>
      </c>
      <c r="M112" s="34">
        <v>8.2148350743601176E-2</v>
      </c>
      <c r="N112" s="34">
        <f t="shared" si="10"/>
        <v>-1.5536829791043372E-2</v>
      </c>
      <c r="O112" s="28">
        <f t="shared" si="11"/>
        <v>-18.913136600315241</v>
      </c>
    </row>
    <row r="113" spans="1:15" x14ac:dyDescent="0.15">
      <c r="A113" s="28" t="s">
        <v>529</v>
      </c>
      <c r="B113" s="28">
        <v>2000</v>
      </c>
      <c r="C113" s="28">
        <v>0</v>
      </c>
      <c r="D113" s="39" t="s">
        <v>1347</v>
      </c>
      <c r="E113" s="39" t="s">
        <v>1347</v>
      </c>
      <c r="F113" s="28" t="s">
        <v>1</v>
      </c>
      <c r="G113" s="28">
        <v>0</v>
      </c>
      <c r="H113" s="28">
        <v>1</v>
      </c>
      <c r="I113" s="28">
        <v>0</v>
      </c>
      <c r="J113" s="28">
        <v>0.56502523370635982</v>
      </c>
      <c r="K113" s="28">
        <v>1995</v>
      </c>
      <c r="L113" s="28" t="s">
        <v>1</v>
      </c>
      <c r="M113" s="28">
        <v>0.58101457482398966</v>
      </c>
      <c r="N113" s="28">
        <f t="shared" si="10"/>
        <v>-1.5989341117629841E-2</v>
      </c>
      <c r="O113" s="28">
        <f t="shared" si="11"/>
        <v>-2.7519690228895879</v>
      </c>
    </row>
    <row r="114" spans="1:15" ht="15" x14ac:dyDescent="0.2">
      <c r="A114" s="38" t="s">
        <v>635</v>
      </c>
      <c r="B114" s="37">
        <v>2000</v>
      </c>
      <c r="C114" s="37">
        <v>0</v>
      </c>
      <c r="D114" s="31" t="s">
        <v>1347</v>
      </c>
      <c r="E114" s="31" t="s">
        <v>1347</v>
      </c>
      <c r="F114" s="31" t="s">
        <v>1316</v>
      </c>
      <c r="G114" s="37">
        <v>1</v>
      </c>
      <c r="H114" s="37">
        <v>0</v>
      </c>
      <c r="I114" s="37">
        <v>0</v>
      </c>
      <c r="J114" s="34">
        <v>5.3393421763372424E-2</v>
      </c>
      <c r="K114" s="28">
        <v>1995</v>
      </c>
      <c r="L114" s="31" t="s">
        <v>1316</v>
      </c>
      <c r="M114" s="34">
        <v>4.0772686050026742E-2</v>
      </c>
      <c r="N114" s="34">
        <f t="shared" si="10"/>
        <v>1.2620735713345682E-2</v>
      </c>
      <c r="O114" s="28">
        <f t="shared" si="11"/>
        <v>30.953898150983861</v>
      </c>
    </row>
    <row r="115" spans="1:15" x14ac:dyDescent="0.15">
      <c r="A115" s="28" t="s">
        <v>635</v>
      </c>
      <c r="B115" s="28">
        <v>2000</v>
      </c>
      <c r="C115" s="28">
        <v>0</v>
      </c>
      <c r="D115" s="39" t="s">
        <v>1347</v>
      </c>
      <c r="E115" s="39" t="s">
        <v>1347</v>
      </c>
      <c r="F115" s="28" t="s">
        <v>1</v>
      </c>
      <c r="G115" s="28">
        <v>0</v>
      </c>
      <c r="H115" s="28">
        <v>1</v>
      </c>
      <c r="I115" s="28">
        <v>0</v>
      </c>
      <c r="J115" s="28">
        <v>0.46326687896505664</v>
      </c>
      <c r="K115" s="28">
        <v>1995</v>
      </c>
      <c r="L115" s="28" t="s">
        <v>1</v>
      </c>
      <c r="M115" s="28">
        <v>0.53947047151018135</v>
      </c>
      <c r="N115" s="28">
        <f t="shared" si="10"/>
        <v>-7.620359254512471E-2</v>
      </c>
      <c r="O115" s="28">
        <f t="shared" si="11"/>
        <v>-14.12562810561292</v>
      </c>
    </row>
    <row r="116" spans="1:15" ht="15" x14ac:dyDescent="0.2">
      <c r="A116" s="38" t="s">
        <v>729</v>
      </c>
      <c r="B116" s="37">
        <v>2000</v>
      </c>
      <c r="C116" s="37">
        <v>0</v>
      </c>
      <c r="D116" s="31" t="s">
        <v>1347</v>
      </c>
      <c r="E116" s="31" t="s">
        <v>1347</v>
      </c>
      <c r="F116" s="31" t="s">
        <v>1318</v>
      </c>
      <c r="G116" s="37">
        <v>1</v>
      </c>
      <c r="H116" s="37">
        <v>0</v>
      </c>
      <c r="I116" s="37">
        <v>1</v>
      </c>
      <c r="J116" s="34">
        <v>0.12978901000818174</v>
      </c>
      <c r="K116" s="28">
        <v>1994</v>
      </c>
      <c r="L116" s="39" t="s">
        <v>1287</v>
      </c>
      <c r="M116" s="34">
        <v>0.2163134465573136</v>
      </c>
      <c r="N116" s="34">
        <f t="shared" si="10"/>
        <v>-8.6524436549131861E-2</v>
      </c>
      <c r="O116" s="28">
        <f t="shared" si="11"/>
        <v>-39.999564486716579</v>
      </c>
    </row>
    <row r="117" spans="1:15" x14ac:dyDescent="0.15">
      <c r="A117" s="28" t="s">
        <v>729</v>
      </c>
      <c r="B117" s="28">
        <v>2000</v>
      </c>
      <c r="C117" s="28">
        <v>0</v>
      </c>
      <c r="D117" s="39" t="s">
        <v>1347</v>
      </c>
      <c r="E117" s="39" t="s">
        <v>1347</v>
      </c>
      <c r="F117" s="28" t="s">
        <v>1</v>
      </c>
      <c r="G117" s="28">
        <v>0</v>
      </c>
      <c r="H117" s="28">
        <v>1</v>
      </c>
      <c r="I117" s="28">
        <v>0</v>
      </c>
      <c r="J117" s="28">
        <v>0.55890116610606522</v>
      </c>
      <c r="K117" s="28">
        <v>1994</v>
      </c>
      <c r="L117" s="28" t="s">
        <v>1</v>
      </c>
      <c r="M117" s="28">
        <v>9.5848454057192625E-2</v>
      </c>
      <c r="N117" s="28">
        <f t="shared" si="10"/>
        <v>0.46305271204887261</v>
      </c>
      <c r="O117" s="28">
        <f t="shared" si="11"/>
        <v>483.10921297965825</v>
      </c>
    </row>
    <row r="118" spans="1:15" ht="15" x14ac:dyDescent="0.2">
      <c r="A118" s="28" t="s">
        <v>1135</v>
      </c>
      <c r="B118" s="37">
        <v>2000</v>
      </c>
      <c r="C118" s="37">
        <v>0</v>
      </c>
      <c r="D118" s="31" t="s">
        <v>1347</v>
      </c>
      <c r="E118" s="31" t="s">
        <v>1347</v>
      </c>
      <c r="F118" s="31" t="s">
        <v>1378</v>
      </c>
      <c r="G118" s="37">
        <v>1</v>
      </c>
      <c r="H118" s="37">
        <v>0</v>
      </c>
      <c r="I118" s="37">
        <v>0</v>
      </c>
      <c r="J118" s="34">
        <v>0.44094411820420532</v>
      </c>
      <c r="K118" s="28">
        <v>1994</v>
      </c>
      <c r="L118" s="31" t="s">
        <v>1316</v>
      </c>
      <c r="M118" s="34">
        <v>0.38664304016633882</v>
      </c>
      <c r="N118" s="34">
        <f t="shared" si="10"/>
        <v>5.430107803786649E-2</v>
      </c>
      <c r="O118" s="28">
        <f t="shared" si="11"/>
        <v>14.044240396647375</v>
      </c>
    </row>
    <row r="121" spans="1:15" x14ac:dyDescent="0.15">
      <c r="L121" s="28"/>
      <c r="M121" s="35" t="s">
        <v>10</v>
      </c>
      <c r="N121" s="28">
        <f>MEDIAN(N2:N118)</f>
        <v>3.9541301740058779E-2</v>
      </c>
      <c r="O121" s="28">
        <f>MEDIAN(O2:O118)</f>
        <v>71.393797717989074</v>
      </c>
    </row>
    <row r="122" spans="1:15" x14ac:dyDescent="0.15">
      <c r="L122" s="28"/>
      <c r="M122" s="35" t="s">
        <v>11</v>
      </c>
      <c r="N122" s="28">
        <f>AVERAGE(N52:N117)</f>
        <v>7.1210255059213981E-2</v>
      </c>
      <c r="O122" s="28">
        <f>AVERAGE(O2:O118)</f>
        <v>160.61350094082812</v>
      </c>
    </row>
    <row r="123" spans="1:15" x14ac:dyDescent="0.15">
      <c r="L123" s="28"/>
      <c r="M123" s="35"/>
      <c r="N123" s="28"/>
      <c r="O123" s="28"/>
    </row>
    <row r="124" spans="1:15" x14ac:dyDescent="0.15">
      <c r="L124" s="28"/>
      <c r="M124" s="35"/>
      <c r="N124" s="28"/>
      <c r="O124" s="28"/>
    </row>
    <row r="125" spans="1:15" x14ac:dyDescent="0.15">
      <c r="L125" s="40" t="s">
        <v>44</v>
      </c>
      <c r="M125" s="35" t="s">
        <v>10</v>
      </c>
      <c r="N125" s="28">
        <f>MEDIAN(N75:N118)</f>
        <v>5.3579434729211811E-2</v>
      </c>
      <c r="O125" s="28">
        <f>MEDIAN(O75:O118)</f>
        <v>53.136033690230718</v>
      </c>
    </row>
    <row r="126" spans="1:15" x14ac:dyDescent="0.15">
      <c r="L126" s="28"/>
      <c r="M126" s="35" t="s">
        <v>11</v>
      </c>
      <c r="N126" s="28">
        <f>AVERAGE(N75:N118)</f>
        <v>7.972009318821352E-2</v>
      </c>
      <c r="O126" s="28">
        <f>AVERAGE(O75:O118)</f>
        <v>124.07418555092045</v>
      </c>
    </row>
    <row r="128" spans="1:15" x14ac:dyDescent="0.15">
      <c r="L128" s="28" t="s">
        <v>49</v>
      </c>
      <c r="M128" s="36" t="s">
        <v>1320</v>
      </c>
      <c r="N128" s="28">
        <f>MEDIAN(N2:N117)</f>
        <v>3.9020917026882665E-2</v>
      </c>
      <c r="O128" s="28"/>
    </row>
    <row r="129" spans="12:15" x14ac:dyDescent="0.15">
      <c r="L129" s="28"/>
      <c r="M129" s="36" t="s">
        <v>1321</v>
      </c>
      <c r="N129" s="28">
        <f>AVERAGE(N2:N117)</f>
        <v>6.5954606236650545E-2</v>
      </c>
      <c r="O129" s="28"/>
    </row>
    <row r="132" spans="12:15" x14ac:dyDescent="0.15">
      <c r="L132" s="28" t="s">
        <v>44</v>
      </c>
      <c r="M132" s="28" t="s">
        <v>10</v>
      </c>
      <c r="N132">
        <f>MEDIAN(N75:N117)</f>
        <v>5.2857791420557139E-2</v>
      </c>
    </row>
    <row r="133" spans="12:15" x14ac:dyDescent="0.15">
      <c r="L133" s="28" t="s">
        <v>49</v>
      </c>
      <c r="M133" s="28" t="s">
        <v>11</v>
      </c>
      <c r="N133">
        <f>AVERAGE(N75:N117)</f>
        <v>8.037186280745319E-2</v>
      </c>
    </row>
  </sheetData>
  <autoFilter ref="A1:O118"/>
  <sortState ref="A2:O118">
    <sortCondition ref="B3:B118"/>
    <sortCondition ref="A3:A118"/>
  </sortState>
  <phoneticPr fontId="4"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8"/>
  <sheetViews>
    <sheetView workbookViewId="0">
      <selection activeCell="C8" sqref="C8"/>
    </sheetView>
  </sheetViews>
  <sheetFormatPr baseColWidth="10" defaultRowHeight="13" x14ac:dyDescent="0.15"/>
  <sheetData>
    <row r="3" spans="3:7" x14ac:dyDescent="0.15">
      <c r="C3" t="s">
        <v>50</v>
      </c>
    </row>
    <row r="4" spans="3:7" x14ac:dyDescent="0.15">
      <c r="C4" t="s">
        <v>48</v>
      </c>
      <c r="D4" t="s">
        <v>10</v>
      </c>
      <c r="E4">
        <v>0.1686442825206125</v>
      </c>
      <c r="F4">
        <v>3.9020917026882665E-2</v>
      </c>
    </row>
    <row r="5" spans="3:7" x14ac:dyDescent="0.15">
      <c r="D5" t="s">
        <v>11</v>
      </c>
      <c r="E5">
        <v>0.1860383325361393</v>
      </c>
      <c r="F5">
        <v>6.5954606236650545E-2</v>
      </c>
      <c r="G5">
        <f>((E5-F5)/F5)*100</f>
        <v>182.07026491617353</v>
      </c>
    </row>
    <row r="7" spans="3:7" x14ac:dyDescent="0.15">
      <c r="C7" t="s">
        <v>51</v>
      </c>
    </row>
    <row r="8" spans="3:7" x14ac:dyDescent="0.15">
      <c r="C8" t="s">
        <v>48</v>
      </c>
    </row>
  </sheetData>
  <phoneticPr fontId="4"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6"/>
  <sheetViews>
    <sheetView zoomScale="125" workbookViewId="0">
      <selection activeCell="B9" sqref="B9"/>
    </sheetView>
  </sheetViews>
  <sheetFormatPr baseColWidth="10" defaultRowHeight="13" x14ac:dyDescent="0.15"/>
  <sheetData>
    <row r="2" spans="1:2" x14ac:dyDescent="0.15">
      <c r="A2" t="s">
        <v>1329</v>
      </c>
      <c r="B2" t="s">
        <v>1410</v>
      </c>
    </row>
    <row r="3" spans="1:2" x14ac:dyDescent="0.15">
      <c r="A3" t="s">
        <v>137</v>
      </c>
      <c r="B3" t="s">
        <v>67</v>
      </c>
    </row>
    <row r="4" spans="1:2" x14ac:dyDescent="0.15">
      <c r="A4" t="s">
        <v>1330</v>
      </c>
      <c r="B4" t="s">
        <v>68</v>
      </c>
    </row>
    <row r="5" spans="1:2" x14ac:dyDescent="0.15">
      <c r="A5" t="s">
        <v>1331</v>
      </c>
      <c r="B5" t="s">
        <v>69</v>
      </c>
    </row>
    <row r="6" spans="1:2" x14ac:dyDescent="0.15">
      <c r="A6" t="s">
        <v>55</v>
      </c>
      <c r="B6" t="s">
        <v>56</v>
      </c>
    </row>
    <row r="7" spans="1:2" x14ac:dyDescent="0.15">
      <c r="A7" t="s">
        <v>33</v>
      </c>
      <c r="B7" t="s">
        <v>57</v>
      </c>
    </row>
    <row r="8" spans="1:2" x14ac:dyDescent="0.15">
      <c r="A8" t="s">
        <v>34</v>
      </c>
      <c r="B8" t="s">
        <v>58</v>
      </c>
    </row>
    <row r="9" spans="1:2" x14ac:dyDescent="0.15">
      <c r="A9" t="s">
        <v>35</v>
      </c>
      <c r="B9" t="s">
        <v>52</v>
      </c>
    </row>
    <row r="10" spans="1:2" x14ac:dyDescent="0.15">
      <c r="A10" t="s">
        <v>36</v>
      </c>
      <c r="B10" t="s">
        <v>53</v>
      </c>
    </row>
    <row r="11" spans="1:2" s="28" customFormat="1" x14ac:dyDescent="0.15">
      <c r="A11" s="28" t="s">
        <v>37</v>
      </c>
      <c r="B11" s="28" t="s">
        <v>54</v>
      </c>
    </row>
    <row r="12" spans="1:2" s="28" customFormat="1" x14ac:dyDescent="0.15">
      <c r="A12" s="28" t="s">
        <v>38</v>
      </c>
      <c r="B12" s="28" t="s">
        <v>39</v>
      </c>
    </row>
    <row r="16" spans="1:2" x14ac:dyDescent="0.15">
      <c r="A16" t="s">
        <v>5</v>
      </c>
    </row>
  </sheetData>
  <phoneticPr fontId="4"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16"/>
  <sheetViews>
    <sheetView topLeftCell="T1" workbookViewId="0">
      <selection activeCell="AC7" sqref="AC7"/>
    </sheetView>
  </sheetViews>
  <sheetFormatPr baseColWidth="10" defaultRowHeight="13" x14ac:dyDescent="0.15"/>
  <cols>
    <col min="1" max="1" width="12.6640625" style="8" customWidth="1"/>
    <col min="2" max="2" width="4.5" style="8" customWidth="1"/>
    <col min="3" max="3" width="4.33203125" style="8" customWidth="1"/>
    <col min="4" max="4" width="9.33203125" style="8" customWidth="1"/>
    <col min="5" max="10" width="5.83203125" style="8" customWidth="1"/>
    <col min="11" max="11" width="20.5" style="8" customWidth="1"/>
    <col min="12" max="14" width="9.33203125" style="8" customWidth="1"/>
    <col min="15" max="15" width="22.5" style="8" customWidth="1"/>
    <col min="16" max="16" width="8.1640625" style="27" customWidth="1"/>
    <col min="17" max="18" width="9.33203125" style="8" customWidth="1"/>
    <col min="19" max="19" width="6" style="8" customWidth="1"/>
    <col min="20" max="21" width="7.5" style="8" customWidth="1"/>
    <col min="22" max="22" width="23" style="8" customWidth="1"/>
    <col min="23" max="29" width="9.33203125" style="8" customWidth="1"/>
    <col min="30" max="30" width="18.6640625" style="8" customWidth="1"/>
    <col min="31" max="57" width="9.33203125" style="8" customWidth="1"/>
  </cols>
  <sheetData>
    <row r="1" spans="1:57" ht="39" x14ac:dyDescent="0.15">
      <c r="A1" s="1" t="s">
        <v>76</v>
      </c>
      <c r="B1" s="1" t="s">
        <v>77</v>
      </c>
      <c r="C1" s="2" t="s">
        <v>78</v>
      </c>
      <c r="D1" s="1" t="s">
        <v>79</v>
      </c>
      <c r="E1" s="1" t="s">
        <v>80</v>
      </c>
      <c r="F1" s="1" t="s">
        <v>81</v>
      </c>
      <c r="G1" s="1" t="s">
        <v>82</v>
      </c>
      <c r="H1" s="1" t="s">
        <v>83</v>
      </c>
      <c r="I1" s="1" t="s">
        <v>84</v>
      </c>
      <c r="J1" s="1" t="s">
        <v>85</v>
      </c>
      <c r="K1" s="3" t="s">
        <v>86</v>
      </c>
      <c r="L1" s="3" t="s">
        <v>87</v>
      </c>
      <c r="M1" s="4" t="s">
        <v>88</v>
      </c>
      <c r="N1" s="3" t="s">
        <v>89</v>
      </c>
      <c r="O1" s="5" t="s">
        <v>90</v>
      </c>
      <c r="P1" s="3" t="s">
        <v>91</v>
      </c>
      <c r="Q1" s="3" t="s">
        <v>92</v>
      </c>
      <c r="R1" s="3" t="s">
        <v>93</v>
      </c>
      <c r="S1" s="3" t="s">
        <v>94</v>
      </c>
      <c r="T1" s="3" t="s">
        <v>95</v>
      </c>
      <c r="U1" s="3" t="s">
        <v>96</v>
      </c>
      <c r="V1" s="3" t="s">
        <v>97</v>
      </c>
      <c r="W1" s="4" t="s">
        <v>98</v>
      </c>
      <c r="X1" s="3" t="s">
        <v>99</v>
      </c>
      <c r="Y1" s="3" t="s">
        <v>100</v>
      </c>
      <c r="Z1" s="3" t="s">
        <v>101</v>
      </c>
      <c r="AA1" s="3" t="s">
        <v>102</v>
      </c>
      <c r="AB1" s="3" t="s">
        <v>103</v>
      </c>
      <c r="AC1" s="3" t="s">
        <v>104</v>
      </c>
      <c r="AD1" s="3" t="s">
        <v>153</v>
      </c>
      <c r="AE1" s="4" t="s">
        <v>154</v>
      </c>
      <c r="AF1" s="3" t="s">
        <v>158</v>
      </c>
      <c r="AG1" s="3" t="s">
        <v>159</v>
      </c>
      <c r="AH1" s="3" t="s">
        <v>160</v>
      </c>
      <c r="AI1" s="3" t="s">
        <v>161</v>
      </c>
      <c r="AJ1" s="3" t="s">
        <v>162</v>
      </c>
      <c r="AK1" s="3" t="s">
        <v>59</v>
      </c>
      <c r="AL1" s="3" t="s">
        <v>60</v>
      </c>
      <c r="AM1" s="4" t="s">
        <v>61</v>
      </c>
      <c r="AN1" s="3" t="s">
        <v>62</v>
      </c>
      <c r="AO1" s="3" t="s">
        <v>63</v>
      </c>
      <c r="AP1" s="3" t="s">
        <v>64</v>
      </c>
      <c r="AQ1" s="3" t="s">
        <v>65</v>
      </c>
      <c r="AR1" s="3" t="s">
        <v>66</v>
      </c>
      <c r="AS1" s="3" t="s">
        <v>119</v>
      </c>
      <c r="AT1" s="6" t="s">
        <v>120</v>
      </c>
      <c r="AU1" s="6" t="s">
        <v>121</v>
      </c>
      <c r="AV1" s="6" t="s">
        <v>122</v>
      </c>
      <c r="AW1" s="6" t="s">
        <v>123</v>
      </c>
      <c r="AX1" s="6" t="s">
        <v>124</v>
      </c>
      <c r="AY1" s="6" t="s">
        <v>125</v>
      </c>
      <c r="AZ1" s="6" t="s">
        <v>126</v>
      </c>
      <c r="BA1" s="6" t="s">
        <v>127</v>
      </c>
      <c r="BB1" s="6" t="s">
        <v>128</v>
      </c>
      <c r="BC1" s="6" t="s">
        <v>129</v>
      </c>
      <c r="BD1" s="6" t="s">
        <v>130</v>
      </c>
      <c r="BE1" s="6" t="s">
        <v>126</v>
      </c>
    </row>
    <row r="2" spans="1:57" x14ac:dyDescent="0.15">
      <c r="A2" s="7" t="s">
        <v>131</v>
      </c>
      <c r="B2" s="7" t="s">
        <v>132</v>
      </c>
      <c r="C2" s="8">
        <v>1</v>
      </c>
      <c r="D2" s="9">
        <v>1992</v>
      </c>
      <c r="E2" s="8">
        <v>17</v>
      </c>
      <c r="F2" s="8" t="s">
        <v>133</v>
      </c>
      <c r="G2" s="8">
        <v>0</v>
      </c>
      <c r="H2" s="8">
        <v>1</v>
      </c>
      <c r="I2" s="8">
        <v>0</v>
      </c>
      <c r="J2" s="8">
        <v>0</v>
      </c>
      <c r="K2" s="7" t="s">
        <v>134</v>
      </c>
      <c r="L2" s="7">
        <v>1</v>
      </c>
      <c r="M2" s="10">
        <v>32232</v>
      </c>
      <c r="N2" s="10">
        <v>32356</v>
      </c>
      <c r="O2" s="7" t="s">
        <v>135</v>
      </c>
      <c r="P2" s="11">
        <v>3</v>
      </c>
      <c r="Q2" s="7" t="s">
        <v>136</v>
      </c>
      <c r="R2" s="7" t="s">
        <v>183</v>
      </c>
      <c r="S2" s="7">
        <v>0</v>
      </c>
      <c r="T2" s="7">
        <v>0</v>
      </c>
      <c r="U2" s="7">
        <v>3</v>
      </c>
      <c r="V2" s="7" t="s">
        <v>138</v>
      </c>
      <c r="W2" s="7" t="s">
        <v>139</v>
      </c>
      <c r="X2" s="7" t="s">
        <v>139</v>
      </c>
      <c r="Y2" s="7" t="s">
        <v>139</v>
      </c>
      <c r="Z2" s="7">
        <v>7</v>
      </c>
      <c r="AA2" s="7" t="s">
        <v>139</v>
      </c>
      <c r="AB2" s="7" t="s">
        <v>139</v>
      </c>
      <c r="AC2" s="7" t="s">
        <v>140</v>
      </c>
      <c r="AD2" s="7" t="s">
        <v>139</v>
      </c>
      <c r="AE2" s="7" t="s">
        <v>139</v>
      </c>
      <c r="AF2" s="7" t="s">
        <v>139</v>
      </c>
      <c r="AG2" s="7" t="s">
        <v>139</v>
      </c>
      <c r="AH2" s="7">
        <v>7</v>
      </c>
      <c r="AI2" s="7" t="s">
        <v>139</v>
      </c>
      <c r="AJ2" s="7" t="s">
        <v>139</v>
      </c>
      <c r="AK2" s="7" t="s">
        <v>139</v>
      </c>
      <c r="AL2" s="7" t="s">
        <v>139</v>
      </c>
      <c r="AM2" s="7" t="s">
        <v>139</v>
      </c>
      <c r="AN2" s="7" t="s">
        <v>139</v>
      </c>
      <c r="AO2" s="7" t="s">
        <v>139</v>
      </c>
      <c r="AP2" s="7" t="s">
        <v>139</v>
      </c>
      <c r="AQ2" s="7" t="s">
        <v>139</v>
      </c>
      <c r="AR2" s="7" t="s">
        <v>139</v>
      </c>
      <c r="AS2" s="7" t="s">
        <v>139</v>
      </c>
      <c r="AT2" s="7">
        <v>0</v>
      </c>
      <c r="AU2" s="7">
        <v>0</v>
      </c>
      <c r="AV2" s="7" t="s">
        <v>141</v>
      </c>
      <c r="AW2" s="7">
        <v>0</v>
      </c>
      <c r="AX2" s="7" t="s">
        <v>142</v>
      </c>
      <c r="AY2" s="7" t="s">
        <v>143</v>
      </c>
      <c r="AZ2" s="7" t="s">
        <v>144</v>
      </c>
      <c r="BA2" s="7" t="s">
        <v>145</v>
      </c>
      <c r="BB2" s="7">
        <v>9</v>
      </c>
      <c r="BC2" s="7" t="s">
        <v>146</v>
      </c>
      <c r="BD2" s="7" t="s">
        <v>143</v>
      </c>
      <c r="BE2" s="7" t="s">
        <v>70</v>
      </c>
    </row>
    <row r="3" spans="1:57" x14ac:dyDescent="0.15">
      <c r="A3" s="7" t="s">
        <v>131</v>
      </c>
      <c r="B3" s="7" t="s">
        <v>132</v>
      </c>
      <c r="C3" s="8">
        <v>1</v>
      </c>
      <c r="D3" s="9">
        <v>1998</v>
      </c>
      <c r="E3" s="8">
        <v>22</v>
      </c>
      <c r="F3" s="8" t="s">
        <v>71</v>
      </c>
      <c r="G3" s="8">
        <v>0</v>
      </c>
      <c r="H3" s="8">
        <v>1</v>
      </c>
      <c r="I3" s="8">
        <v>0</v>
      </c>
      <c r="J3" s="8">
        <v>0</v>
      </c>
      <c r="K3" s="7" t="s">
        <v>72</v>
      </c>
      <c r="L3" s="7">
        <v>1</v>
      </c>
      <c r="M3" s="10">
        <v>34413</v>
      </c>
      <c r="N3" s="10">
        <v>34547</v>
      </c>
      <c r="O3" s="7" t="s">
        <v>73</v>
      </c>
      <c r="P3" s="11">
        <v>8</v>
      </c>
      <c r="Q3" s="7" t="s">
        <v>74</v>
      </c>
      <c r="R3" s="7" t="s">
        <v>75</v>
      </c>
      <c r="S3" s="7">
        <v>0</v>
      </c>
      <c r="T3" s="7">
        <v>0</v>
      </c>
      <c r="U3" s="7">
        <v>10</v>
      </c>
      <c r="V3" s="7" t="s">
        <v>138</v>
      </c>
      <c r="W3" s="7" t="s">
        <v>139</v>
      </c>
      <c r="X3" s="7" t="s">
        <v>139</v>
      </c>
      <c r="Y3" s="7" t="s">
        <v>139</v>
      </c>
      <c r="Z3" s="7">
        <v>7</v>
      </c>
      <c r="AA3" s="7" t="s">
        <v>139</v>
      </c>
      <c r="AB3" s="7" t="s">
        <v>139</v>
      </c>
      <c r="AC3" s="7" t="s">
        <v>163</v>
      </c>
      <c r="AD3" s="7" t="s">
        <v>139</v>
      </c>
      <c r="AE3" s="7" t="s">
        <v>139</v>
      </c>
      <c r="AF3" s="7" t="s">
        <v>139</v>
      </c>
      <c r="AG3" s="7" t="s">
        <v>139</v>
      </c>
      <c r="AH3" s="7">
        <v>7</v>
      </c>
      <c r="AI3" s="7" t="s">
        <v>139</v>
      </c>
      <c r="AJ3" s="7" t="s">
        <v>139</v>
      </c>
      <c r="AK3" s="7" t="s">
        <v>139</v>
      </c>
      <c r="AL3" s="7" t="s">
        <v>139</v>
      </c>
      <c r="AM3" s="7" t="s">
        <v>139</v>
      </c>
      <c r="AN3" s="7" t="s">
        <v>139</v>
      </c>
      <c r="AO3" s="7" t="s">
        <v>139</v>
      </c>
      <c r="AP3" s="7" t="s">
        <v>139</v>
      </c>
      <c r="AQ3" s="7" t="s">
        <v>139</v>
      </c>
      <c r="AR3" s="7" t="s">
        <v>139</v>
      </c>
      <c r="AS3" s="7" t="s">
        <v>139</v>
      </c>
      <c r="AT3" s="7">
        <v>0</v>
      </c>
      <c r="AU3" s="7">
        <v>0</v>
      </c>
      <c r="AV3" s="7" t="s">
        <v>164</v>
      </c>
      <c r="AW3" s="7">
        <v>0</v>
      </c>
      <c r="AX3" s="7" t="s">
        <v>105</v>
      </c>
      <c r="AY3" s="7" t="s">
        <v>143</v>
      </c>
      <c r="AZ3" s="7" t="s">
        <v>106</v>
      </c>
      <c r="BA3" s="7" t="s">
        <v>107</v>
      </c>
      <c r="BB3" s="7">
        <v>0</v>
      </c>
      <c r="BC3" s="7" t="s">
        <v>108</v>
      </c>
      <c r="BD3" s="7" t="s">
        <v>143</v>
      </c>
      <c r="BE3" s="7" t="s">
        <v>109</v>
      </c>
    </row>
    <row r="4" spans="1:57" x14ac:dyDescent="0.15">
      <c r="A4" s="7" t="s">
        <v>131</v>
      </c>
      <c r="B4" s="7" t="s">
        <v>110</v>
      </c>
      <c r="C4" s="8">
        <v>1</v>
      </c>
      <c r="D4" s="9">
        <v>2004</v>
      </c>
      <c r="E4" s="8">
        <v>27</v>
      </c>
      <c r="F4" s="8" t="s">
        <v>111</v>
      </c>
      <c r="G4" s="8">
        <v>0</v>
      </c>
      <c r="H4" s="8">
        <v>1</v>
      </c>
      <c r="I4" s="8">
        <v>0</v>
      </c>
      <c r="J4" s="8">
        <v>0</v>
      </c>
      <c r="K4" s="7" t="s">
        <v>112</v>
      </c>
      <c r="L4" s="7">
        <v>1</v>
      </c>
      <c r="M4" s="10">
        <v>36665</v>
      </c>
      <c r="N4" s="10">
        <v>36738</v>
      </c>
      <c r="O4" s="7" t="s">
        <v>113</v>
      </c>
      <c r="P4" s="11">
        <v>10</v>
      </c>
      <c r="Q4" s="7" t="s">
        <v>114</v>
      </c>
      <c r="R4" s="7" t="s">
        <v>115</v>
      </c>
      <c r="S4" s="7">
        <v>1</v>
      </c>
      <c r="T4" s="7">
        <v>0</v>
      </c>
      <c r="U4" s="7">
        <v>24</v>
      </c>
      <c r="V4" s="7" t="s">
        <v>116</v>
      </c>
      <c r="W4" s="12">
        <v>36541</v>
      </c>
      <c r="X4" s="7">
        <v>1</v>
      </c>
      <c r="Y4" s="7">
        <v>0</v>
      </c>
      <c r="Z4" s="7">
        <v>3</v>
      </c>
      <c r="AA4" s="7" t="s">
        <v>117</v>
      </c>
      <c r="AB4" s="7" t="s">
        <v>118</v>
      </c>
      <c r="AC4" s="7" t="s">
        <v>147</v>
      </c>
      <c r="AD4" s="7" t="s">
        <v>138</v>
      </c>
      <c r="AE4" s="7" t="s">
        <v>138</v>
      </c>
      <c r="AF4" s="7" t="s">
        <v>138</v>
      </c>
      <c r="AG4" s="7" t="s">
        <v>138</v>
      </c>
      <c r="AH4" s="7">
        <v>7</v>
      </c>
      <c r="AI4" s="7" t="s">
        <v>138</v>
      </c>
      <c r="AJ4" s="7" t="s">
        <v>138</v>
      </c>
      <c r="AK4" s="7" t="s">
        <v>138</v>
      </c>
      <c r="AL4" s="7" t="s">
        <v>138</v>
      </c>
      <c r="AM4" s="7" t="s">
        <v>138</v>
      </c>
      <c r="AN4" s="7" t="s">
        <v>138</v>
      </c>
      <c r="AO4" s="7" t="s">
        <v>138</v>
      </c>
      <c r="AP4" s="7" t="s">
        <v>138</v>
      </c>
      <c r="AQ4" s="7" t="s">
        <v>138</v>
      </c>
      <c r="AR4" s="7" t="s">
        <v>138</v>
      </c>
      <c r="AS4" s="7" t="s">
        <v>138</v>
      </c>
      <c r="AT4" s="7">
        <v>0</v>
      </c>
      <c r="AU4" s="7">
        <v>0</v>
      </c>
      <c r="AV4" s="7" t="s">
        <v>148</v>
      </c>
      <c r="AW4" s="7">
        <v>0</v>
      </c>
      <c r="AX4" s="7" t="s">
        <v>149</v>
      </c>
      <c r="AY4" s="7" t="s">
        <v>143</v>
      </c>
      <c r="AZ4" s="7" t="s">
        <v>150</v>
      </c>
      <c r="BA4" s="7" t="s">
        <v>151</v>
      </c>
      <c r="BB4" s="7">
        <v>0</v>
      </c>
      <c r="BC4" s="7" t="s">
        <v>152</v>
      </c>
      <c r="BD4" s="7" t="s">
        <v>143</v>
      </c>
      <c r="BE4" s="7" t="s">
        <v>155</v>
      </c>
    </row>
    <row r="5" spans="1:57" x14ac:dyDescent="0.15">
      <c r="A5" s="7" t="s">
        <v>156</v>
      </c>
      <c r="B5" s="7" t="s">
        <v>157</v>
      </c>
      <c r="C5" s="8">
        <v>2</v>
      </c>
      <c r="D5" s="9">
        <v>1989</v>
      </c>
      <c r="E5" s="8">
        <v>15</v>
      </c>
      <c r="F5" s="8" t="s">
        <v>201</v>
      </c>
      <c r="G5" s="8">
        <v>1</v>
      </c>
      <c r="H5" s="8">
        <v>0</v>
      </c>
      <c r="I5" s="8">
        <v>0</v>
      </c>
      <c r="J5" s="8">
        <v>0</v>
      </c>
      <c r="K5" s="7" t="s">
        <v>202</v>
      </c>
      <c r="L5" s="7">
        <v>1</v>
      </c>
      <c r="M5" s="10">
        <v>31133</v>
      </c>
      <c r="N5" s="10">
        <v>31229</v>
      </c>
      <c r="O5" s="7" t="s">
        <v>203</v>
      </c>
      <c r="P5" s="11">
        <v>4</v>
      </c>
      <c r="Q5" s="7" t="s">
        <v>167</v>
      </c>
      <c r="R5" s="7" t="s">
        <v>168</v>
      </c>
      <c r="S5" s="7">
        <v>0</v>
      </c>
      <c r="T5" s="7">
        <v>0</v>
      </c>
      <c r="U5" s="7">
        <v>1</v>
      </c>
      <c r="V5" s="7" t="s">
        <v>138</v>
      </c>
      <c r="W5" s="7" t="s">
        <v>138</v>
      </c>
      <c r="X5" s="7" t="s">
        <v>138</v>
      </c>
      <c r="Y5" s="7" t="s">
        <v>138</v>
      </c>
      <c r="Z5" s="7">
        <v>7</v>
      </c>
      <c r="AA5" s="7" t="s">
        <v>138</v>
      </c>
      <c r="AB5" s="7" t="s">
        <v>138</v>
      </c>
      <c r="AC5" s="7" t="s">
        <v>169</v>
      </c>
      <c r="AD5" s="7" t="s">
        <v>138</v>
      </c>
      <c r="AE5" s="7" t="s">
        <v>138</v>
      </c>
      <c r="AF5" s="7" t="s">
        <v>138</v>
      </c>
      <c r="AG5" s="7" t="s">
        <v>138</v>
      </c>
      <c r="AH5" s="7">
        <v>7</v>
      </c>
      <c r="AI5" s="7" t="s">
        <v>138</v>
      </c>
      <c r="AJ5" s="7" t="s">
        <v>138</v>
      </c>
      <c r="AK5" s="7" t="s">
        <v>138</v>
      </c>
      <c r="AL5" s="7" t="s">
        <v>138</v>
      </c>
      <c r="AM5" s="7" t="s">
        <v>138</v>
      </c>
      <c r="AN5" s="7" t="s">
        <v>138</v>
      </c>
      <c r="AO5" s="7" t="s">
        <v>138</v>
      </c>
      <c r="AP5" s="7" t="s">
        <v>138</v>
      </c>
      <c r="AQ5" s="7" t="s">
        <v>138</v>
      </c>
      <c r="AR5" s="7" t="s">
        <v>138</v>
      </c>
      <c r="AS5" s="7" t="s">
        <v>138</v>
      </c>
      <c r="AT5" s="7">
        <v>1</v>
      </c>
      <c r="AU5" s="7">
        <v>0</v>
      </c>
      <c r="AV5" s="7" t="s">
        <v>170</v>
      </c>
      <c r="AW5" s="7">
        <v>0</v>
      </c>
      <c r="AX5" s="7" t="s">
        <v>171</v>
      </c>
      <c r="AY5" s="7" t="s">
        <v>143</v>
      </c>
      <c r="AZ5" s="7" t="s">
        <v>172</v>
      </c>
      <c r="BA5" s="7" t="s">
        <v>173</v>
      </c>
      <c r="BB5" s="7">
        <v>1</v>
      </c>
      <c r="BC5" s="7" t="s">
        <v>174</v>
      </c>
      <c r="BD5" s="7">
        <v>1987</v>
      </c>
      <c r="BE5" s="7" t="s">
        <v>175</v>
      </c>
    </row>
    <row r="6" spans="1:57" x14ac:dyDescent="0.15">
      <c r="A6" s="7" t="s">
        <v>156</v>
      </c>
      <c r="B6" s="7" t="s">
        <v>176</v>
      </c>
      <c r="C6" s="8">
        <v>2</v>
      </c>
      <c r="D6" s="9">
        <v>1995</v>
      </c>
      <c r="E6" s="8">
        <v>20</v>
      </c>
      <c r="F6" s="8" t="s">
        <v>177</v>
      </c>
      <c r="G6" s="8">
        <v>1</v>
      </c>
      <c r="H6" s="8">
        <v>0</v>
      </c>
      <c r="I6" s="8">
        <v>0</v>
      </c>
      <c r="J6" s="8">
        <v>0</v>
      </c>
      <c r="K6" s="7" t="s">
        <v>178</v>
      </c>
      <c r="L6" s="7">
        <v>2</v>
      </c>
      <c r="M6" s="10">
        <v>33356</v>
      </c>
      <c r="N6" s="10">
        <v>33455</v>
      </c>
      <c r="O6" s="7" t="s">
        <v>179</v>
      </c>
      <c r="P6" s="11">
        <v>9</v>
      </c>
      <c r="Q6" s="7" t="s">
        <v>180</v>
      </c>
      <c r="R6" s="7" t="s">
        <v>181</v>
      </c>
      <c r="S6" s="7">
        <v>0</v>
      </c>
      <c r="T6" s="7">
        <v>0</v>
      </c>
      <c r="U6" s="7">
        <v>6</v>
      </c>
      <c r="V6" s="7" t="s">
        <v>182</v>
      </c>
      <c r="W6" s="7" t="s">
        <v>182</v>
      </c>
      <c r="X6" s="7" t="s">
        <v>182</v>
      </c>
      <c r="Y6" s="7" t="s">
        <v>182</v>
      </c>
      <c r="Z6" s="7">
        <v>7</v>
      </c>
      <c r="AA6" s="7" t="s">
        <v>182</v>
      </c>
      <c r="AB6" s="7" t="s">
        <v>182</v>
      </c>
      <c r="AC6" s="7" t="s">
        <v>184</v>
      </c>
      <c r="AD6" s="7" t="s">
        <v>182</v>
      </c>
      <c r="AE6" s="7" t="s">
        <v>182</v>
      </c>
      <c r="AF6" s="7" t="s">
        <v>182</v>
      </c>
      <c r="AG6" s="7" t="s">
        <v>182</v>
      </c>
      <c r="AH6" s="7">
        <v>7</v>
      </c>
      <c r="AI6" s="7" t="s">
        <v>182</v>
      </c>
      <c r="AJ6" s="7" t="s">
        <v>182</v>
      </c>
      <c r="AK6" s="7" t="s">
        <v>182</v>
      </c>
      <c r="AL6" s="7" t="s">
        <v>182</v>
      </c>
      <c r="AM6" s="7" t="s">
        <v>182</v>
      </c>
      <c r="AN6" s="7" t="s">
        <v>182</v>
      </c>
      <c r="AO6" s="7" t="s">
        <v>182</v>
      </c>
      <c r="AP6" s="7" t="s">
        <v>182</v>
      </c>
      <c r="AQ6" s="7" t="s">
        <v>182</v>
      </c>
      <c r="AR6" s="7" t="s">
        <v>182</v>
      </c>
      <c r="AS6" s="7" t="s">
        <v>182</v>
      </c>
      <c r="AT6" s="7">
        <v>0</v>
      </c>
      <c r="AU6" s="7">
        <v>0</v>
      </c>
      <c r="AV6" s="7" t="s">
        <v>185</v>
      </c>
      <c r="AW6" s="7">
        <v>0</v>
      </c>
      <c r="AX6" s="7" t="s">
        <v>191</v>
      </c>
      <c r="AY6" s="7" t="s">
        <v>143</v>
      </c>
      <c r="AZ6" s="7" t="s">
        <v>192</v>
      </c>
      <c r="BA6" s="7" t="s">
        <v>193</v>
      </c>
      <c r="BB6" s="7">
        <v>0</v>
      </c>
      <c r="BC6" s="7" t="s">
        <v>194</v>
      </c>
      <c r="BD6" s="7" t="s">
        <v>143</v>
      </c>
      <c r="BE6" s="7" t="s">
        <v>106</v>
      </c>
    </row>
    <row r="7" spans="1:57" x14ac:dyDescent="0.15">
      <c r="A7" s="7" t="s">
        <v>156</v>
      </c>
      <c r="B7" s="7" t="s">
        <v>176</v>
      </c>
      <c r="C7" s="8">
        <v>2</v>
      </c>
      <c r="D7" s="9">
        <v>2001</v>
      </c>
      <c r="E7" s="8">
        <v>25</v>
      </c>
      <c r="F7" s="8" t="s">
        <v>201</v>
      </c>
      <c r="G7" s="8">
        <v>1</v>
      </c>
      <c r="H7" s="8">
        <v>0</v>
      </c>
      <c r="I7" s="8">
        <v>0</v>
      </c>
      <c r="J7" s="8">
        <v>0</v>
      </c>
      <c r="K7" s="7" t="s">
        <v>195</v>
      </c>
      <c r="L7" s="7">
        <v>3</v>
      </c>
      <c r="M7" s="10">
        <v>35527</v>
      </c>
      <c r="N7" s="10">
        <v>35618</v>
      </c>
      <c r="O7" s="7" t="s">
        <v>196</v>
      </c>
      <c r="P7" s="11">
        <v>6</v>
      </c>
      <c r="Q7" s="7" t="s">
        <v>197</v>
      </c>
      <c r="R7" s="7" t="s">
        <v>198</v>
      </c>
      <c r="S7" s="7">
        <v>1</v>
      </c>
      <c r="T7" s="7">
        <v>0</v>
      </c>
      <c r="U7" s="7">
        <v>19</v>
      </c>
      <c r="V7" s="7" t="s">
        <v>199</v>
      </c>
      <c r="W7" s="12">
        <v>35541</v>
      </c>
      <c r="X7" s="7">
        <v>1</v>
      </c>
      <c r="Y7" s="7">
        <v>1</v>
      </c>
      <c r="Z7" s="7">
        <v>1</v>
      </c>
      <c r="AA7" s="7" t="s">
        <v>200</v>
      </c>
      <c r="AB7" s="7" t="s">
        <v>204</v>
      </c>
      <c r="AC7" s="7" t="s">
        <v>165</v>
      </c>
      <c r="AD7" s="7" t="s">
        <v>166</v>
      </c>
      <c r="AE7" s="13">
        <v>35521</v>
      </c>
      <c r="AF7" s="14">
        <v>1</v>
      </c>
      <c r="AG7" s="15">
        <v>0</v>
      </c>
      <c r="AH7" s="7">
        <v>1</v>
      </c>
      <c r="AI7" s="7" t="s">
        <v>208</v>
      </c>
      <c r="AJ7" s="7" t="s">
        <v>209</v>
      </c>
      <c r="AK7" s="7" t="s">
        <v>210</v>
      </c>
      <c r="AL7" s="7" t="s">
        <v>211</v>
      </c>
      <c r="AM7" s="13">
        <v>35433</v>
      </c>
      <c r="AN7" s="15">
        <v>1</v>
      </c>
      <c r="AO7" s="15">
        <v>0</v>
      </c>
      <c r="AP7" s="7">
        <v>1</v>
      </c>
      <c r="AQ7" s="7" t="s">
        <v>212</v>
      </c>
      <c r="AR7" s="7" t="s">
        <v>213</v>
      </c>
      <c r="AS7" s="7" t="s">
        <v>214</v>
      </c>
      <c r="AT7" s="7">
        <v>0</v>
      </c>
      <c r="AU7" s="7">
        <v>0</v>
      </c>
      <c r="AV7" s="7" t="s">
        <v>256</v>
      </c>
      <c r="AW7" s="7">
        <v>0</v>
      </c>
      <c r="AX7" s="7" t="s">
        <v>215</v>
      </c>
      <c r="AY7" s="7" t="s">
        <v>143</v>
      </c>
      <c r="AZ7" s="7" t="s">
        <v>216</v>
      </c>
      <c r="BA7" s="7" t="s">
        <v>255</v>
      </c>
      <c r="BB7" s="7">
        <v>0</v>
      </c>
      <c r="BC7" s="7" t="s">
        <v>186</v>
      </c>
      <c r="BD7" s="7" t="s">
        <v>143</v>
      </c>
      <c r="BE7" s="7" t="s">
        <v>187</v>
      </c>
    </row>
    <row r="8" spans="1:57" ht="15" x14ac:dyDescent="0.2">
      <c r="A8" s="16" t="s">
        <v>188</v>
      </c>
      <c r="B8" s="16" t="s">
        <v>189</v>
      </c>
      <c r="C8" s="17">
        <v>3</v>
      </c>
      <c r="D8" s="18">
        <v>1987</v>
      </c>
      <c r="E8" s="17">
        <v>13</v>
      </c>
      <c r="F8" s="17" t="s">
        <v>201</v>
      </c>
      <c r="G8" s="17">
        <v>1</v>
      </c>
      <c r="H8" s="17">
        <v>0</v>
      </c>
      <c r="I8" s="17">
        <v>0</v>
      </c>
      <c r="J8" s="17">
        <v>0</v>
      </c>
      <c r="K8" s="17" t="s">
        <v>138</v>
      </c>
      <c r="L8" s="17" t="s">
        <v>190</v>
      </c>
      <c r="M8" s="19">
        <v>30211</v>
      </c>
      <c r="N8" s="19">
        <v>30368</v>
      </c>
      <c r="O8" s="20" t="s">
        <v>143</v>
      </c>
      <c r="P8" s="21"/>
      <c r="Q8" s="17" t="s">
        <v>230</v>
      </c>
      <c r="R8" s="17" t="s">
        <v>231</v>
      </c>
      <c r="S8" s="17">
        <v>0</v>
      </c>
      <c r="T8" s="17">
        <v>0</v>
      </c>
      <c r="U8" s="17">
        <v>0</v>
      </c>
      <c r="V8" s="17" t="s">
        <v>138</v>
      </c>
      <c r="W8" s="17" t="s">
        <v>138</v>
      </c>
      <c r="X8" s="16" t="s">
        <v>138</v>
      </c>
      <c r="Y8" s="16" t="s">
        <v>138</v>
      </c>
      <c r="Z8" s="17">
        <v>7</v>
      </c>
      <c r="AA8" s="17" t="s">
        <v>138</v>
      </c>
      <c r="AB8" s="17" t="s">
        <v>138</v>
      </c>
      <c r="AC8" s="17" t="s">
        <v>138</v>
      </c>
      <c r="AD8" s="17" t="s">
        <v>138</v>
      </c>
      <c r="AE8" s="17" t="s">
        <v>138</v>
      </c>
      <c r="AF8" s="17" t="s">
        <v>138</v>
      </c>
      <c r="AG8" s="17" t="s">
        <v>138</v>
      </c>
      <c r="AH8" s="17" t="s">
        <v>138</v>
      </c>
      <c r="AI8" s="17" t="s">
        <v>138</v>
      </c>
      <c r="AJ8" s="17" t="s">
        <v>138</v>
      </c>
      <c r="AK8" s="17" t="s">
        <v>138</v>
      </c>
      <c r="AL8" s="17" t="s">
        <v>138</v>
      </c>
      <c r="AM8" s="17" t="s">
        <v>138</v>
      </c>
      <c r="AN8" s="17" t="s">
        <v>138</v>
      </c>
      <c r="AO8" s="17" t="s">
        <v>138</v>
      </c>
      <c r="AP8" s="17" t="s">
        <v>138</v>
      </c>
      <c r="AQ8" s="17" t="s">
        <v>138</v>
      </c>
      <c r="AR8" s="17" t="s">
        <v>138</v>
      </c>
      <c r="AS8" s="17" t="s">
        <v>138</v>
      </c>
      <c r="AT8" s="17" t="s">
        <v>138</v>
      </c>
      <c r="AU8" s="17" t="s">
        <v>138</v>
      </c>
      <c r="AV8" s="17" t="s">
        <v>138</v>
      </c>
      <c r="AW8" s="17" t="s">
        <v>138</v>
      </c>
      <c r="AX8" s="17" t="s">
        <v>138</v>
      </c>
      <c r="AY8" s="17" t="s">
        <v>138</v>
      </c>
      <c r="AZ8" s="17" t="s">
        <v>138</v>
      </c>
      <c r="BA8" s="17" t="s">
        <v>138</v>
      </c>
      <c r="BB8" s="17" t="s">
        <v>138</v>
      </c>
      <c r="BC8" s="17" t="s">
        <v>138</v>
      </c>
      <c r="BD8" s="17" t="s">
        <v>138</v>
      </c>
      <c r="BE8" s="17" t="s">
        <v>138</v>
      </c>
    </row>
    <row r="9" spans="1:57" x14ac:dyDescent="0.15">
      <c r="A9" s="7" t="s">
        <v>232</v>
      </c>
      <c r="B9" s="7" t="s">
        <v>189</v>
      </c>
      <c r="C9" s="8">
        <v>3</v>
      </c>
      <c r="D9" s="9">
        <v>1993</v>
      </c>
      <c r="E9" s="8">
        <v>18</v>
      </c>
      <c r="F9" s="8" t="s">
        <v>233</v>
      </c>
      <c r="G9" s="8">
        <v>1</v>
      </c>
      <c r="H9" s="8">
        <v>0</v>
      </c>
      <c r="I9" s="8">
        <v>0</v>
      </c>
      <c r="J9" s="8">
        <v>0</v>
      </c>
      <c r="K9" s="7" t="s">
        <v>72</v>
      </c>
      <c r="L9" s="7">
        <v>1</v>
      </c>
      <c r="M9" s="10">
        <v>32416</v>
      </c>
      <c r="N9" s="10">
        <v>32545</v>
      </c>
      <c r="O9" s="7" t="s">
        <v>234</v>
      </c>
      <c r="P9" s="11">
        <v>2</v>
      </c>
      <c r="Q9" s="7" t="s">
        <v>235</v>
      </c>
      <c r="R9" s="7" t="s">
        <v>236</v>
      </c>
      <c r="S9" s="7">
        <v>1</v>
      </c>
      <c r="T9" s="7">
        <v>0</v>
      </c>
      <c r="U9" s="7">
        <v>4</v>
      </c>
      <c r="V9" s="7" t="s">
        <v>237</v>
      </c>
      <c r="W9" s="12">
        <v>32454</v>
      </c>
      <c r="X9" s="7">
        <v>0</v>
      </c>
      <c r="Y9" s="7">
        <v>1</v>
      </c>
      <c r="Z9" s="7">
        <v>1</v>
      </c>
      <c r="AA9" s="7" t="s">
        <v>238</v>
      </c>
      <c r="AB9" s="7" t="s">
        <v>205</v>
      </c>
      <c r="AC9" s="7" t="s">
        <v>206</v>
      </c>
      <c r="AD9" s="7" t="s">
        <v>207</v>
      </c>
      <c r="AE9" s="7" t="s">
        <v>207</v>
      </c>
      <c r="AF9" s="7" t="s">
        <v>207</v>
      </c>
      <c r="AG9" s="7" t="s">
        <v>207</v>
      </c>
      <c r="AH9" s="7">
        <v>7</v>
      </c>
      <c r="AI9" s="7" t="s">
        <v>207</v>
      </c>
      <c r="AJ9" s="7" t="s">
        <v>207</v>
      </c>
      <c r="AK9" s="7" t="s">
        <v>207</v>
      </c>
      <c r="AL9" s="7" t="s">
        <v>207</v>
      </c>
      <c r="AM9" s="7" t="s">
        <v>207</v>
      </c>
      <c r="AN9" s="7" t="s">
        <v>207</v>
      </c>
      <c r="AO9" s="7" t="s">
        <v>207</v>
      </c>
      <c r="AP9" s="7" t="s">
        <v>207</v>
      </c>
      <c r="AQ9" s="7" t="s">
        <v>207</v>
      </c>
      <c r="AR9" s="7" t="s">
        <v>207</v>
      </c>
      <c r="AS9" s="7" t="s">
        <v>207</v>
      </c>
      <c r="AT9" s="7">
        <v>1</v>
      </c>
      <c r="AU9" s="7">
        <v>0</v>
      </c>
      <c r="AV9" s="7" t="s">
        <v>253</v>
      </c>
      <c r="AW9" s="7">
        <v>1</v>
      </c>
      <c r="AX9" s="7" t="s">
        <v>254</v>
      </c>
      <c r="AY9" s="7">
        <v>1992</v>
      </c>
      <c r="AZ9" s="7" t="s">
        <v>217</v>
      </c>
      <c r="BA9" s="7" t="s">
        <v>218</v>
      </c>
      <c r="BB9" s="7">
        <v>0</v>
      </c>
      <c r="BC9" s="7" t="s">
        <v>219</v>
      </c>
      <c r="BD9" s="7" t="s">
        <v>143</v>
      </c>
      <c r="BE9" s="7" t="s">
        <v>220</v>
      </c>
    </row>
    <row r="10" spans="1:57" x14ac:dyDescent="0.15">
      <c r="A10" s="7" t="s">
        <v>221</v>
      </c>
      <c r="B10" s="7" t="s">
        <v>222</v>
      </c>
      <c r="C10" s="8">
        <v>3</v>
      </c>
      <c r="D10" s="9">
        <v>1999</v>
      </c>
      <c r="E10" s="8">
        <v>23</v>
      </c>
      <c r="F10" s="8" t="s">
        <v>223</v>
      </c>
      <c r="G10" s="8">
        <v>1</v>
      </c>
      <c r="H10" s="8">
        <v>0</v>
      </c>
      <c r="I10" s="8">
        <v>0</v>
      </c>
      <c r="J10" s="8">
        <v>0</v>
      </c>
      <c r="K10" s="7" t="s">
        <v>224</v>
      </c>
      <c r="L10" s="7">
        <v>3</v>
      </c>
      <c r="M10" s="10">
        <v>34596</v>
      </c>
      <c r="N10" s="10">
        <v>34736</v>
      </c>
      <c r="O10" s="7" t="s">
        <v>225</v>
      </c>
      <c r="P10" s="11">
        <v>3</v>
      </c>
      <c r="Q10" s="7" t="s">
        <v>226</v>
      </c>
      <c r="R10" s="7" t="s">
        <v>227</v>
      </c>
      <c r="S10" s="7">
        <v>1</v>
      </c>
      <c r="T10" s="7">
        <v>1</v>
      </c>
      <c r="U10" s="7">
        <v>14</v>
      </c>
      <c r="V10" s="7" t="s">
        <v>228</v>
      </c>
      <c r="W10" s="12">
        <v>34597</v>
      </c>
      <c r="X10" s="7">
        <v>1</v>
      </c>
      <c r="Y10" s="7">
        <v>1</v>
      </c>
      <c r="Z10" s="7">
        <v>1</v>
      </c>
      <c r="AA10" s="7" t="s">
        <v>229</v>
      </c>
      <c r="AB10" s="7" t="s">
        <v>241</v>
      </c>
      <c r="AC10" s="7" t="s">
        <v>242</v>
      </c>
      <c r="AD10" s="7" t="s">
        <v>209</v>
      </c>
      <c r="AE10" s="7" t="s">
        <v>209</v>
      </c>
      <c r="AF10" s="7" t="s">
        <v>209</v>
      </c>
      <c r="AG10" s="7" t="s">
        <v>209</v>
      </c>
      <c r="AH10" s="7">
        <v>7</v>
      </c>
      <c r="AI10" s="7" t="s">
        <v>209</v>
      </c>
      <c r="AJ10" s="7" t="s">
        <v>209</v>
      </c>
      <c r="AK10" s="7" t="s">
        <v>209</v>
      </c>
      <c r="AL10" s="7" t="s">
        <v>209</v>
      </c>
      <c r="AM10" s="7" t="s">
        <v>209</v>
      </c>
      <c r="AN10" s="7" t="s">
        <v>209</v>
      </c>
      <c r="AO10" s="7" t="s">
        <v>209</v>
      </c>
      <c r="AP10" s="7" t="s">
        <v>209</v>
      </c>
      <c r="AQ10" s="7" t="s">
        <v>209</v>
      </c>
      <c r="AR10" s="7" t="s">
        <v>209</v>
      </c>
      <c r="AS10" s="7" t="s">
        <v>209</v>
      </c>
      <c r="AT10" s="7">
        <v>1</v>
      </c>
      <c r="AU10" s="7">
        <v>0</v>
      </c>
      <c r="AV10" s="7" t="s">
        <v>243</v>
      </c>
      <c r="AW10" s="7">
        <v>0</v>
      </c>
      <c r="AX10" s="7" t="s">
        <v>244</v>
      </c>
      <c r="AY10" s="7" t="s">
        <v>143</v>
      </c>
      <c r="AZ10" s="7" t="s">
        <v>245</v>
      </c>
      <c r="BA10" s="7" t="s">
        <v>246</v>
      </c>
      <c r="BB10" s="7">
        <v>1</v>
      </c>
      <c r="BC10" s="7" t="s">
        <v>247</v>
      </c>
      <c r="BD10" s="7">
        <v>1998</v>
      </c>
      <c r="BE10" s="7" t="s">
        <v>106</v>
      </c>
    </row>
    <row r="11" spans="1:57" x14ac:dyDescent="0.15">
      <c r="A11" s="7" t="s">
        <v>221</v>
      </c>
      <c r="B11" s="7" t="s">
        <v>248</v>
      </c>
      <c r="C11" s="8">
        <v>3</v>
      </c>
      <c r="D11" s="9">
        <v>2005</v>
      </c>
      <c r="E11" s="8">
        <v>28</v>
      </c>
      <c r="F11" s="8" t="s">
        <v>249</v>
      </c>
      <c r="G11" s="8">
        <v>1</v>
      </c>
      <c r="H11" s="8">
        <v>0</v>
      </c>
      <c r="I11" s="8">
        <v>0</v>
      </c>
      <c r="J11" s="8">
        <v>0</v>
      </c>
      <c r="K11" s="7" t="s">
        <v>250</v>
      </c>
      <c r="L11" s="7">
        <v>1</v>
      </c>
      <c r="M11" s="10">
        <v>36825</v>
      </c>
      <c r="N11" s="10">
        <v>36927</v>
      </c>
      <c r="O11" s="7" t="s">
        <v>251</v>
      </c>
      <c r="P11" s="11">
        <v>2</v>
      </c>
      <c r="Q11" s="7" t="s">
        <v>252</v>
      </c>
      <c r="R11" s="7" t="s">
        <v>258</v>
      </c>
      <c r="S11" s="7">
        <v>0</v>
      </c>
      <c r="T11" s="7">
        <v>1</v>
      </c>
      <c r="U11" s="7">
        <v>29</v>
      </c>
      <c r="V11" s="7" t="s">
        <v>259</v>
      </c>
      <c r="W11" s="7" t="s">
        <v>259</v>
      </c>
      <c r="X11" s="7" t="s">
        <v>259</v>
      </c>
      <c r="Y11" s="7" t="s">
        <v>259</v>
      </c>
      <c r="Z11" s="7">
        <v>7</v>
      </c>
      <c r="AA11" s="7" t="s">
        <v>259</v>
      </c>
      <c r="AB11" s="7" t="s">
        <v>260</v>
      </c>
      <c r="AC11" s="7" t="s">
        <v>261</v>
      </c>
      <c r="AD11" s="7" t="s">
        <v>259</v>
      </c>
      <c r="AE11" s="7" t="s">
        <v>259</v>
      </c>
      <c r="AF11" s="7" t="s">
        <v>259</v>
      </c>
      <c r="AG11" s="7" t="s">
        <v>259</v>
      </c>
      <c r="AH11" s="7">
        <v>7</v>
      </c>
      <c r="AI11" s="7" t="s">
        <v>259</v>
      </c>
      <c r="AJ11" s="7" t="s">
        <v>259</v>
      </c>
      <c r="AK11" s="7" t="s">
        <v>259</v>
      </c>
      <c r="AL11" s="7" t="s">
        <v>259</v>
      </c>
      <c r="AM11" s="7" t="s">
        <v>259</v>
      </c>
      <c r="AN11" s="7" t="s">
        <v>259</v>
      </c>
      <c r="AO11" s="7" t="s">
        <v>259</v>
      </c>
      <c r="AP11" s="7" t="s">
        <v>259</v>
      </c>
      <c r="AQ11" s="7" t="s">
        <v>259</v>
      </c>
      <c r="AR11" s="7" t="s">
        <v>259</v>
      </c>
      <c r="AS11" s="7" t="s">
        <v>259</v>
      </c>
      <c r="AT11" s="7">
        <v>1</v>
      </c>
      <c r="AU11" s="7">
        <v>0</v>
      </c>
      <c r="AV11" s="7" t="s">
        <v>262</v>
      </c>
      <c r="AW11" s="7">
        <v>0</v>
      </c>
      <c r="AX11" s="7" t="s">
        <v>263</v>
      </c>
      <c r="AY11" s="7" t="s">
        <v>143</v>
      </c>
      <c r="AZ11" s="7" t="s">
        <v>264</v>
      </c>
      <c r="BA11" s="7" t="s">
        <v>265</v>
      </c>
      <c r="BB11" s="7">
        <v>1</v>
      </c>
      <c r="BC11" s="7" t="s">
        <v>266</v>
      </c>
      <c r="BD11" s="7">
        <v>1995</v>
      </c>
      <c r="BE11" s="7" t="s">
        <v>267</v>
      </c>
    </row>
    <row r="12" spans="1:57" x14ac:dyDescent="0.15">
      <c r="A12" s="7" t="s">
        <v>268</v>
      </c>
      <c r="B12" s="7" t="s">
        <v>239</v>
      </c>
      <c r="C12" s="8">
        <v>4</v>
      </c>
      <c r="D12" s="9">
        <v>1991</v>
      </c>
      <c r="E12" s="8">
        <v>16</v>
      </c>
      <c r="F12" s="22" t="s">
        <v>240</v>
      </c>
      <c r="G12" s="8">
        <v>0</v>
      </c>
      <c r="H12" s="8">
        <v>0</v>
      </c>
      <c r="I12" s="8">
        <v>0</v>
      </c>
      <c r="J12" s="8">
        <v>1</v>
      </c>
      <c r="K12" s="7" t="s">
        <v>72</v>
      </c>
      <c r="L12" s="7">
        <v>1</v>
      </c>
      <c r="M12" s="10">
        <v>31843</v>
      </c>
      <c r="N12" s="10">
        <v>31964</v>
      </c>
      <c r="O12" s="7" t="s">
        <v>277</v>
      </c>
      <c r="P12" s="11">
        <v>5</v>
      </c>
      <c r="Q12" s="7" t="s">
        <v>278</v>
      </c>
      <c r="R12" s="7" t="s">
        <v>279</v>
      </c>
      <c r="S12" s="7">
        <v>1</v>
      </c>
      <c r="T12" s="7">
        <v>0</v>
      </c>
      <c r="U12" s="7">
        <v>1</v>
      </c>
      <c r="V12" s="7" t="s">
        <v>280</v>
      </c>
      <c r="W12" s="12">
        <v>31829</v>
      </c>
      <c r="X12" s="7">
        <v>1</v>
      </c>
      <c r="Y12" s="7">
        <v>0</v>
      </c>
      <c r="Z12" s="7">
        <v>1</v>
      </c>
      <c r="AA12" s="7" t="s">
        <v>281</v>
      </c>
      <c r="AB12" s="7" t="s">
        <v>257</v>
      </c>
      <c r="AC12" s="7" t="s">
        <v>273</v>
      </c>
      <c r="AD12" s="7" t="s">
        <v>138</v>
      </c>
      <c r="AE12" s="7" t="s">
        <v>138</v>
      </c>
      <c r="AF12" s="7" t="s">
        <v>138</v>
      </c>
      <c r="AG12" s="7" t="s">
        <v>138</v>
      </c>
      <c r="AH12" s="7">
        <v>7</v>
      </c>
      <c r="AI12" s="7" t="s">
        <v>138</v>
      </c>
      <c r="AJ12" s="7" t="s">
        <v>138</v>
      </c>
      <c r="AK12" s="7" t="s">
        <v>138</v>
      </c>
      <c r="AL12" s="7" t="s">
        <v>138</v>
      </c>
      <c r="AM12" s="7" t="s">
        <v>138</v>
      </c>
      <c r="AN12" s="7" t="s">
        <v>138</v>
      </c>
      <c r="AO12" s="7" t="s">
        <v>138</v>
      </c>
      <c r="AP12" s="7" t="s">
        <v>138</v>
      </c>
      <c r="AQ12" s="7" t="s">
        <v>138</v>
      </c>
      <c r="AR12" s="7" t="s">
        <v>138</v>
      </c>
      <c r="AS12" s="7" t="s">
        <v>138</v>
      </c>
      <c r="AT12" s="7">
        <v>1</v>
      </c>
      <c r="AU12" s="7">
        <v>0</v>
      </c>
      <c r="AV12" s="7" t="s">
        <v>145</v>
      </c>
      <c r="AW12" s="7">
        <v>9</v>
      </c>
      <c r="AX12" s="7" t="s">
        <v>143</v>
      </c>
      <c r="AY12" s="7" t="s">
        <v>143</v>
      </c>
      <c r="AZ12" s="7" t="s">
        <v>274</v>
      </c>
      <c r="BA12" s="7" t="s">
        <v>275</v>
      </c>
      <c r="BB12" s="7">
        <v>1</v>
      </c>
      <c r="BC12" s="7" t="s">
        <v>276</v>
      </c>
      <c r="BD12" s="7">
        <v>1991</v>
      </c>
      <c r="BE12" s="7" t="s">
        <v>289</v>
      </c>
    </row>
    <row r="13" spans="1:57" x14ac:dyDescent="0.15">
      <c r="A13" s="7" t="s">
        <v>268</v>
      </c>
      <c r="B13" s="7" t="s">
        <v>290</v>
      </c>
      <c r="C13" s="8">
        <v>4</v>
      </c>
      <c r="D13" s="9">
        <v>1997</v>
      </c>
      <c r="E13" s="8">
        <v>21</v>
      </c>
      <c r="F13" s="22" t="s">
        <v>291</v>
      </c>
      <c r="G13" s="8">
        <v>0</v>
      </c>
      <c r="H13" s="8">
        <v>0</v>
      </c>
      <c r="I13" s="8">
        <v>0</v>
      </c>
      <c r="J13" s="8">
        <v>1</v>
      </c>
      <c r="K13" s="7" t="s">
        <v>202</v>
      </c>
      <c r="L13" s="7">
        <v>1</v>
      </c>
      <c r="M13" s="10">
        <v>33986</v>
      </c>
      <c r="N13" s="10">
        <v>34155</v>
      </c>
      <c r="O13" s="7" t="s">
        <v>292</v>
      </c>
      <c r="P13" s="11">
        <v>1</v>
      </c>
      <c r="Q13" s="7" t="s">
        <v>292</v>
      </c>
      <c r="R13" s="7" t="s">
        <v>293</v>
      </c>
      <c r="S13" s="7">
        <v>1</v>
      </c>
      <c r="T13" s="7">
        <v>1</v>
      </c>
      <c r="U13" s="7">
        <v>6</v>
      </c>
      <c r="V13" s="7" t="s">
        <v>294</v>
      </c>
      <c r="W13" s="12">
        <v>33946</v>
      </c>
      <c r="X13" s="7">
        <v>1</v>
      </c>
      <c r="Y13" s="7">
        <v>0</v>
      </c>
      <c r="Z13" s="7">
        <v>1</v>
      </c>
      <c r="AA13" s="7" t="s">
        <v>200</v>
      </c>
      <c r="AB13" s="7" t="s">
        <v>295</v>
      </c>
      <c r="AC13" s="7" t="s">
        <v>296</v>
      </c>
      <c r="AD13" s="7" t="s">
        <v>138</v>
      </c>
      <c r="AE13" s="7" t="s">
        <v>138</v>
      </c>
      <c r="AF13" s="7" t="s">
        <v>138</v>
      </c>
      <c r="AG13" s="7" t="s">
        <v>138</v>
      </c>
      <c r="AH13" s="7">
        <v>7</v>
      </c>
      <c r="AI13" s="7" t="s">
        <v>138</v>
      </c>
      <c r="AJ13" s="7" t="s">
        <v>138</v>
      </c>
      <c r="AK13" s="7" t="s">
        <v>138</v>
      </c>
      <c r="AL13" s="7" t="s">
        <v>138</v>
      </c>
      <c r="AM13" s="7" t="s">
        <v>138</v>
      </c>
      <c r="AN13" s="7" t="s">
        <v>138</v>
      </c>
      <c r="AO13" s="7" t="s">
        <v>138</v>
      </c>
      <c r="AP13" s="7" t="s">
        <v>138</v>
      </c>
      <c r="AQ13" s="7" t="s">
        <v>138</v>
      </c>
      <c r="AR13" s="7" t="s">
        <v>138</v>
      </c>
      <c r="AS13" s="7" t="s">
        <v>138</v>
      </c>
      <c r="AT13" s="7">
        <v>1</v>
      </c>
      <c r="AU13" s="7">
        <v>0</v>
      </c>
      <c r="AV13" s="7" t="s">
        <v>297</v>
      </c>
      <c r="AW13" s="7">
        <v>0</v>
      </c>
      <c r="AX13" s="7" t="s">
        <v>298</v>
      </c>
      <c r="AY13" s="7" t="s">
        <v>143</v>
      </c>
      <c r="AZ13" s="7" t="s">
        <v>299</v>
      </c>
      <c r="BA13" s="7" t="s">
        <v>269</v>
      </c>
      <c r="BB13" s="7">
        <v>1</v>
      </c>
      <c r="BC13" s="7" t="s">
        <v>270</v>
      </c>
      <c r="BD13" s="7">
        <v>1997</v>
      </c>
      <c r="BE13" s="7" t="s">
        <v>271</v>
      </c>
    </row>
    <row r="14" spans="1:57" x14ac:dyDescent="0.15">
      <c r="A14" s="7" t="s">
        <v>268</v>
      </c>
      <c r="B14" s="7" t="s">
        <v>239</v>
      </c>
      <c r="C14" s="8">
        <v>4</v>
      </c>
      <c r="D14" s="9">
        <v>2003</v>
      </c>
      <c r="E14" s="8">
        <v>26</v>
      </c>
      <c r="F14" s="22" t="s">
        <v>240</v>
      </c>
      <c r="G14" s="8">
        <v>0</v>
      </c>
      <c r="H14" s="8">
        <v>0</v>
      </c>
      <c r="I14" s="8">
        <v>0</v>
      </c>
      <c r="J14" s="8">
        <v>1</v>
      </c>
      <c r="K14" s="7" t="s">
        <v>272</v>
      </c>
      <c r="L14" s="7">
        <v>2</v>
      </c>
      <c r="M14" s="10">
        <v>36122</v>
      </c>
      <c r="N14" s="10">
        <v>36346</v>
      </c>
      <c r="O14" s="7" t="s">
        <v>312</v>
      </c>
      <c r="P14" s="11">
        <v>9</v>
      </c>
      <c r="Q14" s="7" t="s">
        <v>313</v>
      </c>
      <c r="R14" s="7" t="s">
        <v>282</v>
      </c>
      <c r="S14" s="7">
        <v>0</v>
      </c>
      <c r="T14" s="7">
        <v>1</v>
      </c>
      <c r="U14" s="7">
        <v>21</v>
      </c>
      <c r="V14" s="7" t="s">
        <v>283</v>
      </c>
      <c r="W14" s="7" t="s">
        <v>283</v>
      </c>
      <c r="X14" s="7" t="s">
        <v>283</v>
      </c>
      <c r="Y14" s="7" t="s">
        <v>283</v>
      </c>
      <c r="Z14" s="7">
        <v>7</v>
      </c>
      <c r="AA14" s="7" t="s">
        <v>283</v>
      </c>
      <c r="AB14" s="7" t="s">
        <v>283</v>
      </c>
      <c r="AC14" s="7" t="s">
        <v>284</v>
      </c>
      <c r="AD14" s="7" t="s">
        <v>283</v>
      </c>
      <c r="AE14" s="7" t="s">
        <v>283</v>
      </c>
      <c r="AF14" s="7" t="s">
        <v>283</v>
      </c>
      <c r="AG14" s="7" t="s">
        <v>283</v>
      </c>
      <c r="AH14" s="7">
        <v>7</v>
      </c>
      <c r="AI14" s="7" t="s">
        <v>283</v>
      </c>
      <c r="AJ14" s="7" t="s">
        <v>283</v>
      </c>
      <c r="AK14" s="7" t="s">
        <v>283</v>
      </c>
      <c r="AL14" s="7" t="s">
        <v>283</v>
      </c>
      <c r="AM14" s="7" t="s">
        <v>283</v>
      </c>
      <c r="AN14" s="7" t="s">
        <v>283</v>
      </c>
      <c r="AO14" s="7" t="s">
        <v>283</v>
      </c>
      <c r="AP14" s="7" t="s">
        <v>283</v>
      </c>
      <c r="AQ14" s="7" t="s">
        <v>283</v>
      </c>
      <c r="AR14" s="7" t="s">
        <v>283</v>
      </c>
      <c r="AS14" s="7" t="s">
        <v>283</v>
      </c>
      <c r="AT14" s="7">
        <v>1</v>
      </c>
      <c r="AU14" s="7">
        <v>0</v>
      </c>
      <c r="AV14" s="7" t="s">
        <v>285</v>
      </c>
      <c r="AW14" s="7">
        <v>0</v>
      </c>
      <c r="AX14" s="7" t="s">
        <v>286</v>
      </c>
      <c r="AY14" s="7" t="s">
        <v>143</v>
      </c>
      <c r="AZ14" s="7" t="s">
        <v>287</v>
      </c>
      <c r="BA14" s="7" t="s">
        <v>288</v>
      </c>
      <c r="BB14" s="7">
        <v>1</v>
      </c>
      <c r="BC14" s="7" t="s">
        <v>300</v>
      </c>
      <c r="BD14" s="7">
        <v>1997</v>
      </c>
      <c r="BE14" s="7" t="s">
        <v>301</v>
      </c>
    </row>
    <row r="15" spans="1:57" ht="15" x14ac:dyDescent="0.2">
      <c r="A15" s="16" t="s">
        <v>302</v>
      </c>
      <c r="B15" s="16" t="s">
        <v>303</v>
      </c>
      <c r="C15" s="17">
        <v>5</v>
      </c>
      <c r="D15" s="18">
        <v>1987</v>
      </c>
      <c r="E15" s="17">
        <v>13</v>
      </c>
      <c r="F15" s="17" t="s">
        <v>304</v>
      </c>
      <c r="G15" s="17">
        <v>1</v>
      </c>
      <c r="H15" s="17">
        <v>0</v>
      </c>
      <c r="I15" s="17">
        <v>0</v>
      </c>
      <c r="J15" s="17">
        <v>0</v>
      </c>
      <c r="K15" s="17" t="s">
        <v>305</v>
      </c>
      <c r="L15" s="17" t="s">
        <v>305</v>
      </c>
      <c r="M15" s="19">
        <v>30448</v>
      </c>
      <c r="N15" s="19">
        <v>30613</v>
      </c>
      <c r="O15" s="20" t="s">
        <v>143</v>
      </c>
      <c r="P15" s="21"/>
      <c r="Q15" s="17" t="s">
        <v>306</v>
      </c>
      <c r="R15" s="17" t="s">
        <v>307</v>
      </c>
      <c r="S15" s="17">
        <v>0</v>
      </c>
      <c r="T15" s="17">
        <v>0</v>
      </c>
      <c r="U15" s="17">
        <v>0</v>
      </c>
      <c r="V15" s="17" t="s">
        <v>138</v>
      </c>
      <c r="W15" s="17" t="s">
        <v>138</v>
      </c>
      <c r="X15" s="16" t="s">
        <v>138</v>
      </c>
      <c r="Y15" s="16" t="s">
        <v>138</v>
      </c>
      <c r="Z15" s="17">
        <v>7</v>
      </c>
      <c r="AA15" s="17" t="s">
        <v>138</v>
      </c>
      <c r="AB15" s="17" t="s">
        <v>138</v>
      </c>
      <c r="AC15" s="17" t="s">
        <v>138</v>
      </c>
      <c r="AD15" s="17" t="s">
        <v>138</v>
      </c>
      <c r="AE15" s="17" t="s">
        <v>138</v>
      </c>
      <c r="AF15" s="17" t="s">
        <v>138</v>
      </c>
      <c r="AG15" s="17" t="s">
        <v>138</v>
      </c>
      <c r="AH15" s="17" t="s">
        <v>138</v>
      </c>
      <c r="AI15" s="17" t="s">
        <v>138</v>
      </c>
      <c r="AJ15" s="17" t="s">
        <v>138</v>
      </c>
      <c r="AK15" s="17" t="s">
        <v>138</v>
      </c>
      <c r="AL15" s="17" t="s">
        <v>138</v>
      </c>
      <c r="AM15" s="17" t="s">
        <v>138</v>
      </c>
      <c r="AN15" s="17" t="s">
        <v>138</v>
      </c>
      <c r="AO15" s="17" t="s">
        <v>138</v>
      </c>
      <c r="AP15" s="17" t="s">
        <v>138</v>
      </c>
      <c r="AQ15" s="17" t="s">
        <v>138</v>
      </c>
      <c r="AR15" s="17" t="s">
        <v>138</v>
      </c>
      <c r="AS15" s="17" t="s">
        <v>138</v>
      </c>
      <c r="AT15" s="17" t="s">
        <v>138</v>
      </c>
      <c r="AU15" s="17" t="s">
        <v>138</v>
      </c>
      <c r="AV15" s="17" t="s">
        <v>138</v>
      </c>
      <c r="AW15" s="17" t="s">
        <v>138</v>
      </c>
      <c r="AX15" s="17" t="s">
        <v>138</v>
      </c>
      <c r="AY15" s="17" t="s">
        <v>138</v>
      </c>
      <c r="AZ15" s="17" t="s">
        <v>138</v>
      </c>
      <c r="BA15" s="17" t="s">
        <v>138</v>
      </c>
      <c r="BB15" s="17" t="s">
        <v>138</v>
      </c>
      <c r="BC15" s="17" t="s">
        <v>138</v>
      </c>
      <c r="BD15" s="17" t="s">
        <v>138</v>
      </c>
      <c r="BE15" s="17" t="s">
        <v>138</v>
      </c>
    </row>
    <row r="16" spans="1:57" x14ac:dyDescent="0.15">
      <c r="A16" s="7" t="s">
        <v>302</v>
      </c>
      <c r="B16" s="7" t="s">
        <v>308</v>
      </c>
      <c r="C16" s="8">
        <v>5</v>
      </c>
      <c r="D16" s="9">
        <v>1993</v>
      </c>
      <c r="E16" s="8">
        <v>18</v>
      </c>
      <c r="F16" s="8" t="s">
        <v>201</v>
      </c>
      <c r="G16" s="8">
        <v>1</v>
      </c>
      <c r="H16" s="8">
        <v>0</v>
      </c>
      <c r="I16" s="8">
        <v>0</v>
      </c>
      <c r="J16" s="8">
        <v>0</v>
      </c>
      <c r="K16" s="7" t="s">
        <v>72</v>
      </c>
      <c r="L16" s="7">
        <v>1</v>
      </c>
      <c r="M16" s="10">
        <v>32547</v>
      </c>
      <c r="N16" s="10">
        <v>32776</v>
      </c>
      <c r="O16" s="7" t="s">
        <v>309</v>
      </c>
      <c r="P16" s="11"/>
      <c r="Q16" s="7" t="s">
        <v>310</v>
      </c>
      <c r="R16" s="7" t="s">
        <v>311</v>
      </c>
      <c r="S16" s="7">
        <v>0</v>
      </c>
      <c r="T16" s="7">
        <v>0</v>
      </c>
      <c r="U16" s="7">
        <v>4</v>
      </c>
      <c r="V16" s="7" t="s">
        <v>138</v>
      </c>
      <c r="W16" s="7" t="s">
        <v>138</v>
      </c>
      <c r="X16" s="7" t="s">
        <v>138</v>
      </c>
      <c r="Y16" s="7" t="s">
        <v>138</v>
      </c>
      <c r="Z16" s="7">
        <v>7</v>
      </c>
      <c r="AA16" s="7" t="s">
        <v>138</v>
      </c>
      <c r="AB16" s="7" t="s">
        <v>138</v>
      </c>
      <c r="AC16" s="7" t="s">
        <v>336</v>
      </c>
      <c r="AD16" s="7" t="s">
        <v>138</v>
      </c>
      <c r="AE16" s="7" t="s">
        <v>138</v>
      </c>
      <c r="AF16" s="7" t="s">
        <v>138</v>
      </c>
      <c r="AG16" s="7" t="s">
        <v>138</v>
      </c>
      <c r="AH16" s="7">
        <v>7</v>
      </c>
      <c r="AI16" s="7" t="s">
        <v>138</v>
      </c>
      <c r="AJ16" s="7" t="s">
        <v>138</v>
      </c>
      <c r="AK16" s="7" t="s">
        <v>138</v>
      </c>
      <c r="AL16" s="7" t="s">
        <v>138</v>
      </c>
      <c r="AM16" s="7" t="s">
        <v>138</v>
      </c>
      <c r="AN16" s="7" t="s">
        <v>138</v>
      </c>
      <c r="AO16" s="7" t="s">
        <v>138</v>
      </c>
      <c r="AP16" s="7" t="s">
        <v>138</v>
      </c>
      <c r="AQ16" s="7" t="s">
        <v>138</v>
      </c>
      <c r="AR16" s="7" t="s">
        <v>138</v>
      </c>
      <c r="AS16" s="7" t="s">
        <v>138</v>
      </c>
      <c r="AT16" s="7">
        <v>0</v>
      </c>
      <c r="AU16" s="7">
        <v>0</v>
      </c>
      <c r="AV16" s="7" t="s">
        <v>337</v>
      </c>
      <c r="AW16" s="7">
        <v>0</v>
      </c>
      <c r="AX16" s="7" t="s">
        <v>314</v>
      </c>
      <c r="AY16" s="7" t="s">
        <v>143</v>
      </c>
      <c r="AZ16" s="7" t="s">
        <v>106</v>
      </c>
      <c r="BA16" s="7" t="s">
        <v>315</v>
      </c>
      <c r="BB16" s="7">
        <v>0</v>
      </c>
      <c r="BC16" s="7" t="s">
        <v>316</v>
      </c>
      <c r="BD16" s="7">
        <v>1992</v>
      </c>
      <c r="BE16" s="7" t="s">
        <v>106</v>
      </c>
    </row>
    <row r="17" spans="1:57" x14ac:dyDescent="0.15">
      <c r="A17" s="7" t="s">
        <v>302</v>
      </c>
      <c r="B17" s="7" t="s">
        <v>317</v>
      </c>
      <c r="C17" s="8">
        <v>5</v>
      </c>
      <c r="D17" s="9">
        <v>1999</v>
      </c>
      <c r="E17" s="8">
        <v>23</v>
      </c>
      <c r="F17" s="8" t="s">
        <v>201</v>
      </c>
      <c r="G17" s="8">
        <v>1</v>
      </c>
      <c r="H17" s="8">
        <v>0</v>
      </c>
      <c r="I17" s="8">
        <v>0</v>
      </c>
      <c r="J17" s="8">
        <v>0</v>
      </c>
      <c r="K17" s="7" t="s">
        <v>318</v>
      </c>
      <c r="L17" s="7">
        <v>3</v>
      </c>
      <c r="M17" s="10">
        <v>34778</v>
      </c>
      <c r="N17" s="10">
        <v>34967</v>
      </c>
      <c r="O17" s="7" t="s">
        <v>319</v>
      </c>
      <c r="P17" s="11">
        <v>6</v>
      </c>
      <c r="Q17" s="7" t="s">
        <v>320</v>
      </c>
      <c r="R17" s="7" t="s">
        <v>321</v>
      </c>
      <c r="S17" s="7">
        <v>0</v>
      </c>
      <c r="T17" s="7">
        <v>0</v>
      </c>
      <c r="U17" s="7">
        <v>14</v>
      </c>
      <c r="V17" s="7" t="s">
        <v>138</v>
      </c>
      <c r="W17" s="7" t="s">
        <v>138</v>
      </c>
      <c r="X17" s="7" t="s">
        <v>138</v>
      </c>
      <c r="Y17" s="7" t="s">
        <v>138</v>
      </c>
      <c r="Z17" s="7">
        <v>7</v>
      </c>
      <c r="AA17" s="7" t="s">
        <v>138</v>
      </c>
      <c r="AB17" s="7" t="s">
        <v>138</v>
      </c>
      <c r="AC17" s="7" t="s">
        <v>322</v>
      </c>
      <c r="AD17" s="7" t="s">
        <v>305</v>
      </c>
      <c r="AE17" s="7" t="s">
        <v>305</v>
      </c>
      <c r="AF17" s="7" t="s">
        <v>305</v>
      </c>
      <c r="AG17" s="7" t="s">
        <v>305</v>
      </c>
      <c r="AH17" s="7">
        <v>7</v>
      </c>
      <c r="AI17" s="7" t="s">
        <v>305</v>
      </c>
      <c r="AJ17" s="7" t="s">
        <v>305</v>
      </c>
      <c r="AK17" s="7" t="s">
        <v>305</v>
      </c>
      <c r="AL17" s="7" t="s">
        <v>305</v>
      </c>
      <c r="AM17" s="7" t="s">
        <v>305</v>
      </c>
      <c r="AN17" s="7" t="s">
        <v>305</v>
      </c>
      <c r="AO17" s="7" t="s">
        <v>305</v>
      </c>
      <c r="AP17" s="7" t="s">
        <v>305</v>
      </c>
      <c r="AQ17" s="7" t="s">
        <v>305</v>
      </c>
      <c r="AR17" s="7" t="s">
        <v>305</v>
      </c>
      <c r="AS17" s="7" t="s">
        <v>305</v>
      </c>
      <c r="AT17" s="7">
        <v>0</v>
      </c>
      <c r="AU17" s="7">
        <v>0</v>
      </c>
      <c r="AV17" s="7" t="s">
        <v>323</v>
      </c>
      <c r="AW17" s="7">
        <v>0</v>
      </c>
      <c r="AX17" s="7" t="s">
        <v>324</v>
      </c>
      <c r="AY17" s="7" t="s">
        <v>143</v>
      </c>
      <c r="AZ17" s="7" t="s">
        <v>106</v>
      </c>
      <c r="BA17" s="7" t="s">
        <v>323</v>
      </c>
      <c r="BB17" s="7">
        <v>0</v>
      </c>
      <c r="BC17" s="7" t="s">
        <v>324</v>
      </c>
      <c r="BD17" s="7" t="s">
        <v>143</v>
      </c>
      <c r="BE17" s="7" t="s">
        <v>106</v>
      </c>
    </row>
    <row r="18" spans="1:57" x14ac:dyDescent="0.15">
      <c r="A18" s="7" t="s">
        <v>302</v>
      </c>
      <c r="B18" s="7" t="s">
        <v>325</v>
      </c>
      <c r="C18" s="8">
        <v>5</v>
      </c>
      <c r="D18" s="9">
        <v>2005</v>
      </c>
      <c r="E18" s="8">
        <v>28</v>
      </c>
      <c r="F18" s="8" t="s">
        <v>326</v>
      </c>
      <c r="G18" s="8">
        <v>1</v>
      </c>
      <c r="H18" s="8">
        <v>0</v>
      </c>
      <c r="I18" s="8">
        <v>0</v>
      </c>
      <c r="J18" s="8">
        <v>0</v>
      </c>
      <c r="K18" s="7" t="s">
        <v>327</v>
      </c>
      <c r="L18" s="7">
        <v>3</v>
      </c>
      <c r="M18" s="10">
        <v>37082</v>
      </c>
      <c r="N18" s="10">
        <v>37158</v>
      </c>
      <c r="O18" s="7" t="s">
        <v>345</v>
      </c>
      <c r="P18" s="11">
        <v>7</v>
      </c>
      <c r="Q18" s="7" t="s">
        <v>328</v>
      </c>
      <c r="R18" s="7" t="s">
        <v>329</v>
      </c>
      <c r="S18" s="7">
        <v>0</v>
      </c>
      <c r="T18" s="7">
        <v>0</v>
      </c>
      <c r="U18" s="7">
        <v>29</v>
      </c>
      <c r="V18" s="7" t="s">
        <v>305</v>
      </c>
      <c r="W18" s="7" t="s">
        <v>305</v>
      </c>
      <c r="X18" s="7" t="s">
        <v>305</v>
      </c>
      <c r="Y18" s="7" t="s">
        <v>305</v>
      </c>
      <c r="Z18" s="7">
        <v>7</v>
      </c>
      <c r="AA18" s="7" t="s">
        <v>305</v>
      </c>
      <c r="AB18" s="7" t="s">
        <v>330</v>
      </c>
      <c r="AC18" s="7" t="s">
        <v>331</v>
      </c>
      <c r="AD18" s="7" t="s">
        <v>305</v>
      </c>
      <c r="AE18" s="7" t="s">
        <v>305</v>
      </c>
      <c r="AF18" s="7" t="s">
        <v>305</v>
      </c>
      <c r="AG18" s="7" t="s">
        <v>305</v>
      </c>
      <c r="AH18" s="7">
        <v>7</v>
      </c>
      <c r="AI18" s="7" t="s">
        <v>305</v>
      </c>
      <c r="AJ18" s="7" t="s">
        <v>305</v>
      </c>
      <c r="AK18" s="7" t="s">
        <v>305</v>
      </c>
      <c r="AL18" s="7" t="s">
        <v>305</v>
      </c>
      <c r="AM18" s="7" t="s">
        <v>305</v>
      </c>
      <c r="AN18" s="7" t="s">
        <v>305</v>
      </c>
      <c r="AO18" s="7" t="s">
        <v>305</v>
      </c>
      <c r="AP18" s="7" t="s">
        <v>305</v>
      </c>
      <c r="AQ18" s="7" t="s">
        <v>305</v>
      </c>
      <c r="AR18" s="7" t="s">
        <v>305</v>
      </c>
      <c r="AS18" s="7" t="s">
        <v>305</v>
      </c>
      <c r="AT18" s="7">
        <v>1</v>
      </c>
      <c r="AU18" s="7">
        <v>0</v>
      </c>
      <c r="AV18" s="7" t="s">
        <v>332</v>
      </c>
      <c r="AW18" s="7">
        <v>0</v>
      </c>
      <c r="AX18" s="7" t="s">
        <v>333</v>
      </c>
      <c r="AY18" s="7" t="s">
        <v>143</v>
      </c>
      <c r="AZ18" s="7" t="s">
        <v>334</v>
      </c>
      <c r="BA18" s="7" t="s">
        <v>335</v>
      </c>
      <c r="BB18" s="7">
        <v>1</v>
      </c>
      <c r="BC18" s="7" t="s">
        <v>338</v>
      </c>
      <c r="BD18" s="7" t="s">
        <v>143</v>
      </c>
      <c r="BE18" s="7" t="s">
        <v>339</v>
      </c>
    </row>
    <row r="19" spans="1:57" x14ac:dyDescent="0.15">
      <c r="A19" s="7" t="s">
        <v>340</v>
      </c>
      <c r="B19" s="7" t="s">
        <v>341</v>
      </c>
      <c r="C19" s="8">
        <v>6</v>
      </c>
      <c r="D19" s="9">
        <v>1991</v>
      </c>
      <c r="E19" s="8">
        <v>16</v>
      </c>
      <c r="F19" s="8" t="s">
        <v>71</v>
      </c>
      <c r="G19" s="8">
        <v>0</v>
      </c>
      <c r="H19" s="8">
        <v>1</v>
      </c>
      <c r="I19" s="8">
        <v>0</v>
      </c>
      <c r="J19" s="8">
        <v>0</v>
      </c>
      <c r="K19" s="7" t="s">
        <v>342</v>
      </c>
      <c r="L19" s="7">
        <v>2</v>
      </c>
      <c r="M19" s="10">
        <v>31859</v>
      </c>
      <c r="N19" s="10">
        <v>31964</v>
      </c>
      <c r="O19" s="7" t="s">
        <v>343</v>
      </c>
      <c r="P19" s="11">
        <v>2</v>
      </c>
      <c r="Q19" s="7" t="s">
        <v>344</v>
      </c>
      <c r="R19" s="7" t="s">
        <v>364</v>
      </c>
      <c r="S19" s="7">
        <v>0</v>
      </c>
      <c r="T19" s="7">
        <v>0</v>
      </c>
      <c r="U19" s="7">
        <v>1</v>
      </c>
      <c r="V19" s="7" t="s">
        <v>365</v>
      </c>
      <c r="W19" s="7" t="s">
        <v>365</v>
      </c>
      <c r="X19" s="7" t="s">
        <v>365</v>
      </c>
      <c r="Y19" s="7" t="s">
        <v>365</v>
      </c>
      <c r="Z19" s="7">
        <v>7</v>
      </c>
      <c r="AA19" s="7" t="s">
        <v>365</v>
      </c>
      <c r="AB19" s="7" t="s">
        <v>365</v>
      </c>
      <c r="AC19" s="7" t="s">
        <v>366</v>
      </c>
      <c r="AD19" s="7" t="s">
        <v>365</v>
      </c>
      <c r="AE19" s="7" t="s">
        <v>365</v>
      </c>
      <c r="AF19" s="7" t="s">
        <v>365</v>
      </c>
      <c r="AG19" s="7" t="s">
        <v>365</v>
      </c>
      <c r="AH19" s="7">
        <v>7</v>
      </c>
      <c r="AI19" s="7" t="s">
        <v>365</v>
      </c>
      <c r="AJ19" s="7" t="s">
        <v>365</v>
      </c>
      <c r="AK19" s="7" t="s">
        <v>365</v>
      </c>
      <c r="AL19" s="7" t="s">
        <v>365</v>
      </c>
      <c r="AM19" s="7" t="s">
        <v>365</v>
      </c>
      <c r="AN19" s="7" t="s">
        <v>365</v>
      </c>
      <c r="AO19" s="7" t="s">
        <v>365</v>
      </c>
      <c r="AP19" s="7" t="s">
        <v>365</v>
      </c>
      <c r="AQ19" s="7" t="s">
        <v>365</v>
      </c>
      <c r="AR19" s="7" t="s">
        <v>365</v>
      </c>
      <c r="AS19" s="7" t="s">
        <v>365</v>
      </c>
      <c r="AT19" s="7">
        <v>0</v>
      </c>
      <c r="AU19" s="7">
        <v>0</v>
      </c>
      <c r="AV19" s="7" t="s">
        <v>367</v>
      </c>
      <c r="AW19" s="7">
        <v>0</v>
      </c>
      <c r="AX19" s="7" t="s">
        <v>372</v>
      </c>
      <c r="AY19" s="7" t="s">
        <v>143</v>
      </c>
      <c r="AZ19" s="7" t="s">
        <v>373</v>
      </c>
      <c r="BA19" s="7" t="s">
        <v>346</v>
      </c>
      <c r="BB19" s="7">
        <v>0</v>
      </c>
      <c r="BC19" s="7" t="s">
        <v>347</v>
      </c>
      <c r="BD19" s="7" t="s">
        <v>143</v>
      </c>
      <c r="BE19" s="7" t="s">
        <v>348</v>
      </c>
    </row>
    <row r="20" spans="1:57" x14ac:dyDescent="0.15">
      <c r="A20" s="7" t="s">
        <v>340</v>
      </c>
      <c r="B20" s="7" t="s">
        <v>349</v>
      </c>
      <c r="C20" s="8">
        <v>6</v>
      </c>
      <c r="D20" s="9">
        <v>1997</v>
      </c>
      <c r="E20" s="8">
        <v>21</v>
      </c>
      <c r="F20" s="8" t="s">
        <v>350</v>
      </c>
      <c r="G20" s="8">
        <v>0</v>
      </c>
      <c r="H20" s="8">
        <v>1</v>
      </c>
      <c r="I20" s="8">
        <v>0</v>
      </c>
      <c r="J20" s="8">
        <v>0</v>
      </c>
      <c r="K20" s="7" t="s">
        <v>134</v>
      </c>
      <c r="L20" s="7">
        <v>1</v>
      </c>
      <c r="M20" s="10">
        <v>33993</v>
      </c>
      <c r="N20" s="10">
        <v>34155</v>
      </c>
      <c r="O20" s="7" t="s">
        <v>351</v>
      </c>
      <c r="P20" s="11">
        <v>8</v>
      </c>
      <c r="Q20" s="7" t="s">
        <v>352</v>
      </c>
      <c r="R20" s="7" t="s">
        <v>353</v>
      </c>
      <c r="S20" s="7">
        <v>1</v>
      </c>
      <c r="T20" s="7">
        <v>0</v>
      </c>
      <c r="U20" s="7">
        <v>6</v>
      </c>
      <c r="V20" s="7" t="s">
        <v>354</v>
      </c>
      <c r="W20" s="12" t="s">
        <v>355</v>
      </c>
      <c r="X20" s="7">
        <v>1</v>
      </c>
      <c r="Y20" s="7">
        <v>1</v>
      </c>
      <c r="Z20" s="7">
        <v>2</v>
      </c>
      <c r="AA20" s="7" t="s">
        <v>356</v>
      </c>
      <c r="AB20" s="7" t="s">
        <v>357</v>
      </c>
      <c r="AC20" s="7" t="s">
        <v>380</v>
      </c>
      <c r="AD20" s="7" t="s">
        <v>381</v>
      </c>
      <c r="AE20" s="7" t="s">
        <v>381</v>
      </c>
      <c r="AF20" s="7" t="s">
        <v>381</v>
      </c>
      <c r="AG20" s="7" t="s">
        <v>381</v>
      </c>
      <c r="AH20" s="7">
        <v>7</v>
      </c>
      <c r="AI20" s="7" t="s">
        <v>381</v>
      </c>
      <c r="AJ20" s="7" t="s">
        <v>381</v>
      </c>
      <c r="AK20" s="7" t="s">
        <v>381</v>
      </c>
      <c r="AL20" s="7" t="s">
        <v>381</v>
      </c>
      <c r="AM20" s="7" t="s">
        <v>381</v>
      </c>
      <c r="AN20" s="7" t="s">
        <v>381</v>
      </c>
      <c r="AO20" s="7" t="s">
        <v>381</v>
      </c>
      <c r="AP20" s="7" t="s">
        <v>381</v>
      </c>
      <c r="AQ20" s="7" t="s">
        <v>381</v>
      </c>
      <c r="AR20" s="7" t="s">
        <v>381</v>
      </c>
      <c r="AS20" s="7" t="s">
        <v>381</v>
      </c>
      <c r="AT20" s="7">
        <v>0</v>
      </c>
      <c r="AU20" s="7">
        <v>0</v>
      </c>
      <c r="AV20" s="7" t="s">
        <v>382</v>
      </c>
      <c r="AW20" s="7">
        <v>0</v>
      </c>
      <c r="AX20" s="7" t="s">
        <v>383</v>
      </c>
      <c r="AY20" s="7" t="s">
        <v>143</v>
      </c>
      <c r="AZ20" s="7" t="s">
        <v>358</v>
      </c>
      <c r="BA20" s="7" t="s">
        <v>359</v>
      </c>
      <c r="BB20" s="7">
        <v>0</v>
      </c>
      <c r="BC20" s="7" t="s">
        <v>360</v>
      </c>
      <c r="BD20" s="7" t="s">
        <v>143</v>
      </c>
      <c r="BE20" s="7" t="s">
        <v>361</v>
      </c>
    </row>
    <row r="21" spans="1:57" x14ac:dyDescent="0.15">
      <c r="A21" s="7" t="s">
        <v>340</v>
      </c>
      <c r="B21" s="7" t="s">
        <v>341</v>
      </c>
      <c r="C21" s="8">
        <v>6</v>
      </c>
      <c r="D21" s="9">
        <v>2003</v>
      </c>
      <c r="E21" s="8">
        <v>26</v>
      </c>
      <c r="F21" s="8" t="s">
        <v>71</v>
      </c>
      <c r="G21" s="8">
        <v>0</v>
      </c>
      <c r="H21" s="8">
        <v>1</v>
      </c>
      <c r="I21" s="8">
        <v>0</v>
      </c>
      <c r="J21" s="8">
        <v>0</v>
      </c>
      <c r="K21" s="7" t="s">
        <v>318</v>
      </c>
      <c r="L21" s="7">
        <v>3</v>
      </c>
      <c r="M21" s="10">
        <v>36129</v>
      </c>
      <c r="N21" s="10">
        <v>36346</v>
      </c>
      <c r="O21" s="7" t="s">
        <v>396</v>
      </c>
      <c r="P21" s="11">
        <v>5</v>
      </c>
      <c r="Q21" s="7" t="s">
        <v>397</v>
      </c>
      <c r="R21" s="7" t="s">
        <v>362</v>
      </c>
      <c r="S21" s="7">
        <v>1</v>
      </c>
      <c r="T21" s="7">
        <v>1</v>
      </c>
      <c r="U21" s="7">
        <v>21</v>
      </c>
      <c r="V21" s="7" t="s">
        <v>363</v>
      </c>
      <c r="W21" s="12">
        <v>36145</v>
      </c>
      <c r="X21" s="7">
        <v>1</v>
      </c>
      <c r="Y21" s="7">
        <v>1</v>
      </c>
      <c r="Z21" s="7">
        <v>1</v>
      </c>
      <c r="AA21" s="7" t="s">
        <v>200</v>
      </c>
      <c r="AB21" s="7" t="s">
        <v>138</v>
      </c>
      <c r="AC21" s="7" t="s">
        <v>400</v>
      </c>
      <c r="AD21" s="7" t="s">
        <v>401</v>
      </c>
      <c r="AE21" s="13">
        <v>36145</v>
      </c>
      <c r="AF21" s="14">
        <v>1</v>
      </c>
      <c r="AG21" s="15">
        <v>1</v>
      </c>
      <c r="AH21" s="7">
        <v>2</v>
      </c>
      <c r="AI21" s="7" t="s">
        <v>200</v>
      </c>
      <c r="AJ21" s="7" t="s">
        <v>402</v>
      </c>
      <c r="AK21" s="7" t="s">
        <v>368</v>
      </c>
      <c r="AL21" s="7" t="s">
        <v>138</v>
      </c>
      <c r="AM21" s="7" t="s">
        <v>138</v>
      </c>
      <c r="AN21" s="7" t="s">
        <v>138</v>
      </c>
      <c r="AO21" s="7" t="s">
        <v>138</v>
      </c>
      <c r="AP21" s="7" t="s">
        <v>138</v>
      </c>
      <c r="AQ21" s="7" t="s">
        <v>138</v>
      </c>
      <c r="AR21" s="7" t="s">
        <v>138</v>
      </c>
      <c r="AS21" s="7" t="s">
        <v>138</v>
      </c>
      <c r="AT21" s="7">
        <v>1</v>
      </c>
      <c r="AU21" s="7">
        <v>0</v>
      </c>
      <c r="AV21" s="7" t="s">
        <v>382</v>
      </c>
      <c r="AW21" s="7">
        <v>0</v>
      </c>
      <c r="AX21" s="7" t="s">
        <v>369</v>
      </c>
      <c r="AY21" s="7" t="s">
        <v>143</v>
      </c>
      <c r="AZ21" s="7" t="s">
        <v>370</v>
      </c>
      <c r="BA21" s="7" t="s">
        <v>371</v>
      </c>
      <c r="BB21" s="7">
        <v>1</v>
      </c>
      <c r="BC21" s="7" t="s">
        <v>409</v>
      </c>
      <c r="BD21" s="7">
        <v>2003</v>
      </c>
      <c r="BE21" s="7" t="s">
        <v>374</v>
      </c>
    </row>
    <row r="22" spans="1:57" x14ac:dyDescent="0.15">
      <c r="A22" s="7" t="s">
        <v>375</v>
      </c>
      <c r="B22" s="7" t="s">
        <v>349</v>
      </c>
      <c r="C22" s="8">
        <v>6</v>
      </c>
      <c r="D22" s="9">
        <v>2003</v>
      </c>
      <c r="E22" s="8">
        <v>26</v>
      </c>
      <c r="F22" s="8" t="s">
        <v>350</v>
      </c>
      <c r="G22" s="8">
        <v>0</v>
      </c>
      <c r="H22" s="8">
        <v>1</v>
      </c>
      <c r="I22" s="8">
        <v>0</v>
      </c>
      <c r="J22" s="8">
        <v>0</v>
      </c>
      <c r="K22" s="7" t="s">
        <v>134</v>
      </c>
      <c r="L22" s="7">
        <v>1</v>
      </c>
      <c r="M22" s="10">
        <v>36469</v>
      </c>
      <c r="N22" s="10">
        <v>36500</v>
      </c>
      <c r="O22" s="7" t="s">
        <v>397</v>
      </c>
      <c r="P22" s="11">
        <v>1</v>
      </c>
      <c r="Q22" s="7" t="s">
        <v>397</v>
      </c>
      <c r="R22" s="7" t="s">
        <v>376</v>
      </c>
      <c r="S22" s="7">
        <v>0</v>
      </c>
      <c r="T22" s="7">
        <v>1</v>
      </c>
      <c r="U22" s="7">
        <v>21</v>
      </c>
      <c r="V22" s="7" t="s">
        <v>381</v>
      </c>
      <c r="W22" s="7" t="s">
        <v>381</v>
      </c>
      <c r="X22" s="7" t="s">
        <v>381</v>
      </c>
      <c r="Y22" s="7" t="s">
        <v>381</v>
      </c>
      <c r="Z22" s="7">
        <v>7</v>
      </c>
      <c r="AA22" s="7" t="s">
        <v>381</v>
      </c>
      <c r="AB22" s="7" t="s">
        <v>381</v>
      </c>
      <c r="AC22" s="7" t="s">
        <v>377</v>
      </c>
      <c r="AD22" s="7" t="s">
        <v>381</v>
      </c>
      <c r="AE22" s="7" t="s">
        <v>381</v>
      </c>
      <c r="AF22" s="7" t="s">
        <v>381</v>
      </c>
      <c r="AG22" s="7" t="s">
        <v>381</v>
      </c>
      <c r="AH22" s="7">
        <v>7</v>
      </c>
      <c r="AI22" s="7" t="s">
        <v>381</v>
      </c>
      <c r="AJ22" s="7" t="s">
        <v>381</v>
      </c>
      <c r="AK22" s="7" t="s">
        <v>381</v>
      </c>
      <c r="AL22" s="7" t="s">
        <v>381</v>
      </c>
      <c r="AM22" s="7" t="s">
        <v>381</v>
      </c>
      <c r="AN22" s="7" t="s">
        <v>381</v>
      </c>
      <c r="AO22" s="7" t="s">
        <v>381</v>
      </c>
      <c r="AP22" s="7" t="s">
        <v>381</v>
      </c>
      <c r="AQ22" s="7" t="s">
        <v>381</v>
      </c>
      <c r="AR22" s="7" t="s">
        <v>381</v>
      </c>
      <c r="AS22" s="7" t="s">
        <v>381</v>
      </c>
      <c r="AT22" s="7">
        <v>0</v>
      </c>
      <c r="AU22" s="7">
        <v>0</v>
      </c>
      <c r="AV22" s="7" t="s">
        <v>378</v>
      </c>
      <c r="AW22" s="7">
        <v>0</v>
      </c>
      <c r="AX22" s="7" t="s">
        <v>379</v>
      </c>
      <c r="AY22" s="7" t="s">
        <v>143</v>
      </c>
      <c r="AZ22" s="7" t="s">
        <v>267</v>
      </c>
      <c r="BA22" s="7" t="s">
        <v>378</v>
      </c>
      <c r="BB22" s="7">
        <v>0</v>
      </c>
      <c r="BC22" s="7" t="s">
        <v>379</v>
      </c>
      <c r="BD22" s="7" t="s">
        <v>143</v>
      </c>
      <c r="BE22" s="7" t="s">
        <v>267</v>
      </c>
    </row>
    <row r="23" spans="1:57" x14ac:dyDescent="0.15">
      <c r="A23" s="7" t="s">
        <v>375</v>
      </c>
      <c r="B23" s="7" t="s">
        <v>349</v>
      </c>
      <c r="C23" s="8">
        <v>6</v>
      </c>
      <c r="D23" s="9">
        <v>2005</v>
      </c>
      <c r="E23" s="8">
        <v>28</v>
      </c>
      <c r="F23" s="8" t="s">
        <v>350</v>
      </c>
      <c r="G23" s="8">
        <v>0</v>
      </c>
      <c r="H23" s="8">
        <v>1</v>
      </c>
      <c r="I23" s="8">
        <v>0</v>
      </c>
      <c r="J23" s="8">
        <v>0</v>
      </c>
      <c r="K23" s="7" t="s">
        <v>134</v>
      </c>
      <c r="L23" s="7">
        <v>1</v>
      </c>
      <c r="M23" s="10">
        <v>36957</v>
      </c>
      <c r="N23" s="10">
        <v>36990</v>
      </c>
      <c r="O23" s="7" t="s">
        <v>384</v>
      </c>
      <c r="P23" s="11">
        <v>1</v>
      </c>
      <c r="Q23" s="7" t="s">
        <v>384</v>
      </c>
      <c r="R23" s="7" t="s">
        <v>385</v>
      </c>
      <c r="S23" s="7">
        <v>0</v>
      </c>
      <c r="T23" s="7">
        <v>0</v>
      </c>
      <c r="U23" s="7">
        <v>29</v>
      </c>
      <c r="V23" s="7" t="s">
        <v>381</v>
      </c>
      <c r="W23" s="7" t="s">
        <v>381</v>
      </c>
      <c r="X23" s="7" t="s">
        <v>381</v>
      </c>
      <c r="Y23" s="7" t="s">
        <v>381</v>
      </c>
      <c r="Z23" s="7">
        <v>7</v>
      </c>
      <c r="AA23" s="7" t="s">
        <v>381</v>
      </c>
      <c r="AB23" s="7" t="s">
        <v>386</v>
      </c>
      <c r="AC23" s="7"/>
      <c r="AD23" s="7" t="s">
        <v>381</v>
      </c>
      <c r="AE23" s="7" t="s">
        <v>381</v>
      </c>
      <c r="AF23" s="7" t="s">
        <v>381</v>
      </c>
      <c r="AG23" s="7" t="s">
        <v>381</v>
      </c>
      <c r="AH23" s="7">
        <v>7</v>
      </c>
      <c r="AI23" s="7" t="s">
        <v>381</v>
      </c>
      <c r="AJ23" s="7" t="s">
        <v>381</v>
      </c>
      <c r="AK23" s="7" t="s">
        <v>381</v>
      </c>
      <c r="AL23" s="7" t="s">
        <v>381</v>
      </c>
      <c r="AM23" s="7" t="s">
        <v>381</v>
      </c>
      <c r="AN23" s="7" t="s">
        <v>381</v>
      </c>
      <c r="AO23" s="7" t="s">
        <v>381</v>
      </c>
      <c r="AP23" s="7" t="s">
        <v>381</v>
      </c>
      <c r="AQ23" s="7" t="s">
        <v>381</v>
      </c>
      <c r="AR23" s="7" t="s">
        <v>381</v>
      </c>
      <c r="AS23" s="7" t="s">
        <v>381</v>
      </c>
      <c r="AT23" s="7">
        <v>0</v>
      </c>
      <c r="AU23" s="7">
        <v>0</v>
      </c>
      <c r="AV23" s="7" t="s">
        <v>387</v>
      </c>
      <c r="AW23" s="7">
        <v>0</v>
      </c>
      <c r="AX23" s="7" t="s">
        <v>388</v>
      </c>
      <c r="AY23" s="7" t="s">
        <v>143</v>
      </c>
      <c r="AZ23" s="7" t="s">
        <v>267</v>
      </c>
      <c r="BA23" s="7" t="s">
        <v>145</v>
      </c>
      <c r="BB23" s="7">
        <v>9</v>
      </c>
      <c r="BC23" s="7" t="s">
        <v>143</v>
      </c>
      <c r="BD23" s="7" t="s">
        <v>143</v>
      </c>
      <c r="BE23" s="7" t="s">
        <v>389</v>
      </c>
    </row>
    <row r="24" spans="1:57" x14ac:dyDescent="0.15">
      <c r="A24" s="16" t="s">
        <v>390</v>
      </c>
      <c r="B24" s="16" t="s">
        <v>391</v>
      </c>
      <c r="C24" s="17">
        <v>7</v>
      </c>
      <c r="D24" s="18">
        <v>1988</v>
      </c>
      <c r="E24" s="17">
        <v>14</v>
      </c>
      <c r="F24" s="17" t="s">
        <v>392</v>
      </c>
      <c r="G24" s="17">
        <v>0</v>
      </c>
      <c r="H24" s="17">
        <v>0</v>
      </c>
      <c r="I24" s="17">
        <v>0</v>
      </c>
      <c r="J24" s="17">
        <v>1</v>
      </c>
      <c r="K24" s="16" t="s">
        <v>134</v>
      </c>
      <c r="L24" s="16">
        <v>1</v>
      </c>
      <c r="M24" s="19">
        <v>30685</v>
      </c>
      <c r="N24" s="19">
        <v>30868</v>
      </c>
      <c r="O24" s="17" t="s">
        <v>381</v>
      </c>
      <c r="P24" s="23"/>
      <c r="Q24" s="17" t="s">
        <v>393</v>
      </c>
      <c r="R24" s="17"/>
      <c r="S24" s="17">
        <v>0</v>
      </c>
      <c r="T24" s="17">
        <v>0</v>
      </c>
      <c r="U24" s="17">
        <v>0</v>
      </c>
      <c r="V24" s="17" t="s">
        <v>381</v>
      </c>
      <c r="W24" s="17" t="s">
        <v>381</v>
      </c>
      <c r="X24" s="16" t="s">
        <v>381</v>
      </c>
      <c r="Y24" s="16" t="s">
        <v>381</v>
      </c>
      <c r="Z24" s="17">
        <v>7</v>
      </c>
      <c r="AA24" s="17" t="s">
        <v>381</v>
      </c>
      <c r="AB24" s="17" t="s">
        <v>381</v>
      </c>
      <c r="AC24" s="17" t="s">
        <v>381</v>
      </c>
      <c r="AD24" s="17" t="s">
        <v>381</v>
      </c>
      <c r="AE24" s="17" t="s">
        <v>381</v>
      </c>
      <c r="AF24" s="17" t="s">
        <v>381</v>
      </c>
      <c r="AG24" s="17" t="s">
        <v>381</v>
      </c>
      <c r="AH24" s="17" t="s">
        <v>381</v>
      </c>
      <c r="AI24" s="17" t="s">
        <v>381</v>
      </c>
      <c r="AJ24" s="17" t="s">
        <v>381</v>
      </c>
      <c r="AK24" s="17" t="s">
        <v>381</v>
      </c>
      <c r="AL24" s="17" t="s">
        <v>381</v>
      </c>
      <c r="AM24" s="17" t="s">
        <v>381</v>
      </c>
      <c r="AN24" s="17" t="s">
        <v>381</v>
      </c>
      <c r="AO24" s="17" t="s">
        <v>381</v>
      </c>
      <c r="AP24" s="17" t="s">
        <v>381</v>
      </c>
      <c r="AQ24" s="17" t="s">
        <v>381</v>
      </c>
      <c r="AR24" s="17" t="s">
        <v>381</v>
      </c>
      <c r="AS24" s="17" t="s">
        <v>381</v>
      </c>
      <c r="AT24" s="17" t="s">
        <v>381</v>
      </c>
      <c r="AU24" s="17" t="s">
        <v>381</v>
      </c>
      <c r="AV24" s="17" t="s">
        <v>381</v>
      </c>
      <c r="AW24" s="17" t="s">
        <v>381</v>
      </c>
      <c r="AX24" s="17" t="s">
        <v>381</v>
      </c>
      <c r="AY24" s="17" t="s">
        <v>381</v>
      </c>
      <c r="AZ24" s="17" t="s">
        <v>381</v>
      </c>
      <c r="BA24" s="17" t="s">
        <v>381</v>
      </c>
      <c r="BB24" s="17" t="s">
        <v>381</v>
      </c>
      <c r="BC24" s="17" t="s">
        <v>381</v>
      </c>
      <c r="BD24" s="17" t="s">
        <v>381</v>
      </c>
      <c r="BE24" s="17" t="s">
        <v>381</v>
      </c>
    </row>
    <row r="25" spans="1:57" x14ac:dyDescent="0.15">
      <c r="A25" s="7" t="s">
        <v>390</v>
      </c>
      <c r="B25" s="7" t="s">
        <v>391</v>
      </c>
      <c r="C25" s="8">
        <v>7</v>
      </c>
      <c r="D25" s="9">
        <v>1994</v>
      </c>
      <c r="E25" s="8">
        <v>19</v>
      </c>
      <c r="F25" s="22" t="s">
        <v>392</v>
      </c>
      <c r="G25" s="8">
        <v>0</v>
      </c>
      <c r="H25" s="8">
        <v>0</v>
      </c>
      <c r="I25" s="8">
        <v>0</v>
      </c>
      <c r="J25" s="8">
        <v>1</v>
      </c>
      <c r="K25" s="7" t="s">
        <v>134</v>
      </c>
      <c r="L25" s="7">
        <v>1</v>
      </c>
      <c r="M25" s="10">
        <v>33002</v>
      </c>
      <c r="N25" s="10">
        <v>33105</v>
      </c>
      <c r="O25" s="7" t="s">
        <v>394</v>
      </c>
      <c r="P25" s="11">
        <v>6</v>
      </c>
      <c r="Q25" s="7" t="s">
        <v>395</v>
      </c>
      <c r="R25" s="7" t="s">
        <v>398</v>
      </c>
      <c r="S25" s="7">
        <v>1</v>
      </c>
      <c r="T25" s="7">
        <v>0</v>
      </c>
      <c r="U25" s="7">
        <v>5</v>
      </c>
      <c r="V25" s="7" t="s">
        <v>399</v>
      </c>
      <c r="W25" s="12">
        <v>32992</v>
      </c>
      <c r="X25" s="7">
        <v>0</v>
      </c>
      <c r="Y25" s="7">
        <v>0</v>
      </c>
      <c r="Z25" s="7">
        <v>3</v>
      </c>
      <c r="AA25" s="7" t="s">
        <v>356</v>
      </c>
      <c r="AB25" s="7" t="s">
        <v>403</v>
      </c>
      <c r="AC25" s="7" t="s">
        <v>404</v>
      </c>
      <c r="AD25" s="7" t="s">
        <v>381</v>
      </c>
      <c r="AE25" s="7" t="s">
        <v>381</v>
      </c>
      <c r="AF25" s="7" t="s">
        <v>381</v>
      </c>
      <c r="AG25" s="7" t="s">
        <v>381</v>
      </c>
      <c r="AH25" s="7">
        <v>7</v>
      </c>
      <c r="AI25" s="7" t="s">
        <v>381</v>
      </c>
      <c r="AJ25" s="7" t="s">
        <v>381</v>
      </c>
      <c r="AK25" s="7" t="s">
        <v>381</v>
      </c>
      <c r="AL25" s="7" t="s">
        <v>381</v>
      </c>
      <c r="AM25" s="7" t="s">
        <v>381</v>
      </c>
      <c r="AN25" s="7" t="s">
        <v>381</v>
      </c>
      <c r="AO25" s="7" t="s">
        <v>381</v>
      </c>
      <c r="AP25" s="7" t="s">
        <v>381</v>
      </c>
      <c r="AQ25" s="7" t="s">
        <v>381</v>
      </c>
      <c r="AR25" s="7" t="s">
        <v>381</v>
      </c>
      <c r="AS25" s="7" t="s">
        <v>381</v>
      </c>
      <c r="AT25" s="7">
        <v>0</v>
      </c>
      <c r="AU25" s="7">
        <v>0</v>
      </c>
      <c r="AV25" s="7" t="s">
        <v>405</v>
      </c>
      <c r="AW25" s="7">
        <v>0</v>
      </c>
      <c r="AX25" s="7" t="s">
        <v>406</v>
      </c>
      <c r="AY25" s="7" t="s">
        <v>143</v>
      </c>
      <c r="AZ25" s="7" t="s">
        <v>407</v>
      </c>
      <c r="BA25" s="7" t="s">
        <v>408</v>
      </c>
      <c r="BB25" s="7">
        <v>0</v>
      </c>
      <c r="BC25" s="7" t="s">
        <v>410</v>
      </c>
      <c r="BD25" s="7" t="s">
        <v>143</v>
      </c>
      <c r="BE25" s="7" t="s">
        <v>411</v>
      </c>
    </row>
    <row r="26" spans="1:57" x14ac:dyDescent="0.15">
      <c r="A26" s="7" t="s">
        <v>412</v>
      </c>
      <c r="B26" s="7" t="s">
        <v>391</v>
      </c>
      <c r="C26" s="8">
        <v>7</v>
      </c>
      <c r="D26" s="9">
        <v>2000</v>
      </c>
      <c r="E26" s="8">
        <v>24</v>
      </c>
      <c r="F26" s="22" t="s">
        <v>392</v>
      </c>
      <c r="G26" s="8">
        <v>0</v>
      </c>
      <c r="H26" s="8">
        <v>0</v>
      </c>
      <c r="I26" s="8">
        <v>0</v>
      </c>
      <c r="J26" s="8">
        <v>1</v>
      </c>
      <c r="K26" s="7" t="s">
        <v>413</v>
      </c>
      <c r="L26" s="7">
        <v>3</v>
      </c>
      <c r="M26" s="10">
        <v>35100</v>
      </c>
      <c r="N26" s="10">
        <v>35296</v>
      </c>
      <c r="O26" s="7" t="s">
        <v>418</v>
      </c>
      <c r="P26" s="11">
        <v>8</v>
      </c>
      <c r="Q26" s="7" t="s">
        <v>419</v>
      </c>
      <c r="R26" s="7" t="s">
        <v>420</v>
      </c>
      <c r="S26" s="7">
        <v>1</v>
      </c>
      <c r="T26" s="7">
        <v>1</v>
      </c>
      <c r="U26" s="7">
        <v>17</v>
      </c>
      <c r="V26" s="7" t="s">
        <v>421</v>
      </c>
      <c r="W26" s="12">
        <v>34826</v>
      </c>
      <c r="X26" s="7">
        <v>1</v>
      </c>
      <c r="Y26" s="7">
        <v>0</v>
      </c>
      <c r="Z26" s="7">
        <v>1</v>
      </c>
      <c r="AA26" s="7" t="s">
        <v>446</v>
      </c>
      <c r="AB26" s="7" t="s">
        <v>447</v>
      </c>
      <c r="AC26" s="7" t="s">
        <v>422</v>
      </c>
      <c r="AD26" s="7" t="s">
        <v>423</v>
      </c>
      <c r="AE26" s="13">
        <v>35289</v>
      </c>
      <c r="AF26" s="14">
        <v>1</v>
      </c>
      <c r="AG26" s="15">
        <v>1</v>
      </c>
      <c r="AH26" s="7">
        <v>4</v>
      </c>
      <c r="AI26" s="7" t="s">
        <v>424</v>
      </c>
      <c r="AJ26" s="7" t="s">
        <v>425</v>
      </c>
      <c r="AK26" s="7" t="s">
        <v>426</v>
      </c>
      <c r="AL26" s="7" t="s">
        <v>138</v>
      </c>
      <c r="AM26" s="7" t="s">
        <v>138</v>
      </c>
      <c r="AN26" s="7" t="s">
        <v>138</v>
      </c>
      <c r="AO26" s="7" t="s">
        <v>138</v>
      </c>
      <c r="AP26" s="7" t="s">
        <v>138</v>
      </c>
      <c r="AQ26" s="7" t="s">
        <v>138</v>
      </c>
      <c r="AR26" s="7" t="s">
        <v>138</v>
      </c>
      <c r="AS26" s="7" t="s">
        <v>138</v>
      </c>
      <c r="AT26" s="7">
        <v>1</v>
      </c>
      <c r="AU26" s="7">
        <v>1</v>
      </c>
      <c r="AV26" s="7" t="s">
        <v>427</v>
      </c>
      <c r="AW26" s="7">
        <v>1</v>
      </c>
      <c r="AX26" s="7" t="s">
        <v>458</v>
      </c>
      <c r="AY26" s="7">
        <v>34915</v>
      </c>
      <c r="AZ26" s="7" t="s">
        <v>439</v>
      </c>
      <c r="BA26" s="7" t="s">
        <v>427</v>
      </c>
      <c r="BB26" s="7">
        <v>1</v>
      </c>
      <c r="BC26" s="7" t="s">
        <v>458</v>
      </c>
      <c r="BD26" s="7">
        <v>34915</v>
      </c>
      <c r="BE26" s="7" t="s">
        <v>439</v>
      </c>
    </row>
    <row r="27" spans="1:57" x14ac:dyDescent="0.15">
      <c r="A27" s="7" t="s">
        <v>412</v>
      </c>
      <c r="B27" s="7" t="s">
        <v>440</v>
      </c>
      <c r="C27" s="8">
        <v>7</v>
      </c>
      <c r="D27" s="9">
        <v>2006</v>
      </c>
      <c r="E27" s="8">
        <v>29</v>
      </c>
      <c r="F27" s="22" t="s">
        <v>240</v>
      </c>
      <c r="G27" s="8">
        <v>0</v>
      </c>
      <c r="H27" s="8">
        <v>0</v>
      </c>
      <c r="I27" s="8">
        <v>0</v>
      </c>
      <c r="J27" s="8">
        <v>1</v>
      </c>
      <c r="K27" s="7" t="s">
        <v>272</v>
      </c>
      <c r="L27" s="7">
        <v>2</v>
      </c>
      <c r="M27" s="10">
        <v>37369</v>
      </c>
      <c r="N27" s="10">
        <v>37487</v>
      </c>
      <c r="O27" s="7" t="s">
        <v>441</v>
      </c>
      <c r="P27" s="11">
        <v>5</v>
      </c>
      <c r="Q27" s="7" t="s">
        <v>442</v>
      </c>
      <c r="R27" s="7" t="s">
        <v>443</v>
      </c>
      <c r="S27" s="7">
        <v>1</v>
      </c>
      <c r="T27" s="7">
        <v>1</v>
      </c>
      <c r="U27" s="7">
        <v>33</v>
      </c>
      <c r="V27" s="7" t="s">
        <v>414</v>
      </c>
      <c r="W27" s="12">
        <v>37370</v>
      </c>
      <c r="X27" s="7">
        <v>1</v>
      </c>
      <c r="Y27" s="7">
        <v>1</v>
      </c>
      <c r="Z27" s="7">
        <v>1</v>
      </c>
      <c r="AA27" s="7" t="s">
        <v>415</v>
      </c>
      <c r="AB27" s="7" t="s">
        <v>138</v>
      </c>
      <c r="AC27" s="7" t="s">
        <v>416</v>
      </c>
      <c r="AD27" s="7" t="s">
        <v>138</v>
      </c>
      <c r="AE27" s="7" t="s">
        <v>138</v>
      </c>
      <c r="AF27" s="7" t="s">
        <v>138</v>
      </c>
      <c r="AG27" s="7" t="s">
        <v>138</v>
      </c>
      <c r="AH27" s="7">
        <v>7</v>
      </c>
      <c r="AI27" s="7" t="s">
        <v>138</v>
      </c>
      <c r="AJ27" s="7" t="s">
        <v>138</v>
      </c>
      <c r="AK27" s="7" t="s">
        <v>138</v>
      </c>
      <c r="AL27" s="7" t="s">
        <v>138</v>
      </c>
      <c r="AM27" s="7" t="s">
        <v>138</v>
      </c>
      <c r="AN27" s="7" t="s">
        <v>138</v>
      </c>
      <c r="AO27" s="7" t="s">
        <v>138</v>
      </c>
      <c r="AP27" s="7" t="s">
        <v>138</v>
      </c>
      <c r="AQ27" s="7" t="s">
        <v>138</v>
      </c>
      <c r="AR27" s="7" t="s">
        <v>138</v>
      </c>
      <c r="AS27" s="7" t="s">
        <v>138</v>
      </c>
      <c r="AT27" s="7">
        <v>1</v>
      </c>
      <c r="AU27" s="7">
        <v>0</v>
      </c>
      <c r="AV27" s="7" t="s">
        <v>417</v>
      </c>
      <c r="AW27" s="7">
        <v>0</v>
      </c>
      <c r="AX27" s="7" t="s">
        <v>448</v>
      </c>
      <c r="AY27" s="7" t="s">
        <v>143</v>
      </c>
      <c r="AZ27" s="7" t="s">
        <v>267</v>
      </c>
      <c r="BA27" s="7" t="s">
        <v>449</v>
      </c>
      <c r="BB27" s="7">
        <v>1</v>
      </c>
      <c r="BC27" s="7" t="s">
        <v>450</v>
      </c>
      <c r="BD27" s="7">
        <v>2006</v>
      </c>
      <c r="BE27" s="7" t="s">
        <v>428</v>
      </c>
    </row>
    <row r="28" spans="1:57" x14ac:dyDescent="0.15">
      <c r="A28" s="7" t="s">
        <v>429</v>
      </c>
      <c r="B28" s="7" t="s">
        <v>430</v>
      </c>
      <c r="C28" s="8">
        <v>8</v>
      </c>
      <c r="D28" s="9">
        <v>1992</v>
      </c>
      <c r="E28" s="8">
        <v>17</v>
      </c>
      <c r="F28" s="8" t="s">
        <v>201</v>
      </c>
      <c r="G28" s="8">
        <v>1</v>
      </c>
      <c r="H28" s="8">
        <v>0</v>
      </c>
      <c r="I28" s="8">
        <v>0</v>
      </c>
      <c r="J28" s="8">
        <v>0</v>
      </c>
      <c r="K28" s="7" t="s">
        <v>72</v>
      </c>
      <c r="L28" s="7">
        <v>1</v>
      </c>
      <c r="M28" s="10">
        <v>32192</v>
      </c>
      <c r="N28" s="10">
        <v>32328</v>
      </c>
      <c r="O28" s="7" t="s">
        <v>431</v>
      </c>
      <c r="P28" s="11">
        <v>2</v>
      </c>
      <c r="Q28" s="7" t="s">
        <v>432</v>
      </c>
      <c r="R28" s="7" t="s">
        <v>433</v>
      </c>
      <c r="S28" s="7">
        <v>0</v>
      </c>
      <c r="T28" s="7">
        <v>0</v>
      </c>
      <c r="U28" s="7">
        <v>3</v>
      </c>
      <c r="V28" s="7" t="s">
        <v>138</v>
      </c>
      <c r="W28" s="7" t="s">
        <v>138</v>
      </c>
      <c r="X28" s="7" t="s">
        <v>138</v>
      </c>
      <c r="Y28" s="7" t="s">
        <v>138</v>
      </c>
      <c r="Z28" s="7">
        <v>7</v>
      </c>
      <c r="AA28" s="7" t="s">
        <v>138</v>
      </c>
      <c r="AB28" s="7" t="s">
        <v>138</v>
      </c>
      <c r="AC28" s="7" t="s">
        <v>434</v>
      </c>
      <c r="AD28" s="7" t="s">
        <v>138</v>
      </c>
      <c r="AE28" s="7" t="s">
        <v>138</v>
      </c>
      <c r="AF28" s="7" t="s">
        <v>138</v>
      </c>
      <c r="AG28" s="7" t="s">
        <v>138</v>
      </c>
      <c r="AH28" s="7">
        <v>7</v>
      </c>
      <c r="AI28" s="7" t="s">
        <v>138</v>
      </c>
      <c r="AJ28" s="7" t="s">
        <v>138</v>
      </c>
      <c r="AK28" s="7" t="s">
        <v>138</v>
      </c>
      <c r="AL28" s="7" t="s">
        <v>138</v>
      </c>
      <c r="AM28" s="7" t="s">
        <v>138</v>
      </c>
      <c r="AN28" s="7" t="s">
        <v>138</v>
      </c>
      <c r="AO28" s="7" t="s">
        <v>138</v>
      </c>
      <c r="AP28" s="7" t="s">
        <v>138</v>
      </c>
      <c r="AQ28" s="7" t="s">
        <v>138</v>
      </c>
      <c r="AR28" s="7" t="s">
        <v>138</v>
      </c>
      <c r="AS28" s="7" t="s">
        <v>138</v>
      </c>
      <c r="AT28" s="7">
        <v>0</v>
      </c>
      <c r="AU28" s="7">
        <v>0</v>
      </c>
      <c r="AV28" s="7" t="s">
        <v>435</v>
      </c>
      <c r="AW28" s="7">
        <v>0</v>
      </c>
      <c r="AX28" s="7" t="s">
        <v>436</v>
      </c>
      <c r="AY28" s="7" t="s">
        <v>143</v>
      </c>
      <c r="AZ28" s="7" t="s">
        <v>437</v>
      </c>
      <c r="BA28" s="7" t="s">
        <v>438</v>
      </c>
      <c r="BB28" s="7">
        <v>0</v>
      </c>
      <c r="BC28" s="7" t="s">
        <v>457</v>
      </c>
      <c r="BD28" s="7" t="s">
        <v>143</v>
      </c>
      <c r="BE28" s="7" t="s">
        <v>499</v>
      </c>
    </row>
    <row r="29" spans="1:57" x14ac:dyDescent="0.15">
      <c r="A29" s="7" t="s">
        <v>429</v>
      </c>
      <c r="B29" s="7" t="s">
        <v>430</v>
      </c>
      <c r="C29" s="8">
        <v>8</v>
      </c>
      <c r="D29" s="9">
        <v>1998</v>
      </c>
      <c r="E29" s="8">
        <v>22</v>
      </c>
      <c r="F29" s="8" t="s">
        <v>201</v>
      </c>
      <c r="G29" s="8">
        <v>1</v>
      </c>
      <c r="H29" s="8">
        <v>0</v>
      </c>
      <c r="I29" s="8">
        <v>0</v>
      </c>
      <c r="J29" s="8">
        <v>0</v>
      </c>
      <c r="K29" s="7" t="s">
        <v>318</v>
      </c>
      <c r="L29" s="7">
        <v>3</v>
      </c>
      <c r="M29" s="10">
        <v>34400</v>
      </c>
      <c r="N29" s="10">
        <v>34526</v>
      </c>
      <c r="O29" s="7" t="s">
        <v>459</v>
      </c>
      <c r="P29" s="11">
        <v>6</v>
      </c>
      <c r="Q29" s="7" t="s">
        <v>460</v>
      </c>
      <c r="R29" s="7" t="s">
        <v>461</v>
      </c>
      <c r="S29" s="7">
        <v>0</v>
      </c>
      <c r="T29" s="7">
        <v>0</v>
      </c>
      <c r="U29" s="7">
        <v>10</v>
      </c>
      <c r="V29" s="7" t="s">
        <v>138</v>
      </c>
      <c r="W29" s="7" t="s">
        <v>138</v>
      </c>
      <c r="X29" s="7" t="s">
        <v>138</v>
      </c>
      <c r="Y29" s="7" t="s">
        <v>138</v>
      </c>
      <c r="Z29" s="7">
        <v>7</v>
      </c>
      <c r="AA29" s="7" t="s">
        <v>138</v>
      </c>
      <c r="AB29" s="7" t="s">
        <v>138</v>
      </c>
      <c r="AC29" s="7" t="s">
        <v>462</v>
      </c>
      <c r="AD29" s="7" t="s">
        <v>138</v>
      </c>
      <c r="AE29" s="7" t="s">
        <v>138</v>
      </c>
      <c r="AF29" s="7" t="s">
        <v>138</v>
      </c>
      <c r="AG29" s="7" t="s">
        <v>138</v>
      </c>
      <c r="AH29" s="7">
        <v>7</v>
      </c>
      <c r="AI29" s="7" t="s">
        <v>138</v>
      </c>
      <c r="AJ29" s="7" t="s">
        <v>138</v>
      </c>
      <c r="AK29" s="7" t="s">
        <v>138</v>
      </c>
      <c r="AL29" s="7" t="s">
        <v>138</v>
      </c>
      <c r="AM29" s="7" t="s">
        <v>138</v>
      </c>
      <c r="AN29" s="7" t="s">
        <v>138</v>
      </c>
      <c r="AO29" s="7" t="s">
        <v>138</v>
      </c>
      <c r="AP29" s="7" t="s">
        <v>138</v>
      </c>
      <c r="AQ29" s="7" t="s">
        <v>138</v>
      </c>
      <c r="AR29" s="7" t="s">
        <v>138</v>
      </c>
      <c r="AS29" s="7" t="s">
        <v>138</v>
      </c>
      <c r="AT29" s="7">
        <v>0</v>
      </c>
      <c r="AU29" s="7">
        <v>0</v>
      </c>
      <c r="AV29" s="7" t="s">
        <v>463</v>
      </c>
      <c r="AW29" s="7">
        <v>0</v>
      </c>
      <c r="AX29" s="7" t="s">
        <v>444</v>
      </c>
      <c r="AY29" s="7" t="s">
        <v>143</v>
      </c>
      <c r="AZ29" s="7" t="s">
        <v>267</v>
      </c>
      <c r="BA29" s="7" t="s">
        <v>445</v>
      </c>
      <c r="BB29" s="7">
        <v>0</v>
      </c>
      <c r="BC29" s="7" t="s">
        <v>477</v>
      </c>
      <c r="BD29" s="7" t="s">
        <v>143</v>
      </c>
      <c r="BE29" s="7" t="s">
        <v>478</v>
      </c>
    </row>
    <row r="30" spans="1:57" x14ac:dyDescent="0.15">
      <c r="A30" s="7" t="s">
        <v>429</v>
      </c>
      <c r="B30" s="7" t="s">
        <v>430</v>
      </c>
      <c r="C30" s="8">
        <v>8</v>
      </c>
      <c r="D30" s="9">
        <v>2004</v>
      </c>
      <c r="E30" s="8">
        <v>27</v>
      </c>
      <c r="F30" s="8" t="s">
        <v>479</v>
      </c>
      <c r="G30" s="8">
        <v>1</v>
      </c>
      <c r="H30" s="8">
        <v>0</v>
      </c>
      <c r="I30" s="8">
        <v>0</v>
      </c>
      <c r="J30" s="8">
        <v>0</v>
      </c>
      <c r="K30" s="7" t="s">
        <v>480</v>
      </c>
      <c r="L30" s="7">
        <v>3</v>
      </c>
      <c r="M30" s="10">
        <v>36472</v>
      </c>
      <c r="N30" s="10">
        <v>36710</v>
      </c>
      <c r="O30" s="7" t="s">
        <v>481</v>
      </c>
      <c r="P30" s="11">
        <v>2</v>
      </c>
      <c r="Q30" s="7" t="s">
        <v>470</v>
      </c>
      <c r="R30" s="7" t="s">
        <v>471</v>
      </c>
      <c r="S30" s="7">
        <v>0</v>
      </c>
      <c r="T30" s="7">
        <v>0</v>
      </c>
      <c r="U30" s="7">
        <v>24</v>
      </c>
      <c r="V30" s="7" t="s">
        <v>138</v>
      </c>
      <c r="W30" s="7" t="s">
        <v>138</v>
      </c>
      <c r="X30" s="7" t="s">
        <v>138</v>
      </c>
      <c r="Y30" s="7" t="s">
        <v>138</v>
      </c>
      <c r="Z30" s="7">
        <v>7</v>
      </c>
      <c r="AA30" s="7" t="s">
        <v>138</v>
      </c>
      <c r="AB30" s="7" t="s">
        <v>472</v>
      </c>
      <c r="AC30" s="7" t="s">
        <v>473</v>
      </c>
      <c r="AD30" s="7" t="s">
        <v>138</v>
      </c>
      <c r="AE30" s="7" t="s">
        <v>138</v>
      </c>
      <c r="AF30" s="7" t="s">
        <v>138</v>
      </c>
      <c r="AG30" s="7" t="s">
        <v>138</v>
      </c>
      <c r="AH30" s="7">
        <v>7</v>
      </c>
      <c r="AI30" s="7" t="s">
        <v>138</v>
      </c>
      <c r="AJ30" s="7" t="s">
        <v>138</v>
      </c>
      <c r="AK30" s="7" t="s">
        <v>138</v>
      </c>
      <c r="AL30" s="7" t="s">
        <v>138</v>
      </c>
      <c r="AM30" s="7" t="s">
        <v>138</v>
      </c>
      <c r="AN30" s="7" t="s">
        <v>138</v>
      </c>
      <c r="AO30" s="7" t="s">
        <v>138</v>
      </c>
      <c r="AP30" s="7" t="s">
        <v>138</v>
      </c>
      <c r="AQ30" s="7" t="s">
        <v>138</v>
      </c>
      <c r="AR30" s="7" t="s">
        <v>138</v>
      </c>
      <c r="AS30" s="7" t="s">
        <v>138</v>
      </c>
      <c r="AT30" s="7">
        <v>0</v>
      </c>
      <c r="AU30" s="7">
        <v>0</v>
      </c>
      <c r="AV30" s="7" t="s">
        <v>474</v>
      </c>
      <c r="AW30" s="7">
        <v>0</v>
      </c>
      <c r="AX30" s="7" t="s">
        <v>475</v>
      </c>
      <c r="AY30" s="7" t="s">
        <v>143</v>
      </c>
      <c r="AZ30" s="7" t="s">
        <v>334</v>
      </c>
      <c r="BA30" s="7" t="s">
        <v>474</v>
      </c>
      <c r="BB30" s="7">
        <v>0</v>
      </c>
      <c r="BC30" s="7" t="s">
        <v>475</v>
      </c>
      <c r="BD30" s="7" t="s">
        <v>143</v>
      </c>
      <c r="BE30" s="7" t="s">
        <v>334</v>
      </c>
    </row>
    <row r="31" spans="1:57" x14ac:dyDescent="0.15">
      <c r="A31" s="7" t="s">
        <v>476</v>
      </c>
      <c r="B31" s="7" t="s">
        <v>482</v>
      </c>
      <c r="C31" s="8">
        <v>9</v>
      </c>
      <c r="D31" s="9">
        <v>1997</v>
      </c>
      <c r="E31" s="8">
        <v>21</v>
      </c>
      <c r="F31" s="22" t="s">
        <v>483</v>
      </c>
      <c r="G31" s="8">
        <v>0</v>
      </c>
      <c r="H31" s="8">
        <v>0</v>
      </c>
      <c r="I31" s="8">
        <v>1</v>
      </c>
      <c r="J31" s="8">
        <v>0</v>
      </c>
      <c r="K31" s="7" t="s">
        <v>72</v>
      </c>
      <c r="L31" s="7">
        <v>1</v>
      </c>
      <c r="M31" s="10">
        <v>34018</v>
      </c>
      <c r="N31" s="10">
        <v>34155</v>
      </c>
      <c r="O31" s="7" t="s">
        <v>484</v>
      </c>
      <c r="P31" s="11">
        <v>7</v>
      </c>
      <c r="Q31" s="7" t="s">
        <v>485</v>
      </c>
      <c r="R31" s="7" t="s">
        <v>486</v>
      </c>
      <c r="S31" s="7">
        <v>0</v>
      </c>
      <c r="T31" s="7">
        <v>0</v>
      </c>
      <c r="U31" s="7">
        <v>6</v>
      </c>
      <c r="V31" s="7" t="s">
        <v>138</v>
      </c>
      <c r="W31" s="7" t="s">
        <v>138</v>
      </c>
      <c r="X31" s="7" t="s">
        <v>138</v>
      </c>
      <c r="Y31" s="7" t="s">
        <v>138</v>
      </c>
      <c r="Z31" s="7">
        <v>7</v>
      </c>
      <c r="AA31" s="7" t="s">
        <v>138</v>
      </c>
      <c r="AB31" s="7" t="s">
        <v>138</v>
      </c>
      <c r="AC31" s="7" t="s">
        <v>487</v>
      </c>
      <c r="AD31" s="7" t="s">
        <v>138</v>
      </c>
      <c r="AE31" s="7" t="s">
        <v>138</v>
      </c>
      <c r="AF31" s="7" t="s">
        <v>138</v>
      </c>
      <c r="AG31" s="7" t="s">
        <v>138</v>
      </c>
      <c r="AH31" s="7">
        <v>7</v>
      </c>
      <c r="AI31" s="7" t="s">
        <v>138</v>
      </c>
      <c r="AJ31" s="7" t="s">
        <v>138</v>
      </c>
      <c r="AK31" s="7" t="s">
        <v>138</v>
      </c>
      <c r="AL31" s="7" t="s">
        <v>138</v>
      </c>
      <c r="AM31" s="7" t="s">
        <v>138</v>
      </c>
      <c r="AN31" s="7" t="s">
        <v>138</v>
      </c>
      <c r="AO31" s="7" t="s">
        <v>138</v>
      </c>
      <c r="AP31" s="7" t="s">
        <v>138</v>
      </c>
      <c r="AQ31" s="7" t="s">
        <v>138</v>
      </c>
      <c r="AR31" s="7" t="s">
        <v>138</v>
      </c>
      <c r="AS31" s="7" t="s">
        <v>138</v>
      </c>
      <c r="AT31" s="7">
        <v>1</v>
      </c>
      <c r="AU31" s="7">
        <v>0</v>
      </c>
      <c r="AV31" s="7" t="s">
        <v>488</v>
      </c>
      <c r="AW31" s="7">
        <v>0</v>
      </c>
      <c r="AX31" s="7" t="s">
        <v>489</v>
      </c>
      <c r="AY31" s="7" t="s">
        <v>143</v>
      </c>
      <c r="AZ31" s="7" t="s">
        <v>106</v>
      </c>
      <c r="BA31" s="7" t="s">
        <v>490</v>
      </c>
      <c r="BB31" s="7">
        <v>1</v>
      </c>
      <c r="BC31" s="7" t="s">
        <v>451</v>
      </c>
      <c r="BD31" s="7">
        <v>1987</v>
      </c>
      <c r="BE31" s="7" t="s">
        <v>106</v>
      </c>
    </row>
    <row r="32" spans="1:57" x14ac:dyDescent="0.15">
      <c r="A32" s="7" t="s">
        <v>476</v>
      </c>
      <c r="B32" s="7" t="s">
        <v>482</v>
      </c>
      <c r="C32" s="8">
        <v>9</v>
      </c>
      <c r="D32" s="9">
        <v>2000</v>
      </c>
      <c r="E32" s="8">
        <v>24</v>
      </c>
      <c r="F32" s="22" t="s">
        <v>483</v>
      </c>
      <c r="G32" s="8">
        <v>0</v>
      </c>
      <c r="H32" s="8">
        <v>0</v>
      </c>
      <c r="I32" s="8">
        <v>1</v>
      </c>
      <c r="J32" s="8">
        <v>0</v>
      </c>
      <c r="K32" s="7" t="s">
        <v>413</v>
      </c>
      <c r="L32" s="7">
        <v>3</v>
      </c>
      <c r="M32" s="10">
        <v>35009</v>
      </c>
      <c r="N32" s="10">
        <v>35247</v>
      </c>
      <c r="O32" s="7" t="s">
        <v>452</v>
      </c>
      <c r="P32" s="11">
        <v>4</v>
      </c>
      <c r="Q32" s="7" t="s">
        <v>453</v>
      </c>
      <c r="R32" s="7" t="s">
        <v>454</v>
      </c>
      <c r="S32" s="7">
        <v>0</v>
      </c>
      <c r="T32" s="7">
        <v>0</v>
      </c>
      <c r="U32" s="7">
        <v>17</v>
      </c>
      <c r="V32" s="7" t="s">
        <v>381</v>
      </c>
      <c r="W32" s="7" t="s">
        <v>138</v>
      </c>
      <c r="X32" s="7" t="s">
        <v>138</v>
      </c>
      <c r="Y32" s="7" t="s">
        <v>138</v>
      </c>
      <c r="Z32" s="7">
        <v>7</v>
      </c>
      <c r="AA32" s="7" t="s">
        <v>138</v>
      </c>
      <c r="AB32" s="7" t="s">
        <v>138</v>
      </c>
      <c r="AC32" s="7" t="s">
        <v>455</v>
      </c>
      <c r="AD32" s="7" t="s">
        <v>138</v>
      </c>
      <c r="AE32" s="7" t="s">
        <v>138</v>
      </c>
      <c r="AF32" s="7" t="s">
        <v>138</v>
      </c>
      <c r="AG32" s="7" t="s">
        <v>138</v>
      </c>
      <c r="AH32" s="7">
        <v>7</v>
      </c>
      <c r="AI32" s="7" t="s">
        <v>138</v>
      </c>
      <c r="AJ32" s="7" t="s">
        <v>138</v>
      </c>
      <c r="AK32" s="7" t="s">
        <v>138</v>
      </c>
      <c r="AL32" s="7" t="s">
        <v>138</v>
      </c>
      <c r="AM32" s="7" t="s">
        <v>138</v>
      </c>
      <c r="AN32" s="7" t="s">
        <v>138</v>
      </c>
      <c r="AO32" s="7" t="s">
        <v>138</v>
      </c>
      <c r="AP32" s="7" t="s">
        <v>138</v>
      </c>
      <c r="AQ32" s="7" t="s">
        <v>138</v>
      </c>
      <c r="AR32" s="7" t="s">
        <v>138</v>
      </c>
      <c r="AS32" s="7" t="s">
        <v>138</v>
      </c>
      <c r="AT32" s="7">
        <v>1</v>
      </c>
      <c r="AU32" s="7">
        <v>0</v>
      </c>
      <c r="AV32" s="7" t="s">
        <v>456</v>
      </c>
      <c r="AW32" s="7">
        <v>0</v>
      </c>
      <c r="AX32" s="7" t="s">
        <v>501</v>
      </c>
      <c r="AY32" s="7" t="s">
        <v>143</v>
      </c>
      <c r="AZ32" s="7" t="s">
        <v>502</v>
      </c>
      <c r="BA32" s="7" t="s">
        <v>503</v>
      </c>
      <c r="BB32" s="7">
        <v>1</v>
      </c>
      <c r="BC32" s="7" t="s">
        <v>464</v>
      </c>
      <c r="BD32" s="7">
        <v>1988</v>
      </c>
      <c r="BE32" s="7" t="s">
        <v>106</v>
      </c>
    </row>
    <row r="33" spans="1:57" x14ac:dyDescent="0.15">
      <c r="A33" s="7" t="s">
        <v>476</v>
      </c>
      <c r="B33" s="7" t="s">
        <v>465</v>
      </c>
      <c r="C33" s="8">
        <v>9</v>
      </c>
      <c r="D33" s="9">
        <v>2006</v>
      </c>
      <c r="E33" s="8">
        <v>29</v>
      </c>
      <c r="F33" s="22" t="s">
        <v>466</v>
      </c>
      <c r="G33" s="8">
        <v>0</v>
      </c>
      <c r="H33" s="8">
        <v>0</v>
      </c>
      <c r="I33" s="8">
        <v>1</v>
      </c>
      <c r="J33" s="8">
        <v>0</v>
      </c>
      <c r="K33" s="7" t="s">
        <v>134</v>
      </c>
      <c r="L33" s="7">
        <v>1</v>
      </c>
      <c r="M33" s="10">
        <v>37288</v>
      </c>
      <c r="N33" s="10">
        <v>37438</v>
      </c>
      <c r="O33" s="7" t="s">
        <v>467</v>
      </c>
      <c r="P33" s="11">
        <v>1</v>
      </c>
      <c r="Q33" s="7" t="s">
        <v>467</v>
      </c>
      <c r="R33" s="7" t="s">
        <v>468</v>
      </c>
      <c r="S33" s="7">
        <v>0</v>
      </c>
      <c r="T33" s="7">
        <v>0</v>
      </c>
      <c r="U33" s="7">
        <v>33</v>
      </c>
      <c r="V33" s="7" t="s">
        <v>381</v>
      </c>
      <c r="W33" s="7" t="s">
        <v>381</v>
      </c>
      <c r="X33" s="7" t="s">
        <v>381</v>
      </c>
      <c r="Y33" s="7" t="s">
        <v>381</v>
      </c>
      <c r="Z33" s="7">
        <v>7</v>
      </c>
      <c r="AA33" s="7" t="s">
        <v>381</v>
      </c>
      <c r="AB33" s="7" t="s">
        <v>381</v>
      </c>
      <c r="AC33" s="7" t="s">
        <v>468</v>
      </c>
      <c r="AD33" s="7" t="s">
        <v>381</v>
      </c>
      <c r="AE33" s="7" t="s">
        <v>381</v>
      </c>
      <c r="AF33" s="7" t="s">
        <v>381</v>
      </c>
      <c r="AG33" s="7" t="s">
        <v>381</v>
      </c>
      <c r="AH33" s="7">
        <v>7</v>
      </c>
      <c r="AI33" s="7" t="s">
        <v>381</v>
      </c>
      <c r="AJ33" s="7" t="s">
        <v>381</v>
      </c>
      <c r="AK33" s="7" t="s">
        <v>381</v>
      </c>
      <c r="AL33" s="7" t="s">
        <v>381</v>
      </c>
      <c r="AM33" s="7" t="s">
        <v>381</v>
      </c>
      <c r="AN33" s="7" t="s">
        <v>381</v>
      </c>
      <c r="AO33" s="7" t="s">
        <v>381</v>
      </c>
      <c r="AP33" s="7" t="s">
        <v>381</v>
      </c>
      <c r="AQ33" s="7" t="s">
        <v>381</v>
      </c>
      <c r="AR33" s="7" t="s">
        <v>381</v>
      </c>
      <c r="AS33" s="7" t="s">
        <v>381</v>
      </c>
      <c r="AT33" s="7">
        <v>1</v>
      </c>
      <c r="AU33" s="7">
        <v>1</v>
      </c>
      <c r="AV33" s="7" t="s">
        <v>469</v>
      </c>
      <c r="AW33" s="7">
        <v>1</v>
      </c>
      <c r="AX33" s="7" t="s">
        <v>491</v>
      </c>
      <c r="AY33" s="7">
        <v>1994</v>
      </c>
      <c r="AZ33" s="7" t="s">
        <v>334</v>
      </c>
      <c r="BA33" s="7" t="s">
        <v>492</v>
      </c>
      <c r="BB33" s="7">
        <v>1</v>
      </c>
      <c r="BC33" s="7" t="s">
        <v>493</v>
      </c>
      <c r="BD33" s="7">
        <v>1995</v>
      </c>
      <c r="BE33" s="7" t="s">
        <v>334</v>
      </c>
    </row>
    <row r="34" spans="1:57" x14ac:dyDescent="0.15">
      <c r="A34" s="7" t="s">
        <v>494</v>
      </c>
      <c r="B34" s="7" t="s">
        <v>495</v>
      </c>
      <c r="C34" s="8">
        <v>10</v>
      </c>
      <c r="D34" s="9">
        <v>1992</v>
      </c>
      <c r="E34" s="8">
        <v>17</v>
      </c>
      <c r="F34" s="8" t="s">
        <v>496</v>
      </c>
      <c r="G34" s="8">
        <v>1</v>
      </c>
      <c r="H34" s="8">
        <v>0</v>
      </c>
      <c r="I34" s="8">
        <v>0</v>
      </c>
      <c r="J34" s="8">
        <v>0</v>
      </c>
      <c r="K34" s="7" t="s">
        <v>134</v>
      </c>
      <c r="L34" s="7">
        <v>1</v>
      </c>
      <c r="M34" s="10">
        <v>31806</v>
      </c>
      <c r="N34" s="10">
        <v>32356</v>
      </c>
      <c r="O34" s="7" t="s">
        <v>497</v>
      </c>
      <c r="P34" s="11">
        <v>4</v>
      </c>
      <c r="Q34" s="7" t="s">
        <v>498</v>
      </c>
      <c r="R34" s="7" t="s">
        <v>500</v>
      </c>
      <c r="S34" s="7">
        <v>0</v>
      </c>
      <c r="T34" s="7">
        <v>0</v>
      </c>
      <c r="U34" s="7">
        <v>3</v>
      </c>
      <c r="V34" s="7" t="s">
        <v>381</v>
      </c>
      <c r="W34" s="13" t="s">
        <v>381</v>
      </c>
      <c r="X34" s="7" t="s">
        <v>381</v>
      </c>
      <c r="Y34" s="7" t="s">
        <v>381</v>
      </c>
      <c r="Z34" s="7">
        <v>7</v>
      </c>
      <c r="AA34" s="7" t="s">
        <v>381</v>
      </c>
      <c r="AB34" s="7" t="s">
        <v>381</v>
      </c>
      <c r="AC34" s="7" t="s">
        <v>504</v>
      </c>
      <c r="AD34" s="7" t="s">
        <v>381</v>
      </c>
      <c r="AE34" s="7" t="s">
        <v>381</v>
      </c>
      <c r="AF34" s="7" t="s">
        <v>381</v>
      </c>
      <c r="AG34" s="7" t="s">
        <v>381</v>
      </c>
      <c r="AH34" s="7">
        <v>7</v>
      </c>
      <c r="AI34" s="7" t="s">
        <v>381</v>
      </c>
      <c r="AJ34" s="7" t="s">
        <v>381</v>
      </c>
      <c r="AK34" s="7" t="s">
        <v>381</v>
      </c>
      <c r="AL34" s="7" t="s">
        <v>381</v>
      </c>
      <c r="AM34" s="7" t="s">
        <v>381</v>
      </c>
      <c r="AN34" s="7" t="s">
        <v>381</v>
      </c>
      <c r="AO34" s="7" t="s">
        <v>381</v>
      </c>
      <c r="AP34" s="7" t="s">
        <v>381</v>
      </c>
      <c r="AQ34" s="7" t="s">
        <v>381</v>
      </c>
      <c r="AR34" s="7" t="s">
        <v>381</v>
      </c>
      <c r="AS34" s="7" t="s">
        <v>381</v>
      </c>
      <c r="AT34" s="7">
        <v>0</v>
      </c>
      <c r="AU34" s="7">
        <v>0</v>
      </c>
      <c r="AV34" s="7" t="s">
        <v>505</v>
      </c>
      <c r="AW34" s="7">
        <v>0</v>
      </c>
      <c r="AX34" s="7" t="s">
        <v>506</v>
      </c>
      <c r="AY34" s="7" t="s">
        <v>143</v>
      </c>
      <c r="AZ34" s="7" t="s">
        <v>106</v>
      </c>
      <c r="BA34" s="7" t="s">
        <v>505</v>
      </c>
      <c r="BB34" s="7">
        <v>0</v>
      </c>
      <c r="BC34" s="7" t="s">
        <v>507</v>
      </c>
      <c r="BD34" s="7" t="s">
        <v>143</v>
      </c>
      <c r="BE34" s="7" t="s">
        <v>106</v>
      </c>
    </row>
    <row r="35" spans="1:57" x14ac:dyDescent="0.15">
      <c r="A35" s="7" t="s">
        <v>494</v>
      </c>
      <c r="B35" s="7" t="s">
        <v>495</v>
      </c>
      <c r="C35" s="8">
        <v>10</v>
      </c>
      <c r="D35" s="9">
        <v>1998</v>
      </c>
      <c r="E35" s="8">
        <v>22</v>
      </c>
      <c r="F35" s="8" t="s">
        <v>496</v>
      </c>
      <c r="G35" s="8">
        <v>1</v>
      </c>
      <c r="H35" s="8">
        <v>0</v>
      </c>
      <c r="I35" s="8">
        <v>0</v>
      </c>
      <c r="J35" s="8">
        <v>0</v>
      </c>
      <c r="K35" s="7" t="s">
        <v>134</v>
      </c>
      <c r="L35" s="7">
        <v>1</v>
      </c>
      <c r="M35" s="10">
        <v>34365</v>
      </c>
      <c r="N35" s="10">
        <v>34519</v>
      </c>
      <c r="O35" s="7" t="s">
        <v>526</v>
      </c>
      <c r="P35" s="11">
        <v>3</v>
      </c>
      <c r="Q35" s="7" t="s">
        <v>527</v>
      </c>
      <c r="R35" s="7" t="s">
        <v>508</v>
      </c>
      <c r="S35" s="7">
        <v>1</v>
      </c>
      <c r="T35" s="7">
        <v>0</v>
      </c>
      <c r="U35" s="7">
        <v>10</v>
      </c>
      <c r="V35" s="7" t="s">
        <v>509</v>
      </c>
      <c r="W35" s="12">
        <v>34399</v>
      </c>
      <c r="X35" s="7">
        <v>1</v>
      </c>
      <c r="Y35" s="7">
        <v>1</v>
      </c>
      <c r="Z35" s="7">
        <v>1</v>
      </c>
      <c r="AA35" s="7" t="s">
        <v>356</v>
      </c>
      <c r="AB35" s="7" t="s">
        <v>138</v>
      </c>
      <c r="AC35" s="7" t="s">
        <v>510</v>
      </c>
      <c r="AD35" s="7" t="s">
        <v>138</v>
      </c>
      <c r="AE35" s="7" t="s">
        <v>138</v>
      </c>
      <c r="AF35" s="7" t="s">
        <v>138</v>
      </c>
      <c r="AG35" s="7" t="s">
        <v>138</v>
      </c>
      <c r="AH35" s="7">
        <v>7</v>
      </c>
      <c r="AI35" s="7" t="s">
        <v>138</v>
      </c>
      <c r="AJ35" s="7" t="s">
        <v>138</v>
      </c>
      <c r="AK35" s="7" t="s">
        <v>138</v>
      </c>
      <c r="AL35" s="7" t="s">
        <v>138</v>
      </c>
      <c r="AM35" s="7" t="s">
        <v>138</v>
      </c>
      <c r="AN35" s="7" t="s">
        <v>138</v>
      </c>
      <c r="AO35" s="7" t="s">
        <v>138</v>
      </c>
      <c r="AP35" s="7" t="s">
        <v>138</v>
      </c>
      <c r="AQ35" s="7" t="s">
        <v>138</v>
      </c>
      <c r="AR35" s="7" t="s">
        <v>138</v>
      </c>
      <c r="AS35" s="7" t="s">
        <v>138</v>
      </c>
      <c r="AT35" s="7">
        <v>1</v>
      </c>
      <c r="AU35" s="7">
        <v>0</v>
      </c>
      <c r="AV35" s="7" t="s">
        <v>511</v>
      </c>
      <c r="AW35" s="7">
        <v>0</v>
      </c>
      <c r="AX35" s="7" t="s">
        <v>512</v>
      </c>
      <c r="AY35" s="7" t="s">
        <v>143</v>
      </c>
      <c r="AZ35" s="7" t="s">
        <v>513</v>
      </c>
      <c r="BA35" s="7" t="s">
        <v>514</v>
      </c>
      <c r="BB35" s="7">
        <v>1</v>
      </c>
      <c r="BC35" s="7" t="s">
        <v>515</v>
      </c>
      <c r="BD35" s="7">
        <v>1998</v>
      </c>
      <c r="BE35" s="7" t="s">
        <v>478</v>
      </c>
    </row>
    <row r="36" spans="1:57" x14ac:dyDescent="0.15">
      <c r="A36" s="7" t="s">
        <v>494</v>
      </c>
      <c r="B36" s="7" t="s">
        <v>516</v>
      </c>
      <c r="C36" s="8">
        <v>10</v>
      </c>
      <c r="D36" s="9">
        <v>2004</v>
      </c>
      <c r="E36" s="8">
        <v>27</v>
      </c>
      <c r="F36" s="8" t="s">
        <v>201</v>
      </c>
      <c r="G36" s="8">
        <v>1</v>
      </c>
      <c r="H36" s="8">
        <v>0</v>
      </c>
      <c r="I36" s="8">
        <v>0</v>
      </c>
      <c r="J36" s="8">
        <v>0</v>
      </c>
      <c r="K36" s="7" t="s">
        <v>272</v>
      </c>
      <c r="L36" s="7">
        <v>2</v>
      </c>
      <c r="M36" s="10">
        <v>36507</v>
      </c>
      <c r="N36" s="10">
        <v>36710</v>
      </c>
      <c r="O36" s="7" t="s">
        <v>517</v>
      </c>
      <c r="P36" s="11">
        <v>5</v>
      </c>
      <c r="Q36" s="7" t="s">
        <v>518</v>
      </c>
      <c r="R36" s="7" t="s">
        <v>519</v>
      </c>
      <c r="S36" s="7">
        <v>0</v>
      </c>
      <c r="T36" s="7">
        <v>1</v>
      </c>
      <c r="U36" s="7">
        <v>24</v>
      </c>
      <c r="V36" s="7" t="s">
        <v>138</v>
      </c>
      <c r="W36" s="7" t="s">
        <v>138</v>
      </c>
      <c r="X36" s="7" t="s">
        <v>138</v>
      </c>
      <c r="Y36" s="7" t="s">
        <v>138</v>
      </c>
      <c r="Z36" s="7">
        <v>7</v>
      </c>
      <c r="AA36" s="7" t="s">
        <v>138</v>
      </c>
      <c r="AB36" s="7" t="s">
        <v>520</v>
      </c>
      <c r="AC36" s="7" t="s">
        <v>521</v>
      </c>
      <c r="AD36" s="7" t="s">
        <v>138</v>
      </c>
      <c r="AE36" s="7" t="s">
        <v>138</v>
      </c>
      <c r="AF36" s="7" t="s">
        <v>138</v>
      </c>
      <c r="AG36" s="7" t="s">
        <v>138</v>
      </c>
      <c r="AH36" s="7">
        <v>7</v>
      </c>
      <c r="AI36" s="7" t="s">
        <v>138</v>
      </c>
      <c r="AJ36" s="7" t="s">
        <v>138</v>
      </c>
      <c r="AK36" s="7" t="s">
        <v>138</v>
      </c>
      <c r="AL36" s="7" t="s">
        <v>138</v>
      </c>
      <c r="AM36" s="7" t="s">
        <v>138</v>
      </c>
      <c r="AN36" s="7" t="s">
        <v>138</v>
      </c>
      <c r="AO36" s="7" t="s">
        <v>138</v>
      </c>
      <c r="AP36" s="7" t="s">
        <v>138</v>
      </c>
      <c r="AQ36" s="7" t="s">
        <v>138</v>
      </c>
      <c r="AR36" s="7" t="s">
        <v>138</v>
      </c>
      <c r="AS36" s="7" t="s">
        <v>138</v>
      </c>
      <c r="AT36" s="7">
        <v>1</v>
      </c>
      <c r="AU36" s="7">
        <v>0</v>
      </c>
      <c r="AV36" s="7" t="s">
        <v>522</v>
      </c>
      <c r="AW36" s="7">
        <v>0</v>
      </c>
      <c r="AX36" s="7" t="s">
        <v>523</v>
      </c>
      <c r="AY36" s="7" t="s">
        <v>143</v>
      </c>
      <c r="AZ36" s="7" t="s">
        <v>267</v>
      </c>
      <c r="BA36" s="7" t="s">
        <v>524</v>
      </c>
      <c r="BB36" s="7">
        <v>1</v>
      </c>
      <c r="BC36" s="7" t="s">
        <v>525</v>
      </c>
      <c r="BD36" s="7">
        <v>2002</v>
      </c>
      <c r="BE36" s="7" t="s">
        <v>528</v>
      </c>
    </row>
    <row r="37" spans="1:57" x14ac:dyDescent="0.15">
      <c r="A37" s="7" t="s">
        <v>529</v>
      </c>
      <c r="B37" s="7" t="s">
        <v>530</v>
      </c>
      <c r="C37" s="8">
        <v>11</v>
      </c>
      <c r="D37" s="9">
        <v>1991</v>
      </c>
      <c r="E37" s="8">
        <v>16</v>
      </c>
      <c r="F37" s="8" t="s">
        <v>71</v>
      </c>
      <c r="G37" s="8">
        <v>0</v>
      </c>
      <c r="H37" s="8">
        <v>1</v>
      </c>
      <c r="I37" s="8">
        <v>0</v>
      </c>
      <c r="J37" s="8">
        <v>0</v>
      </c>
      <c r="K37" s="7" t="s">
        <v>72</v>
      </c>
      <c r="L37" s="7">
        <v>1</v>
      </c>
      <c r="M37" s="10">
        <v>31835</v>
      </c>
      <c r="N37" s="10">
        <v>32006</v>
      </c>
      <c r="O37" s="7" t="s">
        <v>531</v>
      </c>
      <c r="P37" s="11">
        <v>6</v>
      </c>
      <c r="Q37" s="7" t="s">
        <v>532</v>
      </c>
      <c r="R37" s="7" t="s">
        <v>533</v>
      </c>
      <c r="S37" s="7">
        <v>0</v>
      </c>
      <c r="T37" s="7">
        <v>0</v>
      </c>
      <c r="U37" s="7">
        <v>1</v>
      </c>
      <c r="V37" s="7" t="s">
        <v>381</v>
      </c>
      <c r="W37" s="7" t="s">
        <v>381</v>
      </c>
      <c r="X37" s="7" t="s">
        <v>381</v>
      </c>
      <c r="Y37" s="7" t="s">
        <v>381</v>
      </c>
      <c r="Z37" s="7">
        <v>7</v>
      </c>
      <c r="AA37" s="7" t="s">
        <v>381</v>
      </c>
      <c r="AB37" s="7" t="s">
        <v>381</v>
      </c>
      <c r="AC37" s="7" t="s">
        <v>534</v>
      </c>
      <c r="AD37" s="7" t="s">
        <v>381</v>
      </c>
      <c r="AE37" s="7" t="s">
        <v>381</v>
      </c>
      <c r="AF37" s="7" t="s">
        <v>381</v>
      </c>
      <c r="AG37" s="7" t="s">
        <v>381</v>
      </c>
      <c r="AH37" s="7">
        <v>7</v>
      </c>
      <c r="AI37" s="7" t="s">
        <v>381</v>
      </c>
      <c r="AJ37" s="7" t="s">
        <v>381</v>
      </c>
      <c r="AK37" s="7" t="s">
        <v>381</v>
      </c>
      <c r="AL37" s="7" t="s">
        <v>381</v>
      </c>
      <c r="AM37" s="7" t="s">
        <v>381</v>
      </c>
      <c r="AN37" s="7" t="s">
        <v>381</v>
      </c>
      <c r="AO37" s="7" t="s">
        <v>381</v>
      </c>
      <c r="AP37" s="7" t="s">
        <v>381</v>
      </c>
      <c r="AQ37" s="7" t="s">
        <v>381</v>
      </c>
      <c r="AR37" s="7" t="s">
        <v>381</v>
      </c>
      <c r="AS37" s="7" t="s">
        <v>381</v>
      </c>
      <c r="AT37" s="7">
        <v>1</v>
      </c>
      <c r="AU37" s="7">
        <v>0</v>
      </c>
      <c r="AV37" s="7" t="s">
        <v>535</v>
      </c>
      <c r="AW37" s="7">
        <v>0</v>
      </c>
      <c r="AX37" s="7" t="s">
        <v>536</v>
      </c>
      <c r="AY37" s="7" t="s">
        <v>143</v>
      </c>
      <c r="AZ37" s="7" t="s">
        <v>106</v>
      </c>
      <c r="BA37" s="7" t="s">
        <v>537</v>
      </c>
      <c r="BB37" s="7">
        <v>1</v>
      </c>
      <c r="BC37" s="7" t="s">
        <v>538</v>
      </c>
      <c r="BD37" s="7">
        <v>1987</v>
      </c>
      <c r="BE37" s="7" t="s">
        <v>106</v>
      </c>
    </row>
    <row r="38" spans="1:57" x14ac:dyDescent="0.15">
      <c r="A38" s="7" t="s">
        <v>529</v>
      </c>
      <c r="B38" s="7" t="s">
        <v>530</v>
      </c>
      <c r="C38" s="8">
        <v>11</v>
      </c>
      <c r="D38" s="9">
        <v>1995</v>
      </c>
      <c r="E38" s="8">
        <v>20</v>
      </c>
      <c r="F38" s="8" t="s">
        <v>71</v>
      </c>
      <c r="G38" s="8">
        <v>0</v>
      </c>
      <c r="H38" s="8">
        <v>1</v>
      </c>
      <c r="I38" s="8">
        <v>0</v>
      </c>
      <c r="J38" s="8">
        <v>0</v>
      </c>
      <c r="K38" s="7" t="s">
        <v>272</v>
      </c>
      <c r="L38" s="7">
        <v>2</v>
      </c>
      <c r="M38" s="10">
        <v>33301</v>
      </c>
      <c r="N38" s="10">
        <v>33385</v>
      </c>
      <c r="O38" s="7" t="s">
        <v>539</v>
      </c>
      <c r="P38" s="11">
        <v>4</v>
      </c>
      <c r="Q38" s="7" t="s">
        <v>540</v>
      </c>
      <c r="R38" s="7" t="s">
        <v>541</v>
      </c>
      <c r="S38" s="7">
        <v>0</v>
      </c>
      <c r="T38" s="7">
        <v>0</v>
      </c>
      <c r="U38" s="7">
        <v>6</v>
      </c>
      <c r="V38" s="7" t="s">
        <v>138</v>
      </c>
      <c r="W38" s="7" t="s">
        <v>381</v>
      </c>
      <c r="X38" s="7" t="s">
        <v>381</v>
      </c>
      <c r="Y38" s="7" t="s">
        <v>381</v>
      </c>
      <c r="Z38" s="7">
        <v>7</v>
      </c>
      <c r="AA38" s="7" t="s">
        <v>381</v>
      </c>
      <c r="AB38" s="7" t="s">
        <v>381</v>
      </c>
      <c r="AC38" s="7" t="s">
        <v>542</v>
      </c>
      <c r="AD38" s="7" t="s">
        <v>381</v>
      </c>
      <c r="AE38" s="7" t="s">
        <v>381</v>
      </c>
      <c r="AF38" s="7" t="s">
        <v>381</v>
      </c>
      <c r="AG38" s="7" t="s">
        <v>381</v>
      </c>
      <c r="AH38" s="7">
        <v>7</v>
      </c>
      <c r="AI38" s="7" t="s">
        <v>381</v>
      </c>
      <c r="AJ38" s="7" t="s">
        <v>381</v>
      </c>
      <c r="AK38" s="7" t="s">
        <v>381</v>
      </c>
      <c r="AL38" s="7" t="s">
        <v>381</v>
      </c>
      <c r="AM38" s="7" t="s">
        <v>381</v>
      </c>
      <c r="AN38" s="7" t="s">
        <v>381</v>
      </c>
      <c r="AO38" s="7" t="s">
        <v>381</v>
      </c>
      <c r="AP38" s="7" t="s">
        <v>381</v>
      </c>
      <c r="AQ38" s="7" t="s">
        <v>381</v>
      </c>
      <c r="AR38" s="7" t="s">
        <v>381</v>
      </c>
      <c r="AS38" s="7" t="s">
        <v>381</v>
      </c>
      <c r="AT38" s="7">
        <v>0</v>
      </c>
      <c r="AU38" s="7">
        <v>0</v>
      </c>
      <c r="AV38" s="7" t="s">
        <v>535</v>
      </c>
      <c r="AW38" s="7">
        <v>0</v>
      </c>
      <c r="AX38" s="7" t="s">
        <v>543</v>
      </c>
      <c r="AY38" s="7" t="s">
        <v>143</v>
      </c>
      <c r="AZ38" s="7" t="s">
        <v>106</v>
      </c>
      <c r="BA38" s="7" t="s">
        <v>544</v>
      </c>
      <c r="BB38" s="7">
        <v>0</v>
      </c>
      <c r="BC38" s="7" t="s">
        <v>545</v>
      </c>
      <c r="BD38" s="7" t="s">
        <v>143</v>
      </c>
      <c r="BE38" s="7" t="s">
        <v>267</v>
      </c>
    </row>
    <row r="39" spans="1:57" x14ac:dyDescent="0.15">
      <c r="A39" s="7" t="s">
        <v>529</v>
      </c>
      <c r="B39" s="7" t="s">
        <v>546</v>
      </c>
      <c r="C39" s="8">
        <v>11</v>
      </c>
      <c r="D39" s="9">
        <v>2000</v>
      </c>
      <c r="E39" s="8">
        <v>24</v>
      </c>
      <c r="F39" s="8" t="s">
        <v>350</v>
      </c>
      <c r="G39" s="8">
        <v>0</v>
      </c>
      <c r="H39" s="8">
        <v>1</v>
      </c>
      <c r="I39" s="8">
        <v>0</v>
      </c>
      <c r="J39" s="8">
        <v>0</v>
      </c>
      <c r="K39" s="7" t="s">
        <v>413</v>
      </c>
      <c r="L39" s="7">
        <v>3</v>
      </c>
      <c r="M39" s="10">
        <v>35049</v>
      </c>
      <c r="N39" s="10">
        <v>35247</v>
      </c>
      <c r="O39" s="7" t="s">
        <v>547</v>
      </c>
      <c r="P39" s="11">
        <v>6</v>
      </c>
      <c r="Q39" s="7" t="s">
        <v>548</v>
      </c>
      <c r="R39" s="7" t="s">
        <v>549</v>
      </c>
      <c r="S39" s="7">
        <v>0</v>
      </c>
      <c r="T39" s="7">
        <v>0</v>
      </c>
      <c r="U39" s="7">
        <v>17</v>
      </c>
      <c r="V39" s="7" t="s">
        <v>381</v>
      </c>
      <c r="W39" s="7" t="s">
        <v>381</v>
      </c>
      <c r="X39" s="7" t="s">
        <v>381</v>
      </c>
      <c r="Y39" s="7" t="s">
        <v>381</v>
      </c>
      <c r="Z39" s="7">
        <v>7</v>
      </c>
      <c r="AA39" s="7" t="s">
        <v>381</v>
      </c>
      <c r="AB39" s="7" t="s">
        <v>381</v>
      </c>
      <c r="AC39" s="7" t="s">
        <v>550</v>
      </c>
      <c r="AD39" s="7" t="s">
        <v>381</v>
      </c>
      <c r="AE39" s="7" t="s">
        <v>381</v>
      </c>
      <c r="AF39" s="7" t="s">
        <v>381</v>
      </c>
      <c r="AG39" s="7" t="s">
        <v>381</v>
      </c>
      <c r="AH39" s="7">
        <v>7</v>
      </c>
      <c r="AI39" s="7" t="s">
        <v>381</v>
      </c>
      <c r="AJ39" s="7" t="s">
        <v>381</v>
      </c>
      <c r="AK39" s="7" t="s">
        <v>381</v>
      </c>
      <c r="AL39" s="7" t="s">
        <v>381</v>
      </c>
      <c r="AM39" s="7" t="s">
        <v>381</v>
      </c>
      <c r="AN39" s="7" t="s">
        <v>381</v>
      </c>
      <c r="AO39" s="7" t="s">
        <v>381</v>
      </c>
      <c r="AP39" s="7" t="s">
        <v>381</v>
      </c>
      <c r="AQ39" s="7" t="s">
        <v>381</v>
      </c>
      <c r="AR39" s="7" t="s">
        <v>381</v>
      </c>
      <c r="AS39" s="7" t="s">
        <v>381</v>
      </c>
      <c r="AT39" s="7">
        <v>0</v>
      </c>
      <c r="AU39" s="7">
        <v>0</v>
      </c>
      <c r="AV39" s="7" t="s">
        <v>551</v>
      </c>
      <c r="AW39" s="7">
        <v>0</v>
      </c>
      <c r="AX39" s="7" t="s">
        <v>552</v>
      </c>
      <c r="AY39" s="7" t="s">
        <v>143</v>
      </c>
      <c r="AZ39" s="7" t="s">
        <v>106</v>
      </c>
      <c r="BA39" s="7" t="s">
        <v>553</v>
      </c>
      <c r="BB39" s="7">
        <v>0</v>
      </c>
      <c r="BC39" s="7" t="s">
        <v>554</v>
      </c>
      <c r="BD39" s="7" t="s">
        <v>143</v>
      </c>
      <c r="BE39" s="7" t="s">
        <v>267</v>
      </c>
    </row>
    <row r="40" spans="1:57" x14ac:dyDescent="0.15">
      <c r="A40" s="7" t="s">
        <v>529</v>
      </c>
      <c r="B40" s="7" t="s">
        <v>546</v>
      </c>
      <c r="C40" s="8">
        <v>11</v>
      </c>
      <c r="D40" s="9">
        <v>2006</v>
      </c>
      <c r="E40" s="8">
        <v>29</v>
      </c>
      <c r="F40" s="8" t="s">
        <v>350</v>
      </c>
      <c r="G40" s="8">
        <v>0</v>
      </c>
      <c r="H40" s="8">
        <v>1</v>
      </c>
      <c r="I40" s="8">
        <v>0</v>
      </c>
      <c r="J40" s="8">
        <v>0</v>
      </c>
      <c r="K40" s="7" t="s">
        <v>134</v>
      </c>
      <c r="L40" s="7">
        <v>1</v>
      </c>
      <c r="M40" s="10">
        <v>37337</v>
      </c>
      <c r="N40" s="10">
        <v>37438</v>
      </c>
      <c r="O40" s="7" t="s">
        <v>555</v>
      </c>
      <c r="P40" s="11">
        <v>7</v>
      </c>
      <c r="Q40" s="7" t="s">
        <v>556</v>
      </c>
      <c r="R40" s="7" t="s">
        <v>557</v>
      </c>
      <c r="S40" s="7">
        <v>0</v>
      </c>
      <c r="T40" s="7">
        <v>0</v>
      </c>
      <c r="U40" s="7">
        <v>33</v>
      </c>
      <c r="V40" s="7" t="s">
        <v>381</v>
      </c>
      <c r="W40" s="7" t="s">
        <v>381</v>
      </c>
      <c r="X40" s="7" t="s">
        <v>381</v>
      </c>
      <c r="Y40" s="7" t="s">
        <v>381</v>
      </c>
      <c r="Z40" s="7">
        <v>7</v>
      </c>
      <c r="AA40" s="7" t="s">
        <v>381</v>
      </c>
      <c r="AB40" s="7" t="s">
        <v>558</v>
      </c>
      <c r="AC40" s="7" t="s">
        <v>559</v>
      </c>
      <c r="AD40" s="7" t="s">
        <v>381</v>
      </c>
      <c r="AE40" s="7" t="s">
        <v>381</v>
      </c>
      <c r="AF40" s="7" t="s">
        <v>381</v>
      </c>
      <c r="AG40" s="7" t="s">
        <v>381</v>
      </c>
      <c r="AH40" s="7">
        <v>7</v>
      </c>
      <c r="AI40" s="7" t="s">
        <v>381</v>
      </c>
      <c r="AJ40" s="7" t="s">
        <v>381</v>
      </c>
      <c r="AK40" s="7" t="s">
        <v>381</v>
      </c>
      <c r="AL40" s="7" t="s">
        <v>381</v>
      </c>
      <c r="AM40" s="7" t="s">
        <v>381</v>
      </c>
      <c r="AN40" s="7" t="s">
        <v>381</v>
      </c>
      <c r="AO40" s="7" t="s">
        <v>381</v>
      </c>
      <c r="AP40" s="7" t="s">
        <v>381</v>
      </c>
      <c r="AQ40" s="7" t="s">
        <v>381</v>
      </c>
      <c r="AR40" s="7" t="s">
        <v>381</v>
      </c>
      <c r="AS40" s="7" t="s">
        <v>381</v>
      </c>
      <c r="AT40" s="7">
        <v>0</v>
      </c>
      <c r="AU40" s="7">
        <v>0</v>
      </c>
      <c r="AV40" s="7" t="s">
        <v>560</v>
      </c>
      <c r="AW40" s="7">
        <v>0</v>
      </c>
      <c r="AX40" s="7" t="s">
        <v>561</v>
      </c>
      <c r="AY40" s="7" t="s">
        <v>143</v>
      </c>
      <c r="AZ40" s="7" t="s">
        <v>267</v>
      </c>
      <c r="BA40" s="7" t="s">
        <v>562</v>
      </c>
      <c r="BB40" s="7">
        <v>0</v>
      </c>
      <c r="BC40" s="7" t="s">
        <v>563</v>
      </c>
      <c r="BD40" s="7" t="s">
        <v>143</v>
      </c>
      <c r="BE40" s="7" t="s">
        <v>564</v>
      </c>
    </row>
    <row r="41" spans="1:57" x14ac:dyDescent="0.15">
      <c r="A41" s="7" t="s">
        <v>565</v>
      </c>
      <c r="B41" s="7" t="s">
        <v>566</v>
      </c>
      <c r="C41" s="8">
        <v>12</v>
      </c>
      <c r="D41" s="9">
        <v>1993</v>
      </c>
      <c r="E41" s="8">
        <v>18</v>
      </c>
      <c r="F41" s="8" t="s">
        <v>392</v>
      </c>
      <c r="G41" s="8">
        <v>0</v>
      </c>
      <c r="H41" s="8">
        <v>0</v>
      </c>
      <c r="I41" s="8">
        <v>0</v>
      </c>
      <c r="J41" s="8">
        <v>1</v>
      </c>
      <c r="K41" s="7" t="s">
        <v>134</v>
      </c>
      <c r="L41" s="7">
        <v>1</v>
      </c>
      <c r="M41" s="10">
        <v>32420</v>
      </c>
      <c r="N41" s="10">
        <v>32559</v>
      </c>
      <c r="O41" s="7" t="s">
        <v>567</v>
      </c>
      <c r="P41" s="11">
        <v>4</v>
      </c>
      <c r="Q41" s="7" t="s">
        <v>568</v>
      </c>
      <c r="R41" s="7" t="s">
        <v>569</v>
      </c>
      <c r="S41" s="7">
        <v>0</v>
      </c>
      <c r="T41" s="7">
        <v>0</v>
      </c>
      <c r="U41" s="7">
        <v>4</v>
      </c>
      <c r="V41" s="7" t="s">
        <v>381</v>
      </c>
      <c r="W41" s="7" t="s">
        <v>381</v>
      </c>
      <c r="X41" s="7" t="s">
        <v>381</v>
      </c>
      <c r="Y41" s="7" t="s">
        <v>381</v>
      </c>
      <c r="Z41" s="7">
        <v>7</v>
      </c>
      <c r="AA41" s="7" t="s">
        <v>381</v>
      </c>
      <c r="AB41" s="7" t="s">
        <v>381</v>
      </c>
      <c r="AC41" s="7" t="s">
        <v>570</v>
      </c>
      <c r="AD41" s="7" t="s">
        <v>381</v>
      </c>
      <c r="AE41" s="7" t="s">
        <v>381</v>
      </c>
      <c r="AF41" s="7" t="s">
        <v>381</v>
      </c>
      <c r="AG41" s="7" t="s">
        <v>381</v>
      </c>
      <c r="AH41" s="7">
        <v>7</v>
      </c>
      <c r="AI41" s="7" t="s">
        <v>381</v>
      </c>
      <c r="AJ41" s="7" t="s">
        <v>381</v>
      </c>
      <c r="AK41" s="7" t="s">
        <v>381</v>
      </c>
      <c r="AL41" s="7" t="s">
        <v>381</v>
      </c>
      <c r="AM41" s="7" t="s">
        <v>381</v>
      </c>
      <c r="AN41" s="7" t="s">
        <v>381</v>
      </c>
      <c r="AO41" s="7" t="s">
        <v>381</v>
      </c>
      <c r="AP41" s="7" t="s">
        <v>381</v>
      </c>
      <c r="AQ41" s="7" t="s">
        <v>381</v>
      </c>
      <c r="AR41" s="7" t="s">
        <v>381</v>
      </c>
      <c r="AS41" s="7" t="s">
        <v>381</v>
      </c>
      <c r="AT41" s="7">
        <v>0</v>
      </c>
      <c r="AU41" s="7">
        <v>0</v>
      </c>
      <c r="AV41" s="7" t="s">
        <v>571</v>
      </c>
      <c r="AW41" s="7">
        <v>0</v>
      </c>
      <c r="AX41" s="7" t="s">
        <v>572</v>
      </c>
      <c r="AY41" s="7" t="s">
        <v>143</v>
      </c>
      <c r="AZ41" s="7" t="s">
        <v>600</v>
      </c>
      <c r="BA41" s="7" t="s">
        <v>601</v>
      </c>
      <c r="BB41" s="7">
        <v>0</v>
      </c>
      <c r="BC41" s="7" t="s">
        <v>603</v>
      </c>
      <c r="BD41" s="7">
        <v>1987</v>
      </c>
      <c r="BE41" s="7" t="s">
        <v>604</v>
      </c>
    </row>
    <row r="42" spans="1:57" x14ac:dyDescent="0.15">
      <c r="A42" s="7" t="s">
        <v>565</v>
      </c>
      <c r="B42" s="7" t="s">
        <v>566</v>
      </c>
      <c r="C42" s="8">
        <v>12</v>
      </c>
      <c r="D42" s="9">
        <v>1999</v>
      </c>
      <c r="E42" s="8">
        <v>23</v>
      </c>
      <c r="F42" s="8" t="s">
        <v>392</v>
      </c>
      <c r="G42" s="8">
        <v>0</v>
      </c>
      <c r="H42" s="8">
        <v>0</v>
      </c>
      <c r="I42" s="8">
        <v>0</v>
      </c>
      <c r="J42" s="8">
        <v>1</v>
      </c>
      <c r="K42" s="7" t="s">
        <v>413</v>
      </c>
      <c r="L42" s="7">
        <v>3</v>
      </c>
      <c r="M42" s="10">
        <v>34596</v>
      </c>
      <c r="N42" s="10">
        <v>34736</v>
      </c>
      <c r="O42" s="7" t="s">
        <v>605</v>
      </c>
      <c r="P42" s="11">
        <v>9</v>
      </c>
      <c r="Q42" s="7" t="s">
        <v>573</v>
      </c>
      <c r="R42" s="7" t="s">
        <v>606</v>
      </c>
      <c r="S42" s="7">
        <v>1</v>
      </c>
      <c r="T42" s="7">
        <v>0</v>
      </c>
      <c r="U42" s="7">
        <v>14</v>
      </c>
      <c r="V42" s="7" t="s">
        <v>607</v>
      </c>
      <c r="W42" s="12">
        <v>35030</v>
      </c>
      <c r="X42" s="7">
        <v>1</v>
      </c>
      <c r="Y42" s="7">
        <v>1</v>
      </c>
      <c r="Z42" s="7">
        <v>4</v>
      </c>
      <c r="AA42" s="7" t="s">
        <v>356</v>
      </c>
      <c r="AB42" s="7" t="s">
        <v>574</v>
      </c>
      <c r="AC42" s="7" t="s">
        <v>575</v>
      </c>
      <c r="AD42" s="7" t="s">
        <v>576</v>
      </c>
      <c r="AE42" s="13">
        <v>34401</v>
      </c>
      <c r="AF42" s="14">
        <v>0</v>
      </c>
      <c r="AG42" s="15">
        <v>0</v>
      </c>
      <c r="AH42" s="7">
        <v>3</v>
      </c>
      <c r="AI42" s="7" t="s">
        <v>577</v>
      </c>
      <c r="AJ42" s="7" t="s">
        <v>586</v>
      </c>
      <c r="AK42" s="7" t="s">
        <v>623</v>
      </c>
      <c r="AL42" s="7" t="s">
        <v>587</v>
      </c>
      <c r="AM42" s="7" t="s">
        <v>587</v>
      </c>
      <c r="AN42" s="7" t="s">
        <v>587</v>
      </c>
      <c r="AO42" s="7" t="s">
        <v>587</v>
      </c>
      <c r="AP42" s="7" t="s">
        <v>587</v>
      </c>
      <c r="AQ42" s="7" t="s">
        <v>587</v>
      </c>
      <c r="AR42" s="7" t="s">
        <v>587</v>
      </c>
      <c r="AS42" s="7" t="s">
        <v>587</v>
      </c>
      <c r="AT42" s="7">
        <v>0</v>
      </c>
      <c r="AU42" s="7">
        <v>0</v>
      </c>
      <c r="AV42" s="7" t="s">
        <v>588</v>
      </c>
      <c r="AW42" s="7">
        <v>0</v>
      </c>
      <c r="AX42" s="7" t="s">
        <v>286</v>
      </c>
      <c r="AY42" s="7" t="s">
        <v>143</v>
      </c>
      <c r="AZ42" s="7" t="s">
        <v>589</v>
      </c>
      <c r="BA42" s="7" t="s">
        <v>601</v>
      </c>
      <c r="BB42" s="7">
        <v>0</v>
      </c>
      <c r="BC42" s="7" t="s">
        <v>603</v>
      </c>
      <c r="BD42" s="7">
        <v>1987</v>
      </c>
      <c r="BE42" s="7" t="s">
        <v>604</v>
      </c>
    </row>
    <row r="43" spans="1:57" x14ac:dyDescent="0.15">
      <c r="A43" s="7" t="s">
        <v>565</v>
      </c>
      <c r="B43" s="7" t="s">
        <v>590</v>
      </c>
      <c r="C43" s="8">
        <v>12</v>
      </c>
      <c r="D43" s="9">
        <v>2005</v>
      </c>
      <c r="E43" s="8">
        <v>28</v>
      </c>
      <c r="F43" s="8" t="s">
        <v>591</v>
      </c>
      <c r="G43" s="8">
        <v>0</v>
      </c>
      <c r="H43" s="8">
        <v>0</v>
      </c>
      <c r="I43" s="8">
        <v>0</v>
      </c>
      <c r="J43" s="8">
        <v>1</v>
      </c>
      <c r="K43" s="7" t="s">
        <v>592</v>
      </c>
      <c r="L43" s="7">
        <v>1</v>
      </c>
      <c r="M43" s="10">
        <v>36608</v>
      </c>
      <c r="N43" s="10">
        <v>36927</v>
      </c>
      <c r="O43" s="7" t="s">
        <v>593</v>
      </c>
      <c r="P43" s="11">
        <v>7</v>
      </c>
      <c r="Q43" s="7" t="s">
        <v>594</v>
      </c>
      <c r="R43" s="7" t="s">
        <v>595</v>
      </c>
      <c r="S43" s="7">
        <v>1</v>
      </c>
      <c r="T43" s="7">
        <v>1</v>
      </c>
      <c r="U43" s="7">
        <v>29</v>
      </c>
      <c r="V43" s="7" t="s">
        <v>596</v>
      </c>
      <c r="W43" s="12">
        <v>36619</v>
      </c>
      <c r="X43" s="7">
        <v>1</v>
      </c>
      <c r="Y43" s="7">
        <v>1</v>
      </c>
      <c r="Z43" s="7">
        <v>4</v>
      </c>
      <c r="AA43" s="7" t="s">
        <v>577</v>
      </c>
      <c r="AB43" s="7" t="s">
        <v>599</v>
      </c>
      <c r="AC43" s="7" t="s">
        <v>615</v>
      </c>
      <c r="AD43" s="7" t="s">
        <v>138</v>
      </c>
      <c r="AE43" s="7" t="s">
        <v>138</v>
      </c>
      <c r="AF43" s="7" t="s">
        <v>138</v>
      </c>
      <c r="AG43" s="7" t="s">
        <v>138</v>
      </c>
      <c r="AH43" s="7">
        <v>7</v>
      </c>
      <c r="AI43" s="7" t="s">
        <v>138</v>
      </c>
      <c r="AJ43" s="7" t="s">
        <v>138</v>
      </c>
      <c r="AK43" s="7" t="s">
        <v>138</v>
      </c>
      <c r="AL43" s="7" t="s">
        <v>138</v>
      </c>
      <c r="AM43" s="7" t="s">
        <v>138</v>
      </c>
      <c r="AN43" s="7" t="s">
        <v>138</v>
      </c>
      <c r="AO43" s="7" t="s">
        <v>138</v>
      </c>
      <c r="AP43" s="7" t="s">
        <v>138</v>
      </c>
      <c r="AQ43" s="7" t="s">
        <v>138</v>
      </c>
      <c r="AR43" s="7" t="s">
        <v>138</v>
      </c>
      <c r="AS43" s="7" t="s">
        <v>138</v>
      </c>
      <c r="AT43" s="7">
        <v>0</v>
      </c>
      <c r="AU43" s="7">
        <v>0</v>
      </c>
      <c r="AV43" s="7" t="s">
        <v>616</v>
      </c>
      <c r="AW43" s="7">
        <v>0</v>
      </c>
      <c r="AX43" s="7" t="s">
        <v>617</v>
      </c>
      <c r="AY43" s="7" t="s">
        <v>143</v>
      </c>
      <c r="AZ43" s="7" t="s">
        <v>618</v>
      </c>
      <c r="BA43" s="7" t="s">
        <v>619</v>
      </c>
      <c r="BB43" s="7">
        <v>0</v>
      </c>
      <c r="BC43" s="7" t="s">
        <v>578</v>
      </c>
      <c r="BD43" s="7" t="s">
        <v>143</v>
      </c>
      <c r="BE43" s="7" t="s">
        <v>106</v>
      </c>
    </row>
    <row r="44" spans="1:57" ht="15" x14ac:dyDescent="0.2">
      <c r="A44" s="16" t="s">
        <v>579</v>
      </c>
      <c r="B44" s="16" t="s">
        <v>580</v>
      </c>
      <c r="C44" s="17">
        <v>13</v>
      </c>
      <c r="D44" s="18">
        <v>1987</v>
      </c>
      <c r="E44" s="17">
        <v>13</v>
      </c>
      <c r="F44" s="17" t="s">
        <v>466</v>
      </c>
      <c r="G44" s="17">
        <v>0</v>
      </c>
      <c r="H44" s="17">
        <v>0</v>
      </c>
      <c r="I44" s="17">
        <v>1</v>
      </c>
      <c r="J44" s="17">
        <v>0</v>
      </c>
      <c r="K44" s="17" t="s">
        <v>381</v>
      </c>
      <c r="L44" s="17" t="s">
        <v>381</v>
      </c>
      <c r="M44" s="17" t="s">
        <v>381</v>
      </c>
      <c r="N44" s="19">
        <v>30333</v>
      </c>
      <c r="O44" s="20" t="s">
        <v>143</v>
      </c>
      <c r="P44" s="21"/>
      <c r="Q44" s="17" t="s">
        <v>581</v>
      </c>
      <c r="R44" s="17"/>
      <c r="S44" s="17">
        <v>0</v>
      </c>
      <c r="T44" s="17">
        <v>0</v>
      </c>
      <c r="U44" s="17">
        <v>0</v>
      </c>
      <c r="V44" s="17" t="s">
        <v>381</v>
      </c>
      <c r="W44" s="17" t="s">
        <v>381</v>
      </c>
      <c r="X44" s="16" t="s">
        <v>381</v>
      </c>
      <c r="Y44" s="16" t="s">
        <v>381</v>
      </c>
      <c r="Z44" s="17">
        <v>7</v>
      </c>
      <c r="AA44" s="17" t="s">
        <v>381</v>
      </c>
      <c r="AB44" s="17" t="s">
        <v>381</v>
      </c>
      <c r="AC44" s="17" t="s">
        <v>381</v>
      </c>
      <c r="AD44" s="17" t="s">
        <v>381</v>
      </c>
      <c r="AE44" s="17" t="s">
        <v>381</v>
      </c>
      <c r="AF44" s="17" t="s">
        <v>381</v>
      </c>
      <c r="AG44" s="17" t="s">
        <v>381</v>
      </c>
      <c r="AH44" s="17" t="s">
        <v>381</v>
      </c>
      <c r="AI44" s="17" t="s">
        <v>381</v>
      </c>
      <c r="AJ44" s="17" t="s">
        <v>381</v>
      </c>
      <c r="AK44" s="17" t="s">
        <v>381</v>
      </c>
      <c r="AL44" s="17" t="s">
        <v>381</v>
      </c>
      <c r="AM44" s="17" t="s">
        <v>381</v>
      </c>
      <c r="AN44" s="17" t="s">
        <v>381</v>
      </c>
      <c r="AO44" s="17" t="s">
        <v>381</v>
      </c>
      <c r="AP44" s="17" t="s">
        <v>381</v>
      </c>
      <c r="AQ44" s="17" t="s">
        <v>381</v>
      </c>
      <c r="AR44" s="17" t="s">
        <v>381</v>
      </c>
      <c r="AS44" s="17" t="s">
        <v>381</v>
      </c>
      <c r="AT44" s="17" t="s">
        <v>381</v>
      </c>
      <c r="AU44" s="17" t="s">
        <v>381</v>
      </c>
      <c r="AV44" s="17" t="s">
        <v>381</v>
      </c>
      <c r="AW44" s="17" t="s">
        <v>381</v>
      </c>
      <c r="AX44" s="17" t="s">
        <v>381</v>
      </c>
      <c r="AY44" s="17" t="s">
        <v>381</v>
      </c>
      <c r="AZ44" s="17" t="s">
        <v>381</v>
      </c>
      <c r="BA44" s="17" t="s">
        <v>381</v>
      </c>
      <c r="BB44" s="17" t="s">
        <v>381</v>
      </c>
      <c r="BC44" s="17" t="s">
        <v>381</v>
      </c>
      <c r="BD44" s="17" t="s">
        <v>381</v>
      </c>
      <c r="BE44" s="17" t="s">
        <v>381</v>
      </c>
    </row>
    <row r="45" spans="1:57" x14ac:dyDescent="0.15">
      <c r="A45" s="7" t="s">
        <v>579</v>
      </c>
      <c r="B45" s="7" t="s">
        <v>582</v>
      </c>
      <c r="C45" s="8">
        <v>13</v>
      </c>
      <c r="D45" s="9">
        <v>1993</v>
      </c>
      <c r="E45" s="8">
        <v>18</v>
      </c>
      <c r="F45" s="22" t="s">
        <v>466</v>
      </c>
      <c r="G45" s="8">
        <v>0</v>
      </c>
      <c r="H45" s="8">
        <v>0</v>
      </c>
      <c r="I45" s="8">
        <v>1</v>
      </c>
      <c r="J45" s="8">
        <v>0</v>
      </c>
      <c r="K45" s="7" t="s">
        <v>134</v>
      </c>
      <c r="L45" s="7">
        <v>1</v>
      </c>
      <c r="M45" s="10">
        <v>32414</v>
      </c>
      <c r="N45" s="10">
        <v>32559</v>
      </c>
      <c r="O45" s="7" t="s">
        <v>620</v>
      </c>
      <c r="P45" s="11">
        <v>8</v>
      </c>
      <c r="Q45" s="7" t="s">
        <v>621</v>
      </c>
      <c r="R45" s="7" t="s">
        <v>583</v>
      </c>
      <c r="S45" s="7">
        <v>0</v>
      </c>
      <c r="T45" s="7">
        <v>0</v>
      </c>
      <c r="U45" s="7">
        <v>4</v>
      </c>
      <c r="V45" s="7" t="s">
        <v>381</v>
      </c>
      <c r="W45" s="7" t="s">
        <v>381</v>
      </c>
      <c r="X45" s="7" t="s">
        <v>381</v>
      </c>
      <c r="Y45" s="7" t="s">
        <v>381</v>
      </c>
      <c r="Z45" s="7">
        <v>7</v>
      </c>
      <c r="AA45" s="7" t="s">
        <v>381</v>
      </c>
      <c r="AB45" s="7" t="s">
        <v>381</v>
      </c>
      <c r="AC45" s="7" t="s">
        <v>584</v>
      </c>
      <c r="AD45" s="7" t="s">
        <v>381</v>
      </c>
      <c r="AE45" s="7" t="s">
        <v>381</v>
      </c>
      <c r="AF45" s="7" t="s">
        <v>381</v>
      </c>
      <c r="AG45" s="7" t="s">
        <v>381</v>
      </c>
      <c r="AH45" s="7">
        <v>7</v>
      </c>
      <c r="AI45" s="7" t="s">
        <v>381</v>
      </c>
      <c r="AJ45" s="7" t="s">
        <v>381</v>
      </c>
      <c r="AK45" s="7" t="s">
        <v>381</v>
      </c>
      <c r="AL45" s="7" t="s">
        <v>381</v>
      </c>
      <c r="AM45" s="7" t="s">
        <v>381</v>
      </c>
      <c r="AN45" s="7" t="s">
        <v>381</v>
      </c>
      <c r="AO45" s="7" t="s">
        <v>381</v>
      </c>
      <c r="AP45" s="7" t="s">
        <v>381</v>
      </c>
      <c r="AQ45" s="7" t="s">
        <v>381</v>
      </c>
      <c r="AR45" s="7" t="s">
        <v>381</v>
      </c>
      <c r="AS45" s="7" t="s">
        <v>381</v>
      </c>
      <c r="AT45" s="7">
        <v>1</v>
      </c>
      <c r="AU45" s="7">
        <v>0</v>
      </c>
      <c r="AV45" s="7" t="s">
        <v>622</v>
      </c>
      <c r="AW45" s="7">
        <v>0</v>
      </c>
      <c r="AX45" s="7" t="s">
        <v>585</v>
      </c>
      <c r="AY45" s="7" t="s">
        <v>143</v>
      </c>
      <c r="AZ45" s="7" t="s">
        <v>629</v>
      </c>
      <c r="BA45" s="7" t="s">
        <v>630</v>
      </c>
      <c r="BB45" s="7">
        <v>1</v>
      </c>
      <c r="BC45" s="7" t="s">
        <v>631</v>
      </c>
      <c r="BD45" s="7">
        <v>1987</v>
      </c>
      <c r="BE45" s="7" t="s">
        <v>632</v>
      </c>
    </row>
    <row r="46" spans="1:57" x14ac:dyDescent="0.15">
      <c r="A46" s="7" t="s">
        <v>579</v>
      </c>
      <c r="B46" s="7" t="s">
        <v>580</v>
      </c>
      <c r="C46" s="8">
        <v>13</v>
      </c>
      <c r="D46" s="9">
        <v>1999</v>
      </c>
      <c r="E46" s="8">
        <v>23</v>
      </c>
      <c r="F46" s="22" t="s">
        <v>633</v>
      </c>
      <c r="G46" s="8">
        <v>0</v>
      </c>
      <c r="H46" s="8">
        <v>0</v>
      </c>
      <c r="I46" s="8">
        <v>1</v>
      </c>
      <c r="J46" s="8">
        <v>0</v>
      </c>
      <c r="K46" s="7" t="s">
        <v>480</v>
      </c>
      <c r="L46" s="7">
        <v>3</v>
      </c>
      <c r="M46" s="10">
        <v>34596</v>
      </c>
      <c r="N46" s="10">
        <v>34750</v>
      </c>
      <c r="O46" s="7" t="s">
        <v>597</v>
      </c>
      <c r="P46" s="11">
        <v>6</v>
      </c>
      <c r="Q46" s="7" t="s">
        <v>598</v>
      </c>
      <c r="R46" s="7" t="s">
        <v>602</v>
      </c>
      <c r="S46" s="7">
        <v>0</v>
      </c>
      <c r="T46" s="7">
        <v>0</v>
      </c>
      <c r="U46" s="7">
        <v>14</v>
      </c>
      <c r="V46" s="7" t="s">
        <v>587</v>
      </c>
      <c r="W46" s="7" t="s">
        <v>587</v>
      </c>
      <c r="X46" s="7" t="s">
        <v>587</v>
      </c>
      <c r="Y46" s="7" t="s">
        <v>587</v>
      </c>
      <c r="Z46" s="7">
        <v>7</v>
      </c>
      <c r="AA46" s="7" t="s">
        <v>587</v>
      </c>
      <c r="AB46" s="7" t="s">
        <v>608</v>
      </c>
      <c r="AC46" s="7" t="s">
        <v>609</v>
      </c>
      <c r="AD46" s="7" t="s">
        <v>587</v>
      </c>
      <c r="AE46" s="7" t="s">
        <v>587</v>
      </c>
      <c r="AF46" s="7" t="s">
        <v>587</v>
      </c>
      <c r="AG46" s="7" t="s">
        <v>587</v>
      </c>
      <c r="AH46" s="7">
        <v>7</v>
      </c>
      <c r="AI46" s="7" t="s">
        <v>587</v>
      </c>
      <c r="AJ46" s="7" t="s">
        <v>587</v>
      </c>
      <c r="AK46" s="7" t="s">
        <v>587</v>
      </c>
      <c r="AL46" s="7" t="s">
        <v>587</v>
      </c>
      <c r="AM46" s="7" t="s">
        <v>587</v>
      </c>
      <c r="AN46" s="7" t="s">
        <v>587</v>
      </c>
      <c r="AO46" s="7" t="s">
        <v>587</v>
      </c>
      <c r="AP46" s="7" t="s">
        <v>587</v>
      </c>
      <c r="AQ46" s="7" t="s">
        <v>587</v>
      </c>
      <c r="AR46" s="7" t="s">
        <v>587</v>
      </c>
      <c r="AS46" s="7" t="s">
        <v>587</v>
      </c>
      <c r="AT46" s="7">
        <v>0</v>
      </c>
      <c r="AU46" s="7">
        <v>0</v>
      </c>
      <c r="AV46" s="7" t="s">
        <v>610</v>
      </c>
      <c r="AW46" s="7">
        <v>0</v>
      </c>
      <c r="AX46" s="7" t="s">
        <v>611</v>
      </c>
      <c r="AY46" s="7" t="s">
        <v>143</v>
      </c>
      <c r="AZ46" s="7" t="s">
        <v>106</v>
      </c>
      <c r="BA46" s="7" t="s">
        <v>612</v>
      </c>
      <c r="BB46" s="7">
        <v>0</v>
      </c>
      <c r="BC46" s="7" t="s">
        <v>613</v>
      </c>
      <c r="BD46" s="7" t="s">
        <v>143</v>
      </c>
      <c r="BE46" s="7" t="s">
        <v>614</v>
      </c>
    </row>
    <row r="47" spans="1:57" x14ac:dyDescent="0.15">
      <c r="A47" s="7" t="s">
        <v>579</v>
      </c>
      <c r="B47" s="7" t="s">
        <v>580</v>
      </c>
      <c r="C47" s="8">
        <v>13</v>
      </c>
      <c r="D47" s="9">
        <v>2005</v>
      </c>
      <c r="E47" s="8">
        <v>28</v>
      </c>
      <c r="F47" s="22" t="s">
        <v>633</v>
      </c>
      <c r="G47" s="8">
        <v>0</v>
      </c>
      <c r="H47" s="8">
        <v>0</v>
      </c>
      <c r="I47" s="8">
        <v>1</v>
      </c>
      <c r="J47" s="8">
        <v>0</v>
      </c>
      <c r="K47" s="7" t="s">
        <v>134</v>
      </c>
      <c r="L47" s="7">
        <v>1</v>
      </c>
      <c r="M47" s="10">
        <v>36812</v>
      </c>
      <c r="N47" s="10">
        <v>36941</v>
      </c>
      <c r="O47" s="7" t="s">
        <v>643</v>
      </c>
      <c r="P47" s="11">
        <v>11</v>
      </c>
      <c r="Q47" s="7" t="s">
        <v>644</v>
      </c>
      <c r="R47" s="7" t="s">
        <v>624</v>
      </c>
      <c r="S47" s="7">
        <v>0</v>
      </c>
      <c r="T47" s="7">
        <v>0</v>
      </c>
      <c r="U47" s="7">
        <v>29</v>
      </c>
      <c r="V47" s="7" t="s">
        <v>587</v>
      </c>
      <c r="W47" s="7" t="s">
        <v>587</v>
      </c>
      <c r="X47" s="7" t="s">
        <v>587</v>
      </c>
      <c r="Y47" s="7" t="s">
        <v>587</v>
      </c>
      <c r="Z47" s="7">
        <v>7</v>
      </c>
      <c r="AA47" s="7" t="s">
        <v>587</v>
      </c>
      <c r="AB47" s="7" t="s">
        <v>587</v>
      </c>
      <c r="AC47" s="7" t="s">
        <v>625</v>
      </c>
      <c r="AD47" s="7" t="s">
        <v>587</v>
      </c>
      <c r="AE47" s="7" t="s">
        <v>587</v>
      </c>
      <c r="AF47" s="7" t="s">
        <v>587</v>
      </c>
      <c r="AG47" s="7" t="s">
        <v>587</v>
      </c>
      <c r="AH47" s="7">
        <v>7</v>
      </c>
      <c r="AI47" s="7" t="s">
        <v>587</v>
      </c>
      <c r="AJ47" s="7" t="s">
        <v>587</v>
      </c>
      <c r="AK47" s="7" t="s">
        <v>587</v>
      </c>
      <c r="AL47" s="7" t="s">
        <v>587</v>
      </c>
      <c r="AM47" s="7" t="s">
        <v>587</v>
      </c>
      <c r="AN47" s="7" t="s">
        <v>587</v>
      </c>
      <c r="AO47" s="7" t="s">
        <v>587</v>
      </c>
      <c r="AP47" s="7" t="s">
        <v>587</v>
      </c>
      <c r="AQ47" s="7" t="s">
        <v>587</v>
      </c>
      <c r="AR47" s="7" t="s">
        <v>587</v>
      </c>
      <c r="AS47" s="7" t="s">
        <v>587</v>
      </c>
      <c r="AT47" s="7">
        <v>1</v>
      </c>
      <c r="AU47" s="7">
        <v>0</v>
      </c>
      <c r="AV47" s="7" t="s">
        <v>626</v>
      </c>
      <c r="AW47" s="7">
        <v>0</v>
      </c>
      <c r="AX47" s="7" t="s">
        <v>627</v>
      </c>
      <c r="AY47" s="7" t="s">
        <v>143</v>
      </c>
      <c r="AZ47" s="7" t="s">
        <v>267</v>
      </c>
      <c r="BA47" s="7" t="s">
        <v>628</v>
      </c>
      <c r="BB47" s="7">
        <v>1</v>
      </c>
      <c r="BC47" s="7" t="s">
        <v>634</v>
      </c>
      <c r="BD47" s="7">
        <v>2001</v>
      </c>
      <c r="BE47" s="7" t="s">
        <v>267</v>
      </c>
    </row>
    <row r="48" spans="1:57" x14ac:dyDescent="0.15">
      <c r="A48" s="16" t="s">
        <v>635</v>
      </c>
      <c r="B48" s="16" t="s">
        <v>636</v>
      </c>
      <c r="C48" s="17">
        <v>14</v>
      </c>
      <c r="D48" s="18">
        <v>1988</v>
      </c>
      <c r="E48" s="17">
        <v>14</v>
      </c>
      <c r="F48" s="17" t="s">
        <v>637</v>
      </c>
      <c r="G48" s="17">
        <v>0</v>
      </c>
      <c r="H48" s="17">
        <v>1</v>
      </c>
      <c r="I48" s="17">
        <v>0</v>
      </c>
      <c r="J48" s="17">
        <v>0</v>
      </c>
      <c r="K48" s="17" t="s">
        <v>587</v>
      </c>
      <c r="L48" s="17" t="s">
        <v>587</v>
      </c>
      <c r="M48" s="19">
        <v>30803</v>
      </c>
      <c r="N48" s="19">
        <v>31019</v>
      </c>
      <c r="O48" s="17" t="s">
        <v>587</v>
      </c>
      <c r="P48" s="23"/>
      <c r="Q48" s="17" t="s">
        <v>638</v>
      </c>
      <c r="R48" s="17" t="s">
        <v>639</v>
      </c>
      <c r="S48" s="17">
        <v>0</v>
      </c>
      <c r="T48" s="17">
        <v>0</v>
      </c>
      <c r="U48" s="17">
        <v>0</v>
      </c>
      <c r="V48" s="17" t="s">
        <v>587</v>
      </c>
      <c r="W48" s="17" t="s">
        <v>587</v>
      </c>
      <c r="X48" s="16" t="s">
        <v>587</v>
      </c>
      <c r="Y48" s="16" t="s">
        <v>587</v>
      </c>
      <c r="Z48" s="17">
        <v>7</v>
      </c>
      <c r="AA48" s="17" t="s">
        <v>587</v>
      </c>
      <c r="AB48" s="17" t="s">
        <v>587</v>
      </c>
      <c r="AC48" s="17" t="s">
        <v>587</v>
      </c>
      <c r="AD48" s="17" t="s">
        <v>587</v>
      </c>
      <c r="AE48" s="17" t="s">
        <v>587</v>
      </c>
      <c r="AF48" s="17" t="s">
        <v>587</v>
      </c>
      <c r="AG48" s="17" t="s">
        <v>587</v>
      </c>
      <c r="AH48" s="17" t="s">
        <v>587</v>
      </c>
      <c r="AI48" s="17" t="s">
        <v>587</v>
      </c>
      <c r="AJ48" s="17" t="s">
        <v>587</v>
      </c>
      <c r="AK48" s="17" t="s">
        <v>587</v>
      </c>
      <c r="AL48" s="17" t="s">
        <v>587</v>
      </c>
      <c r="AM48" s="17" t="s">
        <v>587</v>
      </c>
      <c r="AN48" s="17" t="s">
        <v>587</v>
      </c>
      <c r="AO48" s="17" t="s">
        <v>587</v>
      </c>
      <c r="AP48" s="17" t="s">
        <v>587</v>
      </c>
      <c r="AQ48" s="17" t="s">
        <v>587</v>
      </c>
      <c r="AR48" s="17" t="s">
        <v>587</v>
      </c>
      <c r="AS48" s="17" t="s">
        <v>587</v>
      </c>
      <c r="AT48" s="17" t="s">
        <v>587</v>
      </c>
      <c r="AU48" s="17" t="s">
        <v>587</v>
      </c>
      <c r="AV48" s="17" t="s">
        <v>587</v>
      </c>
      <c r="AW48" s="17" t="s">
        <v>587</v>
      </c>
      <c r="AX48" s="17" t="s">
        <v>587</v>
      </c>
      <c r="AY48" s="17" t="s">
        <v>587</v>
      </c>
      <c r="AZ48" s="17" t="s">
        <v>587</v>
      </c>
      <c r="BA48" s="17" t="s">
        <v>587</v>
      </c>
      <c r="BB48" s="17" t="s">
        <v>587</v>
      </c>
      <c r="BC48" s="17" t="s">
        <v>587</v>
      </c>
      <c r="BD48" s="17" t="s">
        <v>587</v>
      </c>
      <c r="BE48" s="17" t="s">
        <v>587</v>
      </c>
    </row>
    <row r="49" spans="1:57" x14ac:dyDescent="0.15">
      <c r="A49" s="7" t="s">
        <v>635</v>
      </c>
      <c r="B49" s="7" t="s">
        <v>636</v>
      </c>
      <c r="C49" s="22">
        <v>14</v>
      </c>
      <c r="D49" s="9">
        <v>1995</v>
      </c>
      <c r="E49" s="22">
        <v>20</v>
      </c>
      <c r="F49" s="8" t="s">
        <v>637</v>
      </c>
      <c r="G49" s="22">
        <v>0</v>
      </c>
      <c r="H49" s="22">
        <v>1</v>
      </c>
      <c r="I49" s="22">
        <v>0</v>
      </c>
      <c r="J49" s="22">
        <v>0</v>
      </c>
      <c r="K49" s="7" t="s">
        <v>640</v>
      </c>
      <c r="L49" s="7">
        <v>2</v>
      </c>
      <c r="M49" s="10">
        <v>33181</v>
      </c>
      <c r="N49" s="10">
        <v>33280</v>
      </c>
      <c r="O49" s="7" t="s">
        <v>641</v>
      </c>
      <c r="P49" s="24">
        <v>8</v>
      </c>
      <c r="Q49" s="7" t="s">
        <v>642</v>
      </c>
      <c r="R49" s="7" t="s">
        <v>645</v>
      </c>
      <c r="S49" s="7">
        <v>0</v>
      </c>
      <c r="T49" s="7">
        <v>0</v>
      </c>
      <c r="U49" s="7">
        <v>6</v>
      </c>
      <c r="V49" s="7" t="s">
        <v>658</v>
      </c>
      <c r="W49" s="7" t="s">
        <v>658</v>
      </c>
      <c r="X49" s="7" t="s">
        <v>658</v>
      </c>
      <c r="Y49" s="7" t="s">
        <v>658</v>
      </c>
      <c r="Z49" s="7">
        <v>7</v>
      </c>
      <c r="AA49" s="7" t="s">
        <v>658</v>
      </c>
      <c r="AB49" s="7" t="s">
        <v>658</v>
      </c>
      <c r="AC49" s="7" t="s">
        <v>646</v>
      </c>
      <c r="AD49" s="7" t="s">
        <v>658</v>
      </c>
      <c r="AE49" s="7" t="s">
        <v>658</v>
      </c>
      <c r="AF49" s="7" t="s">
        <v>658</v>
      </c>
      <c r="AG49" s="7" t="s">
        <v>658</v>
      </c>
      <c r="AH49" s="7">
        <v>7</v>
      </c>
      <c r="AI49" s="7" t="s">
        <v>658</v>
      </c>
      <c r="AJ49" s="7" t="s">
        <v>658</v>
      </c>
      <c r="AK49" s="7" t="s">
        <v>658</v>
      </c>
      <c r="AL49" s="7" t="s">
        <v>658</v>
      </c>
      <c r="AM49" s="7" t="s">
        <v>658</v>
      </c>
      <c r="AN49" s="7" t="s">
        <v>658</v>
      </c>
      <c r="AO49" s="7" t="s">
        <v>658</v>
      </c>
      <c r="AP49" s="7" t="s">
        <v>658</v>
      </c>
      <c r="AQ49" s="7" t="s">
        <v>658</v>
      </c>
      <c r="AR49" s="7" t="s">
        <v>658</v>
      </c>
      <c r="AS49" s="7" t="s">
        <v>658</v>
      </c>
      <c r="AT49" s="7">
        <v>0</v>
      </c>
      <c r="AU49" s="7">
        <v>0</v>
      </c>
      <c r="AV49" s="7" t="s">
        <v>647</v>
      </c>
      <c r="AW49" s="7">
        <v>0</v>
      </c>
      <c r="AX49" s="7" t="s">
        <v>648</v>
      </c>
      <c r="AY49" s="7" t="s">
        <v>143</v>
      </c>
      <c r="AZ49" s="7" t="s">
        <v>334</v>
      </c>
      <c r="BA49" s="7" t="s">
        <v>649</v>
      </c>
      <c r="BB49" s="7">
        <v>0</v>
      </c>
      <c r="BC49" s="7" t="s">
        <v>650</v>
      </c>
      <c r="BD49" s="7" t="s">
        <v>143</v>
      </c>
      <c r="BE49" s="7" t="s">
        <v>334</v>
      </c>
    </row>
    <row r="50" spans="1:57" x14ac:dyDescent="0.15">
      <c r="A50" s="7" t="s">
        <v>635</v>
      </c>
      <c r="B50" s="7" t="s">
        <v>651</v>
      </c>
      <c r="C50" s="22">
        <v>14</v>
      </c>
      <c r="D50" s="9">
        <v>2000</v>
      </c>
      <c r="E50" s="22">
        <v>24</v>
      </c>
      <c r="F50" s="22" t="s">
        <v>652</v>
      </c>
      <c r="G50" s="22">
        <v>0</v>
      </c>
      <c r="H50" s="22">
        <v>1</v>
      </c>
      <c r="I50" s="22">
        <v>0</v>
      </c>
      <c r="J50" s="22">
        <v>0</v>
      </c>
      <c r="K50" s="7" t="s">
        <v>134</v>
      </c>
      <c r="L50" s="7">
        <v>1</v>
      </c>
      <c r="M50" s="10">
        <v>35261</v>
      </c>
      <c r="N50" s="10">
        <v>35380</v>
      </c>
      <c r="O50" s="7" t="s">
        <v>653</v>
      </c>
      <c r="P50" s="24">
        <v>22</v>
      </c>
      <c r="Q50" s="7" t="s">
        <v>670</v>
      </c>
      <c r="R50" s="7" t="s">
        <v>654</v>
      </c>
      <c r="S50" s="7">
        <v>0</v>
      </c>
      <c r="T50" s="7">
        <v>0</v>
      </c>
      <c r="U50" s="7">
        <v>17</v>
      </c>
      <c r="V50" s="7" t="s">
        <v>658</v>
      </c>
      <c r="W50" s="7" t="s">
        <v>658</v>
      </c>
      <c r="X50" s="7" t="s">
        <v>658</v>
      </c>
      <c r="Y50" s="7" t="s">
        <v>658</v>
      </c>
      <c r="Z50" s="7">
        <v>7</v>
      </c>
      <c r="AA50" s="7" t="s">
        <v>658</v>
      </c>
      <c r="AB50" s="7" t="s">
        <v>658</v>
      </c>
      <c r="AC50" s="7" t="s">
        <v>655</v>
      </c>
      <c r="AD50" s="7" t="s">
        <v>658</v>
      </c>
      <c r="AE50" s="7" t="s">
        <v>658</v>
      </c>
      <c r="AF50" s="7" t="s">
        <v>658</v>
      </c>
      <c r="AG50" s="7" t="s">
        <v>658</v>
      </c>
      <c r="AH50" s="7">
        <v>7</v>
      </c>
      <c r="AI50" s="7" t="s">
        <v>658</v>
      </c>
      <c r="AJ50" s="7" t="s">
        <v>658</v>
      </c>
      <c r="AK50" s="7" t="s">
        <v>658</v>
      </c>
      <c r="AL50" s="7" t="s">
        <v>658</v>
      </c>
      <c r="AM50" s="7" t="s">
        <v>658</v>
      </c>
      <c r="AN50" s="7" t="s">
        <v>658</v>
      </c>
      <c r="AO50" s="7" t="s">
        <v>658</v>
      </c>
      <c r="AP50" s="7" t="s">
        <v>658</v>
      </c>
      <c r="AQ50" s="7" t="s">
        <v>658</v>
      </c>
      <c r="AR50" s="7" t="s">
        <v>658</v>
      </c>
      <c r="AS50" s="7" t="s">
        <v>658</v>
      </c>
      <c r="AT50" s="7">
        <v>0</v>
      </c>
      <c r="AU50" s="7">
        <v>0</v>
      </c>
      <c r="AV50" s="7" t="s">
        <v>656</v>
      </c>
      <c r="AW50" s="7">
        <v>0</v>
      </c>
      <c r="AX50" s="7" t="s">
        <v>657</v>
      </c>
      <c r="AY50" s="7" t="s">
        <v>143</v>
      </c>
      <c r="AZ50" s="7" t="s">
        <v>267</v>
      </c>
      <c r="BA50" s="7" t="s">
        <v>661</v>
      </c>
      <c r="BB50" s="7">
        <v>0</v>
      </c>
      <c r="BC50" s="7" t="s">
        <v>662</v>
      </c>
      <c r="BD50" s="7" t="s">
        <v>143</v>
      </c>
      <c r="BE50" s="7" t="s">
        <v>663</v>
      </c>
    </row>
    <row r="51" spans="1:57" x14ac:dyDescent="0.15">
      <c r="A51" s="7" t="s">
        <v>635</v>
      </c>
      <c r="B51" s="7" t="s">
        <v>651</v>
      </c>
      <c r="C51" s="8">
        <v>14</v>
      </c>
      <c r="D51" s="9">
        <v>2006</v>
      </c>
      <c r="E51" s="8">
        <v>29</v>
      </c>
      <c r="F51" s="8" t="s">
        <v>652</v>
      </c>
      <c r="G51" s="8">
        <v>0</v>
      </c>
      <c r="H51" s="8">
        <v>1</v>
      </c>
      <c r="I51" s="8">
        <v>0</v>
      </c>
      <c r="J51" s="8">
        <v>0</v>
      </c>
      <c r="K51" s="7" t="s">
        <v>664</v>
      </c>
      <c r="L51" s="7">
        <v>3</v>
      </c>
      <c r="M51" s="10">
        <v>37284</v>
      </c>
      <c r="N51" s="10">
        <v>37438</v>
      </c>
      <c r="O51" s="7" t="s">
        <v>665</v>
      </c>
      <c r="P51" s="11">
        <v>11</v>
      </c>
      <c r="Q51" s="7" t="s">
        <v>666</v>
      </c>
      <c r="R51" s="25" t="s">
        <v>667</v>
      </c>
      <c r="S51" s="7">
        <v>1</v>
      </c>
      <c r="T51" s="7">
        <v>0</v>
      </c>
      <c r="U51" s="7">
        <v>33</v>
      </c>
      <c r="V51" s="7" t="s">
        <v>668</v>
      </c>
      <c r="W51" s="12">
        <v>37218</v>
      </c>
      <c r="X51" s="7">
        <v>1</v>
      </c>
      <c r="Y51" s="7">
        <v>0</v>
      </c>
      <c r="Z51" s="7">
        <v>1</v>
      </c>
      <c r="AA51" s="7" t="s">
        <v>669</v>
      </c>
      <c r="AB51" s="7" t="s">
        <v>138</v>
      </c>
      <c r="AC51" s="7" t="s">
        <v>674</v>
      </c>
      <c r="AD51" s="7" t="s">
        <v>675</v>
      </c>
      <c r="AE51" s="7" t="s">
        <v>676</v>
      </c>
      <c r="AF51" s="14">
        <v>1</v>
      </c>
      <c r="AG51" s="15">
        <v>1</v>
      </c>
      <c r="AH51" s="7">
        <v>4</v>
      </c>
      <c r="AI51" s="7" t="s">
        <v>200</v>
      </c>
      <c r="AJ51" s="7" t="s">
        <v>677</v>
      </c>
      <c r="AK51" s="7" t="s">
        <v>680</v>
      </c>
      <c r="AL51" s="7" t="s">
        <v>138</v>
      </c>
      <c r="AM51" s="7" t="s">
        <v>138</v>
      </c>
      <c r="AN51" s="7" t="s">
        <v>138</v>
      </c>
      <c r="AO51" s="7" t="s">
        <v>138</v>
      </c>
      <c r="AP51" s="7" t="s">
        <v>138</v>
      </c>
      <c r="AQ51" s="7" t="s">
        <v>138</v>
      </c>
      <c r="AR51" s="7" t="s">
        <v>138</v>
      </c>
      <c r="AS51" s="7" t="s">
        <v>138</v>
      </c>
      <c r="AT51" s="7">
        <v>1</v>
      </c>
      <c r="AU51" s="7">
        <v>0</v>
      </c>
      <c r="AV51" s="7" t="s">
        <v>681</v>
      </c>
      <c r="AW51" s="7">
        <v>0</v>
      </c>
      <c r="AX51" s="7" t="s">
        <v>659</v>
      </c>
      <c r="AY51" s="7" t="s">
        <v>143</v>
      </c>
      <c r="AZ51" s="7" t="s">
        <v>267</v>
      </c>
      <c r="BA51" s="7" t="s">
        <v>660</v>
      </c>
      <c r="BB51" s="7">
        <v>1</v>
      </c>
      <c r="BC51" s="7" t="s">
        <v>685</v>
      </c>
      <c r="BD51" s="7">
        <v>2005</v>
      </c>
      <c r="BE51" s="7" t="s">
        <v>267</v>
      </c>
    </row>
    <row r="52" spans="1:57" ht="15" x14ac:dyDescent="0.2">
      <c r="A52" s="17" t="s">
        <v>686</v>
      </c>
      <c r="B52" s="16" t="s">
        <v>687</v>
      </c>
      <c r="C52" s="17">
        <v>15</v>
      </c>
      <c r="D52" s="18">
        <v>1987</v>
      </c>
      <c r="E52" s="17">
        <v>13</v>
      </c>
      <c r="F52" s="17" t="s">
        <v>466</v>
      </c>
      <c r="G52" s="17">
        <v>0</v>
      </c>
      <c r="H52" s="17">
        <v>0</v>
      </c>
      <c r="I52" s="17">
        <v>1</v>
      </c>
      <c r="J52" s="17">
        <v>0</v>
      </c>
      <c r="K52" s="17" t="s">
        <v>381</v>
      </c>
      <c r="L52" s="17" t="s">
        <v>381</v>
      </c>
      <c r="M52" s="17" t="s">
        <v>381</v>
      </c>
      <c r="N52" s="19">
        <v>30501</v>
      </c>
      <c r="O52" s="20" t="s">
        <v>143</v>
      </c>
      <c r="P52" s="21"/>
      <c r="Q52" s="17" t="s">
        <v>671</v>
      </c>
      <c r="R52" s="17"/>
      <c r="S52" s="17">
        <v>0</v>
      </c>
      <c r="T52" s="17">
        <v>0</v>
      </c>
      <c r="U52" s="17">
        <v>0</v>
      </c>
      <c r="V52" s="17" t="s">
        <v>381</v>
      </c>
      <c r="W52" s="17" t="s">
        <v>381</v>
      </c>
      <c r="X52" s="16" t="s">
        <v>381</v>
      </c>
      <c r="Y52" s="16" t="s">
        <v>381</v>
      </c>
      <c r="Z52" s="17">
        <v>7</v>
      </c>
      <c r="AA52" s="17" t="s">
        <v>381</v>
      </c>
      <c r="AB52" s="17" t="s">
        <v>381</v>
      </c>
      <c r="AC52" s="17" t="s">
        <v>381</v>
      </c>
      <c r="AD52" s="17" t="s">
        <v>381</v>
      </c>
      <c r="AE52" s="17" t="s">
        <v>381</v>
      </c>
      <c r="AF52" s="17" t="s">
        <v>381</v>
      </c>
      <c r="AG52" s="17" t="s">
        <v>381</v>
      </c>
      <c r="AH52" s="17" t="s">
        <v>381</v>
      </c>
      <c r="AI52" s="17" t="s">
        <v>381</v>
      </c>
      <c r="AJ52" s="17" t="s">
        <v>381</v>
      </c>
      <c r="AK52" s="17" t="s">
        <v>381</v>
      </c>
      <c r="AL52" s="17" t="s">
        <v>381</v>
      </c>
      <c r="AM52" s="17" t="s">
        <v>381</v>
      </c>
      <c r="AN52" s="17" t="s">
        <v>381</v>
      </c>
      <c r="AO52" s="17" t="s">
        <v>381</v>
      </c>
      <c r="AP52" s="17" t="s">
        <v>381</v>
      </c>
      <c r="AQ52" s="17" t="s">
        <v>381</v>
      </c>
      <c r="AR52" s="17" t="s">
        <v>381</v>
      </c>
      <c r="AS52" s="17" t="s">
        <v>381</v>
      </c>
      <c r="AT52" s="17" t="s">
        <v>381</v>
      </c>
      <c r="AU52" s="17" t="s">
        <v>381</v>
      </c>
      <c r="AV52" s="17" t="s">
        <v>381</v>
      </c>
      <c r="AW52" s="17" t="s">
        <v>381</v>
      </c>
      <c r="AX52" s="17" t="s">
        <v>381</v>
      </c>
      <c r="AY52" s="17" t="s">
        <v>381</v>
      </c>
      <c r="AZ52" s="17" t="s">
        <v>381</v>
      </c>
      <c r="BA52" s="17" t="s">
        <v>381</v>
      </c>
      <c r="BB52" s="17" t="s">
        <v>381</v>
      </c>
      <c r="BC52" s="17" t="s">
        <v>381</v>
      </c>
      <c r="BD52" s="17" t="s">
        <v>381</v>
      </c>
      <c r="BE52" s="17" t="s">
        <v>381</v>
      </c>
    </row>
    <row r="53" spans="1:57" x14ac:dyDescent="0.15">
      <c r="A53" s="8" t="s">
        <v>686</v>
      </c>
      <c r="B53" s="7" t="s">
        <v>687</v>
      </c>
      <c r="C53" s="8">
        <v>15</v>
      </c>
      <c r="D53" s="9">
        <v>1993</v>
      </c>
      <c r="E53" s="8">
        <v>18</v>
      </c>
      <c r="F53" s="22" t="s">
        <v>466</v>
      </c>
      <c r="G53" s="8">
        <v>0</v>
      </c>
      <c r="H53" s="8">
        <v>0</v>
      </c>
      <c r="I53" s="8">
        <v>1</v>
      </c>
      <c r="J53" s="8">
        <v>0</v>
      </c>
      <c r="K53" s="7" t="s">
        <v>134</v>
      </c>
      <c r="L53" s="7">
        <v>1</v>
      </c>
      <c r="M53" s="10">
        <v>32540</v>
      </c>
      <c r="N53" s="10">
        <v>32692</v>
      </c>
      <c r="O53" s="7" t="s">
        <v>672</v>
      </c>
      <c r="P53" s="11">
        <v>5</v>
      </c>
      <c r="Q53" s="7" t="s">
        <v>673</v>
      </c>
      <c r="R53" s="7" t="s">
        <v>688</v>
      </c>
      <c r="S53" s="7">
        <v>0</v>
      </c>
      <c r="T53" s="7">
        <v>0</v>
      </c>
      <c r="U53" s="7">
        <v>4</v>
      </c>
      <c r="V53" s="7" t="s">
        <v>381</v>
      </c>
      <c r="W53" s="7" t="s">
        <v>381</v>
      </c>
      <c r="X53" s="7" t="s">
        <v>381</v>
      </c>
      <c r="Y53" s="7" t="s">
        <v>381</v>
      </c>
      <c r="Z53" s="7">
        <v>7</v>
      </c>
      <c r="AA53" s="7" t="s">
        <v>381</v>
      </c>
      <c r="AB53" s="7" t="s">
        <v>381</v>
      </c>
      <c r="AC53" s="7" t="s">
        <v>692</v>
      </c>
      <c r="AD53" s="7" t="s">
        <v>381</v>
      </c>
      <c r="AE53" s="7" t="s">
        <v>381</v>
      </c>
      <c r="AF53" s="7" t="s">
        <v>381</v>
      </c>
      <c r="AG53" s="7" t="s">
        <v>381</v>
      </c>
      <c r="AH53" s="7">
        <v>7</v>
      </c>
      <c r="AI53" s="7" t="s">
        <v>381</v>
      </c>
      <c r="AJ53" s="7" t="s">
        <v>381</v>
      </c>
      <c r="AK53" s="7" t="s">
        <v>381</v>
      </c>
      <c r="AL53" s="7" t="s">
        <v>381</v>
      </c>
      <c r="AM53" s="7" t="s">
        <v>381</v>
      </c>
      <c r="AN53" s="7" t="s">
        <v>381</v>
      </c>
      <c r="AO53" s="7" t="s">
        <v>381</v>
      </c>
      <c r="AP53" s="7" t="s">
        <v>381</v>
      </c>
      <c r="AQ53" s="7" t="s">
        <v>381</v>
      </c>
      <c r="AR53" s="7" t="s">
        <v>381</v>
      </c>
      <c r="AS53" s="7" t="s">
        <v>381</v>
      </c>
      <c r="AT53" s="7">
        <v>0</v>
      </c>
      <c r="AU53" s="7">
        <v>0</v>
      </c>
      <c r="AV53" s="7" t="s">
        <v>693</v>
      </c>
      <c r="AW53" s="7">
        <v>0</v>
      </c>
      <c r="AX53" s="7" t="s">
        <v>694</v>
      </c>
      <c r="AY53" s="7" t="s">
        <v>143</v>
      </c>
      <c r="AZ53" s="7" t="s">
        <v>106</v>
      </c>
      <c r="BA53" s="7" t="s">
        <v>695</v>
      </c>
      <c r="BB53" s="7">
        <v>0</v>
      </c>
      <c r="BC53" s="7" t="s">
        <v>696</v>
      </c>
      <c r="BD53" s="7" t="s">
        <v>143</v>
      </c>
      <c r="BE53" s="7" t="s">
        <v>334</v>
      </c>
    </row>
    <row r="54" spans="1:57" x14ac:dyDescent="0.15">
      <c r="A54" s="8" t="s">
        <v>697</v>
      </c>
      <c r="B54" s="7" t="s">
        <v>698</v>
      </c>
      <c r="C54" s="8">
        <v>15</v>
      </c>
      <c r="D54" s="9">
        <v>1999</v>
      </c>
      <c r="E54" s="8">
        <v>23</v>
      </c>
      <c r="F54" s="22" t="s">
        <v>483</v>
      </c>
      <c r="G54" s="8">
        <v>0</v>
      </c>
      <c r="H54" s="8">
        <v>0</v>
      </c>
      <c r="I54" s="8">
        <v>1</v>
      </c>
      <c r="J54" s="8">
        <v>0</v>
      </c>
      <c r="K54" s="7" t="s">
        <v>318</v>
      </c>
      <c r="L54" s="7">
        <v>3</v>
      </c>
      <c r="M54" s="10">
        <v>34729</v>
      </c>
      <c r="N54" s="10">
        <v>34883</v>
      </c>
      <c r="O54" s="7" t="s">
        <v>699</v>
      </c>
      <c r="P54" s="11">
        <v>5</v>
      </c>
      <c r="Q54" s="7" t="s">
        <v>700</v>
      </c>
      <c r="R54" s="7" t="s">
        <v>701</v>
      </c>
      <c r="S54" s="7">
        <v>0</v>
      </c>
      <c r="T54" s="7">
        <v>0</v>
      </c>
      <c r="U54" s="7">
        <v>14</v>
      </c>
      <c r="V54" s="7" t="s">
        <v>138</v>
      </c>
      <c r="W54" s="7" t="s">
        <v>138</v>
      </c>
      <c r="X54" s="7" t="s">
        <v>138</v>
      </c>
      <c r="Y54" s="7" t="s">
        <v>138</v>
      </c>
      <c r="Z54" s="7">
        <v>7</v>
      </c>
      <c r="AA54" s="7" t="s">
        <v>138</v>
      </c>
      <c r="AB54" s="7" t="s">
        <v>702</v>
      </c>
      <c r="AC54" s="7" t="s">
        <v>678</v>
      </c>
      <c r="AD54" s="7" t="s">
        <v>138</v>
      </c>
      <c r="AE54" s="7" t="s">
        <v>138</v>
      </c>
      <c r="AF54" s="7" t="s">
        <v>138</v>
      </c>
      <c r="AG54" s="7" t="s">
        <v>138</v>
      </c>
      <c r="AH54" s="7">
        <v>7</v>
      </c>
      <c r="AI54" s="7" t="s">
        <v>138</v>
      </c>
      <c r="AJ54" s="7" t="s">
        <v>138</v>
      </c>
      <c r="AK54" s="7" t="s">
        <v>138</v>
      </c>
      <c r="AL54" s="7" t="s">
        <v>138</v>
      </c>
      <c r="AM54" s="7" t="s">
        <v>138</v>
      </c>
      <c r="AN54" s="7" t="s">
        <v>138</v>
      </c>
      <c r="AO54" s="7" t="s">
        <v>138</v>
      </c>
      <c r="AP54" s="7" t="s">
        <v>138</v>
      </c>
      <c r="AQ54" s="7" t="s">
        <v>138</v>
      </c>
      <c r="AR54" s="7" t="s">
        <v>138</v>
      </c>
      <c r="AS54" s="7" t="s">
        <v>138</v>
      </c>
      <c r="AT54" s="7">
        <v>0</v>
      </c>
      <c r="AU54" s="7">
        <v>0</v>
      </c>
      <c r="AV54" s="7" t="s">
        <v>679</v>
      </c>
      <c r="AW54" s="7">
        <v>0</v>
      </c>
      <c r="AX54" s="7" t="s">
        <v>682</v>
      </c>
      <c r="AY54" s="7" t="s">
        <v>143</v>
      </c>
      <c r="AZ54" s="7" t="s">
        <v>106</v>
      </c>
      <c r="BA54" s="7" t="s">
        <v>683</v>
      </c>
      <c r="BB54" s="7">
        <v>0</v>
      </c>
      <c r="BC54" s="7" t="s">
        <v>684</v>
      </c>
      <c r="BD54" s="7" t="s">
        <v>143</v>
      </c>
      <c r="BE54" s="7" t="s">
        <v>106</v>
      </c>
    </row>
    <row r="55" spans="1:57" x14ac:dyDescent="0.15">
      <c r="A55" s="8" t="s">
        <v>697</v>
      </c>
      <c r="B55" s="7" t="s">
        <v>698</v>
      </c>
      <c r="C55" s="8">
        <v>15</v>
      </c>
      <c r="D55" s="9">
        <v>2005</v>
      </c>
      <c r="E55" s="8">
        <v>28</v>
      </c>
      <c r="F55" s="22" t="s">
        <v>483</v>
      </c>
      <c r="G55" s="8">
        <v>0</v>
      </c>
      <c r="H55" s="8">
        <v>0</v>
      </c>
      <c r="I55" s="8">
        <v>1</v>
      </c>
      <c r="J55" s="8">
        <v>0</v>
      </c>
      <c r="K55" s="7" t="s">
        <v>72</v>
      </c>
      <c r="L55" s="7">
        <v>1</v>
      </c>
      <c r="M55" s="10">
        <v>36904</v>
      </c>
      <c r="N55" s="10">
        <v>37074</v>
      </c>
      <c r="O55" s="7" t="s">
        <v>708</v>
      </c>
      <c r="P55" s="11">
        <v>12</v>
      </c>
      <c r="Q55" s="7" t="s">
        <v>709</v>
      </c>
      <c r="R55" s="7" t="s">
        <v>689</v>
      </c>
      <c r="S55" s="7">
        <v>1</v>
      </c>
      <c r="T55" s="7">
        <v>0</v>
      </c>
      <c r="U55" s="7">
        <v>29</v>
      </c>
      <c r="V55" s="7" t="s">
        <v>690</v>
      </c>
      <c r="W55" s="12">
        <v>36946</v>
      </c>
      <c r="X55" s="7">
        <v>1</v>
      </c>
      <c r="Y55" s="7">
        <v>1</v>
      </c>
      <c r="Z55" s="7">
        <v>4</v>
      </c>
      <c r="AA55" s="7" t="s">
        <v>691</v>
      </c>
      <c r="AB55" s="7" t="s">
        <v>138</v>
      </c>
      <c r="AC55" s="7" t="s">
        <v>703</v>
      </c>
      <c r="AD55" s="7" t="s">
        <v>138</v>
      </c>
      <c r="AE55" s="7" t="s">
        <v>138</v>
      </c>
      <c r="AF55" s="7" t="s">
        <v>138</v>
      </c>
      <c r="AG55" s="7" t="s">
        <v>138</v>
      </c>
      <c r="AH55" s="7">
        <v>7</v>
      </c>
      <c r="AI55" s="7" t="s">
        <v>138</v>
      </c>
      <c r="AJ55" s="7" t="s">
        <v>138</v>
      </c>
      <c r="AK55" s="7" t="s">
        <v>138</v>
      </c>
      <c r="AL55" s="7" t="s">
        <v>138</v>
      </c>
      <c r="AM55" s="7" t="s">
        <v>138</v>
      </c>
      <c r="AN55" s="7" t="s">
        <v>138</v>
      </c>
      <c r="AO55" s="7" t="s">
        <v>138</v>
      </c>
      <c r="AP55" s="7" t="s">
        <v>138</v>
      </c>
      <c r="AQ55" s="7" t="s">
        <v>138</v>
      </c>
      <c r="AR55" s="7" t="s">
        <v>138</v>
      </c>
      <c r="AS55" s="7" t="s">
        <v>138</v>
      </c>
      <c r="AT55" s="7">
        <v>1</v>
      </c>
      <c r="AU55" s="7">
        <v>0</v>
      </c>
      <c r="AV55" s="7" t="s">
        <v>704</v>
      </c>
      <c r="AW55" s="7">
        <v>1</v>
      </c>
      <c r="AX55" s="7" t="s">
        <v>705</v>
      </c>
      <c r="AY55" s="7">
        <v>1995</v>
      </c>
      <c r="AZ55" s="7" t="s">
        <v>706</v>
      </c>
      <c r="BA55" s="7" t="s">
        <v>707</v>
      </c>
      <c r="BB55" s="7">
        <v>0</v>
      </c>
      <c r="BC55" s="7" t="s">
        <v>710</v>
      </c>
      <c r="BD55" s="7" t="s">
        <v>143</v>
      </c>
      <c r="BE55" s="7" t="s">
        <v>267</v>
      </c>
    </row>
    <row r="56" spans="1:57" x14ac:dyDescent="0.15">
      <c r="A56" s="7" t="s">
        <v>749</v>
      </c>
      <c r="B56" s="7" t="s">
        <v>750</v>
      </c>
      <c r="C56" s="8">
        <v>16</v>
      </c>
      <c r="D56" s="9">
        <v>1992</v>
      </c>
      <c r="E56" s="8">
        <v>17</v>
      </c>
      <c r="F56" s="8" t="s">
        <v>71</v>
      </c>
      <c r="G56" s="8">
        <v>0</v>
      </c>
      <c r="H56" s="8">
        <v>1</v>
      </c>
      <c r="I56" s="8">
        <v>0</v>
      </c>
      <c r="J56" s="8">
        <v>0</v>
      </c>
      <c r="K56" s="7" t="s">
        <v>72</v>
      </c>
      <c r="L56" s="7">
        <v>1</v>
      </c>
      <c r="M56" s="10">
        <v>32158</v>
      </c>
      <c r="N56" s="10">
        <v>32335</v>
      </c>
      <c r="O56" s="7" t="s">
        <v>720</v>
      </c>
      <c r="P56" s="11">
        <v>8</v>
      </c>
      <c r="Q56" s="7" t="s">
        <v>721</v>
      </c>
      <c r="R56" s="7" t="s">
        <v>755</v>
      </c>
      <c r="S56" s="7">
        <v>0</v>
      </c>
      <c r="T56" s="7">
        <v>0</v>
      </c>
      <c r="U56" s="7">
        <v>3</v>
      </c>
      <c r="V56" s="7" t="s">
        <v>138</v>
      </c>
      <c r="W56" s="7" t="s">
        <v>138</v>
      </c>
      <c r="X56" s="7" t="s">
        <v>138</v>
      </c>
      <c r="Y56" s="7" t="s">
        <v>138</v>
      </c>
      <c r="Z56" s="7">
        <v>7</v>
      </c>
      <c r="AA56" s="7" t="s">
        <v>138</v>
      </c>
      <c r="AB56" s="7" t="s">
        <v>722</v>
      </c>
      <c r="AC56" s="7" t="s">
        <v>725</v>
      </c>
      <c r="AD56" s="7" t="s">
        <v>138</v>
      </c>
      <c r="AE56" s="7" t="s">
        <v>138</v>
      </c>
      <c r="AF56" s="7" t="s">
        <v>138</v>
      </c>
      <c r="AG56" s="7" t="s">
        <v>138</v>
      </c>
      <c r="AH56" s="7">
        <v>7</v>
      </c>
      <c r="AI56" s="7" t="s">
        <v>138</v>
      </c>
      <c r="AJ56" s="7" t="s">
        <v>138</v>
      </c>
      <c r="AK56" s="7" t="s">
        <v>138</v>
      </c>
      <c r="AL56" s="7" t="s">
        <v>138</v>
      </c>
      <c r="AM56" s="7" t="s">
        <v>138</v>
      </c>
      <c r="AN56" s="7" t="s">
        <v>138</v>
      </c>
      <c r="AO56" s="7" t="s">
        <v>138</v>
      </c>
      <c r="AP56" s="7" t="s">
        <v>138</v>
      </c>
      <c r="AQ56" s="7" t="s">
        <v>138</v>
      </c>
      <c r="AR56" s="7" t="s">
        <v>138</v>
      </c>
      <c r="AS56" s="7" t="s">
        <v>138</v>
      </c>
      <c r="AT56" s="7">
        <v>1</v>
      </c>
      <c r="AU56" s="7">
        <v>0</v>
      </c>
      <c r="AV56" s="7" t="s">
        <v>726</v>
      </c>
      <c r="AW56" s="7">
        <v>0</v>
      </c>
      <c r="AX56" s="7" t="s">
        <v>727</v>
      </c>
      <c r="AY56" s="7" t="s">
        <v>143</v>
      </c>
      <c r="AZ56" s="7" t="s">
        <v>106</v>
      </c>
      <c r="BA56" s="7" t="s">
        <v>733</v>
      </c>
      <c r="BB56" s="7">
        <v>1</v>
      </c>
      <c r="BC56" s="7" t="s">
        <v>734</v>
      </c>
      <c r="BD56" s="7">
        <v>1987</v>
      </c>
      <c r="BE56" s="7" t="s">
        <v>334</v>
      </c>
    </row>
    <row r="57" spans="1:57" x14ac:dyDescent="0.15">
      <c r="A57" s="7" t="s">
        <v>735</v>
      </c>
      <c r="B57" s="7" t="s">
        <v>736</v>
      </c>
      <c r="C57" s="8">
        <v>16</v>
      </c>
      <c r="D57" s="9">
        <v>1995</v>
      </c>
      <c r="E57" s="8">
        <v>20</v>
      </c>
      <c r="F57" s="8" t="s">
        <v>737</v>
      </c>
      <c r="G57" s="8">
        <v>0</v>
      </c>
      <c r="H57" s="8">
        <v>1</v>
      </c>
      <c r="I57" s="8">
        <v>0</v>
      </c>
      <c r="J57" s="8">
        <v>0</v>
      </c>
      <c r="K57" s="7" t="s">
        <v>738</v>
      </c>
      <c r="L57" s="7">
        <v>1</v>
      </c>
      <c r="M57" s="10">
        <v>33447</v>
      </c>
      <c r="N57" s="10">
        <v>33553</v>
      </c>
      <c r="O57" s="7" t="s">
        <v>711</v>
      </c>
      <c r="P57" s="11">
        <v>10</v>
      </c>
      <c r="Q57" s="7" t="s">
        <v>712</v>
      </c>
      <c r="R57" s="7" t="s">
        <v>768</v>
      </c>
      <c r="S57" s="7">
        <v>0</v>
      </c>
      <c r="T57" s="7">
        <v>0</v>
      </c>
      <c r="U57" s="7">
        <v>6</v>
      </c>
      <c r="V57" s="7" t="s">
        <v>769</v>
      </c>
      <c r="W57" s="7" t="s">
        <v>769</v>
      </c>
      <c r="X57" s="7" t="s">
        <v>769</v>
      </c>
      <c r="Y57" s="7" t="s">
        <v>769</v>
      </c>
      <c r="Z57" s="7">
        <v>7</v>
      </c>
      <c r="AA57" s="7" t="s">
        <v>769</v>
      </c>
      <c r="AB57" s="7" t="s">
        <v>769</v>
      </c>
      <c r="AC57" s="7" t="s">
        <v>713</v>
      </c>
      <c r="AD57" s="7" t="s">
        <v>769</v>
      </c>
      <c r="AE57" s="7" t="s">
        <v>769</v>
      </c>
      <c r="AF57" s="7" t="s">
        <v>769</v>
      </c>
      <c r="AG57" s="7" t="s">
        <v>769</v>
      </c>
      <c r="AH57" s="7">
        <v>7</v>
      </c>
      <c r="AI57" s="7" t="s">
        <v>769</v>
      </c>
      <c r="AJ57" s="7" t="s">
        <v>769</v>
      </c>
      <c r="AK57" s="7" t="s">
        <v>769</v>
      </c>
      <c r="AL57" s="7" t="s">
        <v>769</v>
      </c>
      <c r="AM57" s="7" t="s">
        <v>769</v>
      </c>
      <c r="AN57" s="7" t="s">
        <v>769</v>
      </c>
      <c r="AO57" s="7" t="s">
        <v>769</v>
      </c>
      <c r="AP57" s="7" t="s">
        <v>769</v>
      </c>
      <c r="AQ57" s="7" t="s">
        <v>769</v>
      </c>
      <c r="AR57" s="7" t="s">
        <v>769</v>
      </c>
      <c r="AS57" s="7" t="s">
        <v>769</v>
      </c>
      <c r="AT57" s="7">
        <v>1</v>
      </c>
      <c r="AU57" s="7">
        <v>0</v>
      </c>
      <c r="AV57" s="7" t="s">
        <v>714</v>
      </c>
      <c r="AW57" s="7">
        <v>0</v>
      </c>
      <c r="AX57" s="7" t="s">
        <v>715</v>
      </c>
      <c r="AY57" s="7" t="s">
        <v>143</v>
      </c>
      <c r="AZ57" s="7" t="s">
        <v>334</v>
      </c>
      <c r="BA57" s="7" t="s">
        <v>733</v>
      </c>
      <c r="BB57" s="7">
        <v>1</v>
      </c>
      <c r="BC57" s="7" t="s">
        <v>734</v>
      </c>
      <c r="BD57" s="7">
        <v>1987</v>
      </c>
      <c r="BE57" s="7" t="s">
        <v>334</v>
      </c>
    </row>
    <row r="58" spans="1:57" x14ac:dyDescent="0.15">
      <c r="A58" s="7" t="s">
        <v>716</v>
      </c>
      <c r="B58" s="7" t="s">
        <v>717</v>
      </c>
      <c r="C58" s="8">
        <v>16</v>
      </c>
      <c r="D58" s="9">
        <v>2001</v>
      </c>
      <c r="E58" s="8">
        <v>25</v>
      </c>
      <c r="F58" s="8" t="s">
        <v>737</v>
      </c>
      <c r="G58" s="8">
        <v>0</v>
      </c>
      <c r="H58" s="8">
        <v>1</v>
      </c>
      <c r="I58" s="8">
        <v>0</v>
      </c>
      <c r="J58" s="8">
        <v>0</v>
      </c>
      <c r="K58" s="7" t="s">
        <v>738</v>
      </c>
      <c r="L58" s="7">
        <v>1</v>
      </c>
      <c r="M58" s="10">
        <v>35512</v>
      </c>
      <c r="N58" s="10">
        <v>35744</v>
      </c>
      <c r="O58" s="7" t="s">
        <v>718</v>
      </c>
      <c r="P58" s="11">
        <v>11</v>
      </c>
      <c r="Q58" s="7" t="s">
        <v>719</v>
      </c>
      <c r="R58" s="7" t="s">
        <v>745</v>
      </c>
      <c r="S58" s="7">
        <v>1</v>
      </c>
      <c r="T58" s="7">
        <v>0</v>
      </c>
      <c r="U58" s="7">
        <v>19</v>
      </c>
      <c r="V58" s="7" t="s">
        <v>746</v>
      </c>
      <c r="W58" s="12">
        <v>35517</v>
      </c>
      <c r="X58" s="7">
        <v>1</v>
      </c>
      <c r="Y58" s="7">
        <v>1</v>
      </c>
      <c r="Z58" s="7">
        <v>4</v>
      </c>
      <c r="AA58" s="7" t="s">
        <v>747</v>
      </c>
      <c r="AB58" s="7" t="s">
        <v>748</v>
      </c>
      <c r="AC58" s="7" t="s">
        <v>723</v>
      </c>
      <c r="AD58" s="7" t="s">
        <v>769</v>
      </c>
      <c r="AE58" s="7" t="s">
        <v>769</v>
      </c>
      <c r="AF58" s="7" t="s">
        <v>769</v>
      </c>
      <c r="AG58" s="7" t="s">
        <v>769</v>
      </c>
      <c r="AH58" s="7">
        <v>7</v>
      </c>
      <c r="AI58" s="7" t="s">
        <v>769</v>
      </c>
      <c r="AJ58" s="7" t="s">
        <v>769</v>
      </c>
      <c r="AK58" s="7" t="s">
        <v>769</v>
      </c>
      <c r="AL58" s="7" t="s">
        <v>769</v>
      </c>
      <c r="AM58" s="7" t="s">
        <v>769</v>
      </c>
      <c r="AN58" s="7" t="s">
        <v>769</v>
      </c>
      <c r="AO58" s="7" t="s">
        <v>769</v>
      </c>
      <c r="AP58" s="7" t="s">
        <v>769</v>
      </c>
      <c r="AQ58" s="7" t="s">
        <v>769</v>
      </c>
      <c r="AR58" s="7" t="s">
        <v>769</v>
      </c>
      <c r="AS58" s="7" t="s">
        <v>769</v>
      </c>
      <c r="AT58" s="7">
        <v>0</v>
      </c>
      <c r="AU58" s="7">
        <v>0</v>
      </c>
      <c r="AV58" s="7" t="s">
        <v>724</v>
      </c>
      <c r="AW58" s="7">
        <v>0</v>
      </c>
      <c r="AX58" s="7" t="s">
        <v>760</v>
      </c>
      <c r="AY58" s="7" t="s">
        <v>143</v>
      </c>
      <c r="AZ58" s="7" t="s">
        <v>106</v>
      </c>
      <c r="BA58" s="7" t="s">
        <v>761</v>
      </c>
      <c r="BB58" s="7">
        <v>0</v>
      </c>
      <c r="BC58" s="7" t="s">
        <v>728</v>
      </c>
      <c r="BD58" s="7" t="s">
        <v>143</v>
      </c>
      <c r="BE58" s="7" t="s">
        <v>106</v>
      </c>
    </row>
    <row r="59" spans="1:57" x14ac:dyDescent="0.15">
      <c r="A59" s="16" t="s">
        <v>729</v>
      </c>
      <c r="B59" s="16" t="s">
        <v>730</v>
      </c>
      <c r="C59" s="17">
        <v>17</v>
      </c>
      <c r="D59" s="18">
        <v>1988</v>
      </c>
      <c r="E59" s="17">
        <v>14</v>
      </c>
      <c r="F59" s="17" t="s">
        <v>731</v>
      </c>
      <c r="G59" s="17">
        <v>0</v>
      </c>
      <c r="H59" s="17">
        <v>0</v>
      </c>
      <c r="I59" s="17">
        <v>1</v>
      </c>
      <c r="J59" s="17">
        <v>0</v>
      </c>
      <c r="K59" s="17" t="s">
        <v>732</v>
      </c>
      <c r="L59" s="17" t="s">
        <v>732</v>
      </c>
      <c r="M59" s="19">
        <v>30636</v>
      </c>
      <c r="N59" s="19">
        <v>30760</v>
      </c>
      <c r="O59" s="17" t="s">
        <v>762</v>
      </c>
      <c r="P59" s="23">
        <v>5</v>
      </c>
      <c r="Q59" s="17" t="s">
        <v>763</v>
      </c>
      <c r="R59" s="17" t="s">
        <v>764</v>
      </c>
      <c r="S59" s="17">
        <v>0</v>
      </c>
      <c r="T59" s="17">
        <v>0</v>
      </c>
      <c r="U59" s="17">
        <v>0</v>
      </c>
      <c r="V59" s="17" t="s">
        <v>732</v>
      </c>
      <c r="W59" s="17" t="s">
        <v>732</v>
      </c>
      <c r="X59" s="16" t="s">
        <v>732</v>
      </c>
      <c r="Y59" s="16" t="s">
        <v>732</v>
      </c>
      <c r="Z59" s="17">
        <v>7</v>
      </c>
      <c r="AA59" s="17" t="s">
        <v>732</v>
      </c>
      <c r="AB59" s="17" t="s">
        <v>732</v>
      </c>
      <c r="AC59" s="17" t="s">
        <v>732</v>
      </c>
      <c r="AD59" s="17" t="s">
        <v>732</v>
      </c>
      <c r="AE59" s="17" t="s">
        <v>732</v>
      </c>
      <c r="AF59" s="17" t="s">
        <v>732</v>
      </c>
      <c r="AG59" s="17" t="s">
        <v>732</v>
      </c>
      <c r="AH59" s="17" t="s">
        <v>732</v>
      </c>
      <c r="AI59" s="17" t="s">
        <v>732</v>
      </c>
      <c r="AJ59" s="17" t="s">
        <v>732</v>
      </c>
      <c r="AK59" s="17" t="s">
        <v>732</v>
      </c>
      <c r="AL59" s="17" t="s">
        <v>732</v>
      </c>
      <c r="AM59" s="17" t="s">
        <v>732</v>
      </c>
      <c r="AN59" s="17" t="s">
        <v>732</v>
      </c>
      <c r="AO59" s="17" t="s">
        <v>732</v>
      </c>
      <c r="AP59" s="17" t="s">
        <v>732</v>
      </c>
      <c r="AQ59" s="17" t="s">
        <v>732</v>
      </c>
      <c r="AR59" s="17" t="s">
        <v>732</v>
      </c>
      <c r="AS59" s="17" t="s">
        <v>732</v>
      </c>
      <c r="AT59" s="17" t="s">
        <v>732</v>
      </c>
      <c r="AU59" s="17" t="s">
        <v>732</v>
      </c>
      <c r="AV59" s="17" t="s">
        <v>732</v>
      </c>
      <c r="AW59" s="17" t="s">
        <v>732</v>
      </c>
      <c r="AX59" s="17" t="s">
        <v>732</v>
      </c>
      <c r="AY59" s="17" t="s">
        <v>732</v>
      </c>
      <c r="AZ59" s="17" t="s">
        <v>732</v>
      </c>
      <c r="BA59" s="17" t="s">
        <v>732</v>
      </c>
      <c r="BB59" s="17" t="s">
        <v>732</v>
      </c>
      <c r="BC59" s="17" t="s">
        <v>732</v>
      </c>
      <c r="BD59" s="17" t="s">
        <v>732</v>
      </c>
      <c r="BE59" s="17" t="s">
        <v>732</v>
      </c>
    </row>
    <row r="60" spans="1:57" x14ac:dyDescent="0.15">
      <c r="A60" s="7" t="s">
        <v>729</v>
      </c>
      <c r="B60" s="7" t="s">
        <v>730</v>
      </c>
      <c r="C60" s="8">
        <v>17</v>
      </c>
      <c r="D60" s="9">
        <v>1994</v>
      </c>
      <c r="E60" s="8">
        <v>19</v>
      </c>
      <c r="F60" s="22" t="s">
        <v>731</v>
      </c>
      <c r="G60" s="8">
        <v>0</v>
      </c>
      <c r="H60" s="8">
        <v>0</v>
      </c>
      <c r="I60" s="8">
        <v>1</v>
      </c>
      <c r="J60" s="8">
        <v>0</v>
      </c>
      <c r="K60" s="7" t="s">
        <v>765</v>
      </c>
      <c r="L60" s="7">
        <v>1</v>
      </c>
      <c r="M60" s="10">
        <v>32826</v>
      </c>
      <c r="N60" s="10">
        <v>32951</v>
      </c>
      <c r="O60" s="7" t="s">
        <v>766</v>
      </c>
      <c r="P60" s="11">
        <v>4</v>
      </c>
      <c r="Q60" s="7" t="s">
        <v>767</v>
      </c>
      <c r="R60" s="7" t="s">
        <v>776</v>
      </c>
      <c r="S60" s="7">
        <v>0</v>
      </c>
      <c r="T60" s="7">
        <v>0</v>
      </c>
      <c r="U60" s="7">
        <v>5</v>
      </c>
      <c r="V60" s="7" t="s">
        <v>732</v>
      </c>
      <c r="W60" s="7" t="s">
        <v>732</v>
      </c>
      <c r="X60" s="7" t="s">
        <v>732</v>
      </c>
      <c r="Y60" s="7" t="s">
        <v>732</v>
      </c>
      <c r="Z60" s="7">
        <v>7</v>
      </c>
      <c r="AA60" s="7" t="s">
        <v>732</v>
      </c>
      <c r="AB60" s="7" t="s">
        <v>732</v>
      </c>
      <c r="AC60" s="7" t="s">
        <v>777</v>
      </c>
      <c r="AD60" s="7" t="s">
        <v>732</v>
      </c>
      <c r="AE60" s="7" t="s">
        <v>732</v>
      </c>
      <c r="AF60" s="7" t="s">
        <v>732</v>
      </c>
      <c r="AG60" s="7" t="s">
        <v>732</v>
      </c>
      <c r="AH60" s="7">
        <v>7</v>
      </c>
      <c r="AI60" s="7" t="s">
        <v>732</v>
      </c>
      <c r="AJ60" s="7" t="s">
        <v>732</v>
      </c>
      <c r="AK60" s="7" t="s">
        <v>732</v>
      </c>
      <c r="AL60" s="7" t="s">
        <v>732</v>
      </c>
      <c r="AM60" s="7" t="s">
        <v>732</v>
      </c>
      <c r="AN60" s="7" t="s">
        <v>732</v>
      </c>
      <c r="AO60" s="7" t="s">
        <v>732</v>
      </c>
      <c r="AP60" s="7" t="s">
        <v>732</v>
      </c>
      <c r="AQ60" s="7" t="s">
        <v>732</v>
      </c>
      <c r="AR60" s="7" t="s">
        <v>732</v>
      </c>
      <c r="AS60" s="7" t="s">
        <v>732</v>
      </c>
      <c r="AT60" s="7">
        <v>0</v>
      </c>
      <c r="AU60" s="7">
        <v>0</v>
      </c>
      <c r="AV60" s="7" t="s">
        <v>778</v>
      </c>
      <c r="AW60" s="7">
        <v>0</v>
      </c>
      <c r="AX60" s="7" t="s">
        <v>770</v>
      </c>
      <c r="AY60" s="7" t="s">
        <v>143</v>
      </c>
      <c r="AZ60" s="7" t="s">
        <v>771</v>
      </c>
      <c r="BA60" s="7" t="s">
        <v>772</v>
      </c>
      <c r="BB60" s="7">
        <v>0</v>
      </c>
      <c r="BC60" s="7" t="s">
        <v>739</v>
      </c>
      <c r="BD60" s="7" t="s">
        <v>143</v>
      </c>
      <c r="BE60" s="7" t="s">
        <v>740</v>
      </c>
    </row>
    <row r="61" spans="1:57" x14ac:dyDescent="0.15">
      <c r="A61" s="7" t="s">
        <v>729</v>
      </c>
      <c r="B61" s="7" t="s">
        <v>741</v>
      </c>
      <c r="C61" s="8">
        <v>17</v>
      </c>
      <c r="D61" s="9">
        <v>2000</v>
      </c>
      <c r="E61" s="8">
        <v>24</v>
      </c>
      <c r="F61" s="22" t="s">
        <v>731</v>
      </c>
      <c r="G61" s="8">
        <v>0</v>
      </c>
      <c r="H61" s="8">
        <v>0</v>
      </c>
      <c r="I61" s="8">
        <v>1</v>
      </c>
      <c r="J61" s="8">
        <v>0</v>
      </c>
      <c r="K61" s="7" t="s">
        <v>742</v>
      </c>
      <c r="L61" s="7">
        <v>3</v>
      </c>
      <c r="M61" s="10">
        <v>35100</v>
      </c>
      <c r="N61" s="10">
        <v>35247</v>
      </c>
      <c r="O61" s="7" t="s">
        <v>743</v>
      </c>
      <c r="P61" s="11">
        <v>4</v>
      </c>
      <c r="Q61" s="7" t="s">
        <v>744</v>
      </c>
      <c r="R61" s="7" t="s">
        <v>751</v>
      </c>
      <c r="S61" s="7">
        <v>0</v>
      </c>
      <c r="T61" s="7">
        <v>0</v>
      </c>
      <c r="U61" s="7">
        <v>17</v>
      </c>
      <c r="V61" s="7" t="s">
        <v>732</v>
      </c>
      <c r="W61" s="7" t="s">
        <v>732</v>
      </c>
      <c r="X61" s="7" t="s">
        <v>732</v>
      </c>
      <c r="Y61" s="7" t="s">
        <v>732</v>
      </c>
      <c r="Z61" s="7">
        <v>7</v>
      </c>
      <c r="AA61" s="7" t="s">
        <v>732</v>
      </c>
      <c r="AB61" s="7" t="s">
        <v>752</v>
      </c>
      <c r="AC61" s="7" t="s">
        <v>753</v>
      </c>
      <c r="AD61" s="7" t="s">
        <v>732</v>
      </c>
      <c r="AE61" s="7" t="s">
        <v>732</v>
      </c>
      <c r="AF61" s="7" t="s">
        <v>732</v>
      </c>
      <c r="AG61" s="7" t="s">
        <v>732</v>
      </c>
      <c r="AH61" s="7">
        <v>7</v>
      </c>
      <c r="AI61" s="7" t="s">
        <v>732</v>
      </c>
      <c r="AJ61" s="7" t="s">
        <v>732</v>
      </c>
      <c r="AK61" s="7" t="s">
        <v>732</v>
      </c>
      <c r="AL61" s="7" t="s">
        <v>732</v>
      </c>
      <c r="AM61" s="7" t="s">
        <v>732</v>
      </c>
      <c r="AN61" s="7" t="s">
        <v>732</v>
      </c>
      <c r="AO61" s="7" t="s">
        <v>732</v>
      </c>
      <c r="AP61" s="7" t="s">
        <v>732</v>
      </c>
      <c r="AQ61" s="7" t="s">
        <v>732</v>
      </c>
      <c r="AR61" s="7" t="s">
        <v>732</v>
      </c>
      <c r="AS61" s="7" t="s">
        <v>732</v>
      </c>
      <c r="AT61" s="7">
        <v>1</v>
      </c>
      <c r="AU61" s="7">
        <v>0</v>
      </c>
      <c r="AV61" s="7" t="s">
        <v>754</v>
      </c>
      <c r="AW61" s="7">
        <v>0</v>
      </c>
      <c r="AX61" s="7" t="s">
        <v>756</v>
      </c>
      <c r="AY61" s="7" t="s">
        <v>143</v>
      </c>
      <c r="AZ61" s="7" t="s">
        <v>106</v>
      </c>
      <c r="BA61" s="7" t="s">
        <v>784</v>
      </c>
      <c r="BB61" s="7">
        <v>1</v>
      </c>
      <c r="BC61" s="7" t="s">
        <v>785</v>
      </c>
      <c r="BD61" s="7" t="s">
        <v>786</v>
      </c>
      <c r="BE61" s="7" t="s">
        <v>757</v>
      </c>
    </row>
    <row r="62" spans="1:57" x14ac:dyDescent="0.15">
      <c r="A62" s="7" t="s">
        <v>729</v>
      </c>
      <c r="B62" s="7" t="s">
        <v>730</v>
      </c>
      <c r="C62" s="8">
        <v>17</v>
      </c>
      <c r="D62" s="9">
        <v>2006</v>
      </c>
      <c r="E62" s="8">
        <v>29</v>
      </c>
      <c r="F62" s="22" t="s">
        <v>731</v>
      </c>
      <c r="G62" s="8">
        <v>0</v>
      </c>
      <c r="H62" s="8">
        <v>0</v>
      </c>
      <c r="I62" s="8">
        <v>1</v>
      </c>
      <c r="J62" s="8">
        <v>0</v>
      </c>
      <c r="K62" s="7" t="s">
        <v>742</v>
      </c>
      <c r="L62" s="7">
        <v>3</v>
      </c>
      <c r="M62" s="10">
        <v>37305</v>
      </c>
      <c r="N62" s="10">
        <v>37438</v>
      </c>
      <c r="O62" s="7" t="s">
        <v>758</v>
      </c>
      <c r="P62" s="11">
        <v>7</v>
      </c>
      <c r="Q62" s="7" t="s">
        <v>759</v>
      </c>
      <c r="R62" s="7" t="s">
        <v>773</v>
      </c>
      <c r="S62" s="7">
        <v>1</v>
      </c>
      <c r="T62" s="7">
        <v>0</v>
      </c>
      <c r="U62" s="7">
        <v>33</v>
      </c>
      <c r="V62" s="7" t="s">
        <v>744</v>
      </c>
      <c r="W62" s="12">
        <v>37350</v>
      </c>
      <c r="X62" s="7">
        <v>1</v>
      </c>
      <c r="Y62" s="7">
        <v>1</v>
      </c>
      <c r="Z62" s="7">
        <v>4</v>
      </c>
      <c r="AA62" s="7" t="s">
        <v>774</v>
      </c>
      <c r="AB62" s="7" t="s">
        <v>775</v>
      </c>
      <c r="AC62" s="7" t="s">
        <v>779</v>
      </c>
      <c r="AD62" s="7" t="s">
        <v>732</v>
      </c>
      <c r="AE62" s="13">
        <v>37438</v>
      </c>
      <c r="AF62" s="7" t="s">
        <v>732</v>
      </c>
      <c r="AG62" s="7" t="s">
        <v>732</v>
      </c>
      <c r="AH62" s="7">
        <v>7</v>
      </c>
      <c r="AI62" s="7" t="s">
        <v>732</v>
      </c>
      <c r="AJ62" s="7" t="s">
        <v>780</v>
      </c>
      <c r="AK62" s="7" t="s">
        <v>781</v>
      </c>
      <c r="AL62" s="7" t="s">
        <v>732</v>
      </c>
      <c r="AM62" s="7" t="s">
        <v>732</v>
      </c>
      <c r="AN62" s="7" t="s">
        <v>732</v>
      </c>
      <c r="AO62" s="7" t="s">
        <v>732</v>
      </c>
      <c r="AP62" s="7" t="s">
        <v>732</v>
      </c>
      <c r="AQ62" s="7" t="s">
        <v>732</v>
      </c>
      <c r="AR62" s="7" t="s">
        <v>732</v>
      </c>
      <c r="AS62" s="7" t="s">
        <v>732</v>
      </c>
      <c r="AT62" s="7">
        <v>0</v>
      </c>
      <c r="AU62" s="7">
        <v>0</v>
      </c>
      <c r="AV62" s="7" t="s">
        <v>782</v>
      </c>
      <c r="AW62" s="7">
        <v>0</v>
      </c>
      <c r="AX62" s="7" t="s">
        <v>783</v>
      </c>
      <c r="AY62" s="7" t="s">
        <v>143</v>
      </c>
      <c r="AZ62" s="7" t="s">
        <v>788</v>
      </c>
      <c r="BA62" s="7" t="s">
        <v>789</v>
      </c>
      <c r="BB62" s="7">
        <v>0</v>
      </c>
      <c r="BC62" s="7" t="s">
        <v>790</v>
      </c>
      <c r="BD62" s="7" t="s">
        <v>143</v>
      </c>
      <c r="BE62" s="7" t="s">
        <v>791</v>
      </c>
    </row>
    <row r="63" spans="1:57" ht="15" x14ac:dyDescent="0.2">
      <c r="A63" s="16" t="s">
        <v>792</v>
      </c>
      <c r="B63" s="16" t="s">
        <v>793</v>
      </c>
      <c r="C63" s="17">
        <v>18</v>
      </c>
      <c r="D63" s="18">
        <v>1987</v>
      </c>
      <c r="E63" s="17">
        <v>13</v>
      </c>
      <c r="F63" s="17" t="s">
        <v>794</v>
      </c>
      <c r="G63" s="17">
        <v>1</v>
      </c>
      <c r="H63" s="17">
        <v>0</v>
      </c>
      <c r="I63" s="17">
        <v>0</v>
      </c>
      <c r="J63" s="17">
        <v>0</v>
      </c>
      <c r="K63" s="17" t="s">
        <v>732</v>
      </c>
      <c r="L63" s="17" t="s">
        <v>732</v>
      </c>
      <c r="M63" s="19">
        <v>30324</v>
      </c>
      <c r="N63" s="19">
        <v>30469</v>
      </c>
      <c r="O63" s="20" t="s">
        <v>143</v>
      </c>
      <c r="P63" s="21"/>
      <c r="Q63" s="17" t="s">
        <v>795</v>
      </c>
      <c r="R63" s="17" t="s">
        <v>796</v>
      </c>
      <c r="S63" s="17">
        <v>0</v>
      </c>
      <c r="T63" s="17">
        <v>0</v>
      </c>
      <c r="U63" s="17">
        <v>0</v>
      </c>
      <c r="V63" s="17" t="s">
        <v>732</v>
      </c>
      <c r="W63" s="17" t="s">
        <v>732</v>
      </c>
      <c r="X63" s="16" t="s">
        <v>732</v>
      </c>
      <c r="Y63" s="16" t="s">
        <v>732</v>
      </c>
      <c r="Z63" s="17">
        <v>7</v>
      </c>
      <c r="AA63" s="17" t="s">
        <v>732</v>
      </c>
      <c r="AB63" s="17" t="s">
        <v>732</v>
      </c>
      <c r="AC63" s="17" t="s">
        <v>732</v>
      </c>
      <c r="AD63" s="17" t="s">
        <v>732</v>
      </c>
      <c r="AE63" s="17" t="s">
        <v>732</v>
      </c>
      <c r="AF63" s="17" t="s">
        <v>732</v>
      </c>
      <c r="AG63" s="17" t="s">
        <v>732</v>
      </c>
      <c r="AH63" s="17" t="s">
        <v>732</v>
      </c>
      <c r="AI63" s="17" t="s">
        <v>732</v>
      </c>
      <c r="AJ63" s="17" t="s">
        <v>732</v>
      </c>
      <c r="AK63" s="17" t="s">
        <v>732</v>
      </c>
      <c r="AL63" s="17" t="s">
        <v>732</v>
      </c>
      <c r="AM63" s="17" t="s">
        <v>732</v>
      </c>
      <c r="AN63" s="17" t="s">
        <v>732</v>
      </c>
      <c r="AO63" s="17" t="s">
        <v>732</v>
      </c>
      <c r="AP63" s="17" t="s">
        <v>732</v>
      </c>
      <c r="AQ63" s="17" t="s">
        <v>732</v>
      </c>
      <c r="AR63" s="17" t="s">
        <v>732</v>
      </c>
      <c r="AS63" s="17" t="s">
        <v>732</v>
      </c>
      <c r="AT63" s="17" t="s">
        <v>732</v>
      </c>
      <c r="AU63" s="17" t="s">
        <v>732</v>
      </c>
      <c r="AV63" s="17" t="s">
        <v>732</v>
      </c>
      <c r="AW63" s="17" t="s">
        <v>732</v>
      </c>
      <c r="AX63" s="17" t="s">
        <v>732</v>
      </c>
      <c r="AY63" s="17" t="s">
        <v>732</v>
      </c>
      <c r="AZ63" s="17" t="s">
        <v>732</v>
      </c>
      <c r="BA63" s="17" t="s">
        <v>732</v>
      </c>
      <c r="BB63" s="17" t="s">
        <v>732</v>
      </c>
      <c r="BC63" s="17" t="s">
        <v>732</v>
      </c>
      <c r="BD63" s="17" t="s">
        <v>732</v>
      </c>
      <c r="BE63" s="17" t="s">
        <v>732</v>
      </c>
    </row>
    <row r="64" spans="1:57" x14ac:dyDescent="0.15">
      <c r="A64" s="7" t="s">
        <v>792</v>
      </c>
      <c r="B64" s="7" t="s">
        <v>793</v>
      </c>
      <c r="C64" s="8">
        <v>18</v>
      </c>
      <c r="D64" s="9">
        <v>1993</v>
      </c>
      <c r="E64" s="8">
        <v>18</v>
      </c>
      <c r="F64" s="8" t="s">
        <v>794</v>
      </c>
      <c r="G64" s="8">
        <v>1</v>
      </c>
      <c r="H64" s="8">
        <v>0</v>
      </c>
      <c r="I64" s="8">
        <v>0</v>
      </c>
      <c r="J64" s="8">
        <v>0</v>
      </c>
      <c r="K64" s="7" t="s">
        <v>134</v>
      </c>
      <c r="L64" s="7">
        <v>1</v>
      </c>
      <c r="M64" s="10">
        <v>32630</v>
      </c>
      <c r="N64" s="10">
        <v>32692</v>
      </c>
      <c r="O64" s="7" t="s">
        <v>797</v>
      </c>
      <c r="P64" s="11">
        <v>10</v>
      </c>
      <c r="Q64" s="7" t="s">
        <v>798</v>
      </c>
      <c r="R64" s="7" t="s">
        <v>842</v>
      </c>
      <c r="S64" s="7">
        <v>0</v>
      </c>
      <c r="T64" s="7">
        <v>0</v>
      </c>
      <c r="U64" s="7">
        <v>4</v>
      </c>
      <c r="V64" s="7" t="s">
        <v>732</v>
      </c>
      <c r="W64" s="7" t="s">
        <v>732</v>
      </c>
      <c r="X64" s="7" t="s">
        <v>732</v>
      </c>
      <c r="Y64" s="7" t="s">
        <v>732</v>
      </c>
      <c r="Z64" s="7">
        <v>7</v>
      </c>
      <c r="AA64" s="7" t="s">
        <v>732</v>
      </c>
      <c r="AB64" s="7" t="s">
        <v>732</v>
      </c>
      <c r="AC64" s="7" t="s">
        <v>812</v>
      </c>
      <c r="AD64" s="7" t="s">
        <v>732</v>
      </c>
      <c r="AE64" s="7" t="s">
        <v>732</v>
      </c>
      <c r="AF64" s="7" t="s">
        <v>732</v>
      </c>
      <c r="AG64" s="7" t="s">
        <v>732</v>
      </c>
      <c r="AH64" s="7">
        <v>7</v>
      </c>
      <c r="AI64" s="7" t="s">
        <v>732</v>
      </c>
      <c r="AJ64" s="7" t="s">
        <v>732</v>
      </c>
      <c r="AK64" s="7" t="s">
        <v>732</v>
      </c>
      <c r="AL64" s="7" t="s">
        <v>732</v>
      </c>
      <c r="AM64" s="7" t="s">
        <v>732</v>
      </c>
      <c r="AN64" s="7" t="s">
        <v>732</v>
      </c>
      <c r="AO64" s="7" t="s">
        <v>732</v>
      </c>
      <c r="AP64" s="7" t="s">
        <v>732</v>
      </c>
      <c r="AQ64" s="7" t="s">
        <v>732</v>
      </c>
      <c r="AR64" s="7" t="s">
        <v>732</v>
      </c>
      <c r="AS64" s="7" t="s">
        <v>732</v>
      </c>
      <c r="AT64" s="7">
        <v>0</v>
      </c>
      <c r="AU64" s="7">
        <v>0</v>
      </c>
      <c r="AV64" s="7" t="s">
        <v>813</v>
      </c>
      <c r="AW64" s="7">
        <v>0</v>
      </c>
      <c r="AX64" s="7" t="s">
        <v>814</v>
      </c>
      <c r="AY64" s="7" t="s">
        <v>143</v>
      </c>
      <c r="AZ64" s="7" t="s">
        <v>819</v>
      </c>
      <c r="BA64" s="7" t="s">
        <v>820</v>
      </c>
      <c r="BB64" s="7">
        <v>0</v>
      </c>
      <c r="BC64" s="7" t="s">
        <v>803</v>
      </c>
      <c r="BD64" s="7" t="s">
        <v>143</v>
      </c>
      <c r="BE64" s="7" t="s">
        <v>106</v>
      </c>
    </row>
    <row r="65" spans="1:57" x14ac:dyDescent="0.15">
      <c r="A65" s="7" t="s">
        <v>792</v>
      </c>
      <c r="B65" s="7" t="s">
        <v>793</v>
      </c>
      <c r="C65" s="8">
        <v>18</v>
      </c>
      <c r="D65" s="9">
        <v>1999</v>
      </c>
      <c r="E65" s="8">
        <v>23</v>
      </c>
      <c r="F65" s="8" t="s">
        <v>794</v>
      </c>
      <c r="G65" s="8">
        <v>1</v>
      </c>
      <c r="H65" s="8">
        <v>0</v>
      </c>
      <c r="I65" s="8">
        <v>0</v>
      </c>
      <c r="J65" s="8">
        <v>0</v>
      </c>
      <c r="K65" s="7" t="s">
        <v>134</v>
      </c>
      <c r="L65" s="7">
        <v>1</v>
      </c>
      <c r="M65" s="10">
        <v>34736</v>
      </c>
      <c r="N65" s="10">
        <v>34883</v>
      </c>
      <c r="O65" s="7" t="s">
        <v>804</v>
      </c>
      <c r="P65" s="11">
        <v>9</v>
      </c>
      <c r="Q65" s="7" t="s">
        <v>855</v>
      </c>
      <c r="R65" s="7" t="s">
        <v>856</v>
      </c>
      <c r="S65" s="7">
        <v>0</v>
      </c>
      <c r="T65" s="7">
        <v>0</v>
      </c>
      <c r="U65" s="7">
        <v>14</v>
      </c>
      <c r="V65" s="7" t="s">
        <v>732</v>
      </c>
      <c r="W65" s="7" t="s">
        <v>732</v>
      </c>
      <c r="X65" s="7" t="s">
        <v>732</v>
      </c>
      <c r="Y65" s="7" t="s">
        <v>732</v>
      </c>
      <c r="Z65" s="7">
        <v>7</v>
      </c>
      <c r="AA65" s="7" t="s">
        <v>732</v>
      </c>
      <c r="AB65" s="7" t="s">
        <v>857</v>
      </c>
      <c r="AC65" s="7" t="s">
        <v>825</v>
      </c>
      <c r="AD65" s="7" t="s">
        <v>732</v>
      </c>
      <c r="AE65" s="7" t="s">
        <v>732</v>
      </c>
      <c r="AF65" s="7" t="s">
        <v>732</v>
      </c>
      <c r="AG65" s="7" t="s">
        <v>732</v>
      </c>
      <c r="AH65" s="7">
        <v>7</v>
      </c>
      <c r="AI65" s="7" t="s">
        <v>732</v>
      </c>
      <c r="AJ65" s="7" t="s">
        <v>732</v>
      </c>
      <c r="AK65" s="7" t="s">
        <v>732</v>
      </c>
      <c r="AL65" s="7" t="s">
        <v>732</v>
      </c>
      <c r="AM65" s="7" t="s">
        <v>732</v>
      </c>
      <c r="AN65" s="7" t="s">
        <v>732</v>
      </c>
      <c r="AO65" s="7" t="s">
        <v>732</v>
      </c>
      <c r="AP65" s="7" t="s">
        <v>732</v>
      </c>
      <c r="AQ65" s="7" t="s">
        <v>732</v>
      </c>
      <c r="AR65" s="7" t="s">
        <v>732</v>
      </c>
      <c r="AS65" s="7" t="s">
        <v>732</v>
      </c>
      <c r="AT65" s="7">
        <v>1</v>
      </c>
      <c r="AU65" s="7">
        <v>1</v>
      </c>
      <c r="AV65" s="7" t="s">
        <v>826</v>
      </c>
      <c r="AW65" s="7">
        <v>1</v>
      </c>
      <c r="AX65" s="7" t="s">
        <v>787</v>
      </c>
      <c r="AY65" s="7">
        <v>1999</v>
      </c>
      <c r="AZ65" s="7" t="s">
        <v>808</v>
      </c>
      <c r="BA65" s="7" t="s">
        <v>826</v>
      </c>
      <c r="BB65" s="7">
        <v>1</v>
      </c>
      <c r="BC65" s="7" t="s">
        <v>787</v>
      </c>
      <c r="BD65" s="7">
        <v>1999</v>
      </c>
      <c r="BE65" s="7" t="s">
        <v>808</v>
      </c>
    </row>
    <row r="66" spans="1:57" x14ac:dyDescent="0.15">
      <c r="A66" s="7" t="s">
        <v>792</v>
      </c>
      <c r="B66" s="7" t="s">
        <v>809</v>
      </c>
      <c r="C66" s="8">
        <v>18</v>
      </c>
      <c r="D66" s="9">
        <v>2005</v>
      </c>
      <c r="E66" s="8">
        <v>28</v>
      </c>
      <c r="F66" s="8" t="s">
        <v>810</v>
      </c>
      <c r="G66" s="8">
        <v>1</v>
      </c>
      <c r="H66" s="8">
        <v>0</v>
      </c>
      <c r="I66" s="8">
        <v>0</v>
      </c>
      <c r="J66" s="8">
        <v>0</v>
      </c>
      <c r="K66" s="7" t="s">
        <v>811</v>
      </c>
      <c r="L66" s="7">
        <v>3</v>
      </c>
      <c r="M66" s="10">
        <v>36948</v>
      </c>
      <c r="N66" s="10">
        <v>37074</v>
      </c>
      <c r="O66" s="7" t="s">
        <v>840</v>
      </c>
      <c r="P66" s="11">
        <v>7</v>
      </c>
      <c r="Q66" s="7" t="s">
        <v>841</v>
      </c>
      <c r="R66" s="7" t="s">
        <v>877</v>
      </c>
      <c r="S66" s="7">
        <v>1</v>
      </c>
      <c r="T66" s="7">
        <v>0</v>
      </c>
      <c r="U66" s="7">
        <v>29</v>
      </c>
      <c r="V66" s="7" t="s">
        <v>878</v>
      </c>
      <c r="W66" s="12">
        <v>36959</v>
      </c>
      <c r="X66" s="7">
        <v>1</v>
      </c>
      <c r="Y66" s="7">
        <v>1</v>
      </c>
      <c r="Z66" s="7">
        <v>1</v>
      </c>
      <c r="AA66" s="7" t="s">
        <v>879</v>
      </c>
      <c r="AB66" s="7" t="s">
        <v>843</v>
      </c>
      <c r="AC66" s="7" t="s">
        <v>799</v>
      </c>
      <c r="AD66" s="7" t="s">
        <v>769</v>
      </c>
      <c r="AE66" s="7" t="s">
        <v>769</v>
      </c>
      <c r="AF66" s="7" t="s">
        <v>769</v>
      </c>
      <c r="AG66" s="7" t="s">
        <v>769</v>
      </c>
      <c r="AH66" s="7">
        <v>7</v>
      </c>
      <c r="AI66" s="7" t="s">
        <v>769</v>
      </c>
      <c r="AJ66" s="7" t="s">
        <v>769</v>
      </c>
      <c r="AK66" s="7" t="s">
        <v>769</v>
      </c>
      <c r="AL66" s="7" t="s">
        <v>769</v>
      </c>
      <c r="AM66" s="7" t="s">
        <v>769</v>
      </c>
      <c r="AN66" s="7" t="s">
        <v>769</v>
      </c>
      <c r="AO66" s="7" t="s">
        <v>769</v>
      </c>
      <c r="AP66" s="7" t="s">
        <v>769</v>
      </c>
      <c r="AQ66" s="7" t="s">
        <v>769</v>
      </c>
      <c r="AR66" s="7" t="s">
        <v>769</v>
      </c>
      <c r="AS66" s="7" t="s">
        <v>769</v>
      </c>
      <c r="AT66" s="7">
        <v>1</v>
      </c>
      <c r="AU66" s="7">
        <v>1</v>
      </c>
      <c r="AV66" s="7" t="s">
        <v>800</v>
      </c>
      <c r="AW66" s="7">
        <v>1</v>
      </c>
      <c r="AX66" s="7" t="s">
        <v>801</v>
      </c>
      <c r="AY66" s="7">
        <v>2003</v>
      </c>
      <c r="AZ66" s="7" t="s">
        <v>334</v>
      </c>
      <c r="BA66" s="7" t="s">
        <v>802</v>
      </c>
      <c r="BB66" s="7">
        <v>1</v>
      </c>
      <c r="BC66" s="7" t="s">
        <v>859</v>
      </c>
      <c r="BD66" s="7">
        <v>2005</v>
      </c>
      <c r="BE66" s="7" t="s">
        <v>860</v>
      </c>
    </row>
    <row r="67" spans="1:57" x14ac:dyDescent="0.15">
      <c r="A67" s="7" t="s">
        <v>827</v>
      </c>
      <c r="B67" s="7" t="s">
        <v>828</v>
      </c>
      <c r="C67" s="8">
        <v>19</v>
      </c>
      <c r="D67" s="9">
        <v>1991</v>
      </c>
      <c r="E67" s="8">
        <v>16</v>
      </c>
      <c r="F67" s="8" t="s">
        <v>810</v>
      </c>
      <c r="G67" s="8">
        <v>1</v>
      </c>
      <c r="H67" s="8">
        <v>0</v>
      </c>
      <c r="I67" s="8">
        <v>0</v>
      </c>
      <c r="J67" s="8">
        <v>0</v>
      </c>
      <c r="K67" s="7" t="s">
        <v>829</v>
      </c>
      <c r="L67" s="7">
        <v>2</v>
      </c>
      <c r="M67" s="10">
        <v>31852</v>
      </c>
      <c r="N67" s="10">
        <v>31964</v>
      </c>
      <c r="O67" s="7" t="s">
        <v>805</v>
      </c>
      <c r="P67" s="11">
        <v>7</v>
      </c>
      <c r="Q67" s="7" t="s">
        <v>806</v>
      </c>
      <c r="R67" s="7" t="s">
        <v>807</v>
      </c>
      <c r="S67" s="7">
        <v>0</v>
      </c>
      <c r="T67" s="7">
        <v>0</v>
      </c>
      <c r="U67" s="7">
        <v>1</v>
      </c>
      <c r="V67" s="7" t="s">
        <v>769</v>
      </c>
      <c r="W67" s="7" t="s">
        <v>769</v>
      </c>
      <c r="X67" s="7" t="s">
        <v>769</v>
      </c>
      <c r="Y67" s="7" t="s">
        <v>769</v>
      </c>
      <c r="Z67" s="7">
        <v>7</v>
      </c>
      <c r="AA67" s="7" t="s">
        <v>769</v>
      </c>
      <c r="AB67" s="7" t="s">
        <v>769</v>
      </c>
      <c r="AC67" s="7" t="s">
        <v>834</v>
      </c>
      <c r="AD67" s="7" t="s">
        <v>769</v>
      </c>
      <c r="AE67" s="7" t="s">
        <v>769</v>
      </c>
      <c r="AF67" s="7" t="s">
        <v>769</v>
      </c>
      <c r="AG67" s="7" t="s">
        <v>769</v>
      </c>
      <c r="AH67" s="7">
        <v>7</v>
      </c>
      <c r="AI67" s="7" t="s">
        <v>769</v>
      </c>
      <c r="AJ67" s="7" t="s">
        <v>769</v>
      </c>
      <c r="AK67" s="7" t="s">
        <v>769</v>
      </c>
      <c r="AL67" s="7" t="s">
        <v>769</v>
      </c>
      <c r="AM67" s="7" t="s">
        <v>769</v>
      </c>
      <c r="AN67" s="7" t="s">
        <v>769</v>
      </c>
      <c r="AO67" s="7" t="s">
        <v>769</v>
      </c>
      <c r="AP67" s="7" t="s">
        <v>769</v>
      </c>
      <c r="AQ67" s="7" t="s">
        <v>769</v>
      </c>
      <c r="AR67" s="7" t="s">
        <v>769</v>
      </c>
      <c r="AS67" s="7" t="s">
        <v>769</v>
      </c>
      <c r="AT67" s="7">
        <v>1</v>
      </c>
      <c r="AU67" s="7">
        <v>0</v>
      </c>
      <c r="AV67" s="7" t="s">
        <v>835</v>
      </c>
      <c r="AW67" s="7">
        <v>0</v>
      </c>
      <c r="AX67" s="7" t="s">
        <v>836</v>
      </c>
      <c r="AY67" s="7" t="s">
        <v>143</v>
      </c>
      <c r="AZ67" s="7" t="s">
        <v>837</v>
      </c>
      <c r="BA67" s="7" t="s">
        <v>876</v>
      </c>
      <c r="BB67" s="7">
        <v>1</v>
      </c>
      <c r="BC67" s="7" t="s">
        <v>885</v>
      </c>
      <c r="BD67" s="7">
        <v>1987</v>
      </c>
      <c r="BE67" s="7" t="s">
        <v>815</v>
      </c>
    </row>
    <row r="68" spans="1:57" x14ac:dyDescent="0.15">
      <c r="A68" s="7" t="s">
        <v>816</v>
      </c>
      <c r="B68" s="7" t="s">
        <v>828</v>
      </c>
      <c r="C68" s="8">
        <v>19</v>
      </c>
      <c r="D68" s="9">
        <v>1997</v>
      </c>
      <c r="E68" s="8">
        <v>21</v>
      </c>
      <c r="F68" s="8" t="s">
        <v>810</v>
      </c>
      <c r="G68" s="8">
        <v>1</v>
      </c>
      <c r="H68" s="8">
        <v>0</v>
      </c>
      <c r="I68" s="8">
        <v>0</v>
      </c>
      <c r="J68" s="8">
        <v>0</v>
      </c>
      <c r="K68" s="7" t="s">
        <v>738</v>
      </c>
      <c r="L68" s="7">
        <v>1</v>
      </c>
      <c r="M68" s="10">
        <v>33945</v>
      </c>
      <c r="N68" s="10">
        <v>34155</v>
      </c>
      <c r="O68" s="7" t="s">
        <v>817</v>
      </c>
      <c r="P68" s="11">
        <v>6</v>
      </c>
      <c r="Q68" s="7" t="s">
        <v>818</v>
      </c>
      <c r="R68" s="7" t="s">
        <v>846</v>
      </c>
      <c r="S68" s="7">
        <v>1</v>
      </c>
      <c r="T68" s="7">
        <v>0</v>
      </c>
      <c r="U68" s="7">
        <v>6</v>
      </c>
      <c r="V68" s="7" t="s">
        <v>847</v>
      </c>
      <c r="W68" s="12">
        <v>33957</v>
      </c>
      <c r="X68" s="7">
        <v>1</v>
      </c>
      <c r="Y68" s="7">
        <v>1</v>
      </c>
      <c r="Z68" s="7">
        <v>1</v>
      </c>
      <c r="AA68" s="7" t="s">
        <v>848</v>
      </c>
      <c r="AB68" s="7" t="s">
        <v>769</v>
      </c>
      <c r="AC68" s="7" t="s">
        <v>849</v>
      </c>
      <c r="AD68" s="7" t="s">
        <v>769</v>
      </c>
      <c r="AE68" s="7" t="s">
        <v>769</v>
      </c>
      <c r="AF68" s="7" t="s">
        <v>769</v>
      </c>
      <c r="AG68" s="7" t="s">
        <v>769</v>
      </c>
      <c r="AH68" s="7">
        <v>7</v>
      </c>
      <c r="AI68" s="7" t="s">
        <v>769</v>
      </c>
      <c r="AJ68" s="7" t="s">
        <v>769</v>
      </c>
      <c r="AK68" s="7" t="s">
        <v>769</v>
      </c>
      <c r="AL68" s="7" t="s">
        <v>769</v>
      </c>
      <c r="AM68" s="7" t="s">
        <v>769</v>
      </c>
      <c r="AN68" s="7" t="s">
        <v>769</v>
      </c>
      <c r="AO68" s="7" t="s">
        <v>769</v>
      </c>
      <c r="AP68" s="7" t="s">
        <v>769</v>
      </c>
      <c r="AQ68" s="7" t="s">
        <v>769</v>
      </c>
      <c r="AR68" s="7" t="s">
        <v>769</v>
      </c>
      <c r="AS68" s="7" t="s">
        <v>769</v>
      </c>
      <c r="AT68" s="7">
        <v>0</v>
      </c>
      <c r="AU68" s="7">
        <v>0</v>
      </c>
      <c r="AV68" s="7" t="s">
        <v>850</v>
      </c>
      <c r="AW68" s="7">
        <v>0</v>
      </c>
      <c r="AX68" s="7" t="s">
        <v>821</v>
      </c>
      <c r="AY68" s="7" t="s">
        <v>143</v>
      </c>
      <c r="AZ68" s="7" t="s">
        <v>106</v>
      </c>
      <c r="BA68" s="7" t="s">
        <v>822</v>
      </c>
      <c r="BB68" s="7">
        <v>0</v>
      </c>
      <c r="BC68" s="7" t="s">
        <v>823</v>
      </c>
      <c r="BD68" s="7" t="s">
        <v>143</v>
      </c>
      <c r="BE68" s="7" t="s">
        <v>824</v>
      </c>
    </row>
    <row r="69" spans="1:57" x14ac:dyDescent="0.15">
      <c r="A69" s="7" t="s">
        <v>816</v>
      </c>
      <c r="B69" s="7" t="s">
        <v>828</v>
      </c>
      <c r="C69" s="8">
        <v>19</v>
      </c>
      <c r="D69" s="9">
        <v>2003</v>
      </c>
      <c r="E69" s="8">
        <v>26</v>
      </c>
      <c r="F69" s="8" t="s">
        <v>810</v>
      </c>
      <c r="G69" s="8">
        <v>1</v>
      </c>
      <c r="H69" s="8">
        <v>0</v>
      </c>
      <c r="I69" s="8">
        <v>0</v>
      </c>
      <c r="J69" s="8">
        <v>0</v>
      </c>
      <c r="K69" s="7" t="s">
        <v>811</v>
      </c>
      <c r="L69" s="7">
        <v>3</v>
      </c>
      <c r="M69" s="10">
        <v>36115</v>
      </c>
      <c r="N69" s="10">
        <v>36346</v>
      </c>
      <c r="O69" s="7" t="s">
        <v>854</v>
      </c>
      <c r="P69" s="11">
        <v>6</v>
      </c>
      <c r="Q69" s="7" t="s">
        <v>818</v>
      </c>
      <c r="R69" s="7" t="s">
        <v>898</v>
      </c>
      <c r="S69" s="7">
        <v>0</v>
      </c>
      <c r="T69" s="7">
        <v>1</v>
      </c>
      <c r="U69" s="7">
        <v>21</v>
      </c>
      <c r="V69" s="7" t="s">
        <v>769</v>
      </c>
      <c r="W69" s="7" t="s">
        <v>769</v>
      </c>
      <c r="X69" s="7" t="s">
        <v>769</v>
      </c>
      <c r="Y69" s="7" t="s">
        <v>769</v>
      </c>
      <c r="Z69" s="7">
        <v>7</v>
      </c>
      <c r="AA69" s="7" t="s">
        <v>769</v>
      </c>
      <c r="AB69" s="7" t="s">
        <v>769</v>
      </c>
      <c r="AC69" s="7" t="s">
        <v>830</v>
      </c>
      <c r="AD69" s="7" t="s">
        <v>769</v>
      </c>
      <c r="AE69" s="7" t="s">
        <v>769</v>
      </c>
      <c r="AF69" s="7" t="s">
        <v>769</v>
      </c>
      <c r="AG69" s="7" t="s">
        <v>769</v>
      </c>
      <c r="AH69" s="7">
        <v>7</v>
      </c>
      <c r="AI69" s="7" t="s">
        <v>769</v>
      </c>
      <c r="AJ69" s="7" t="s">
        <v>769</v>
      </c>
      <c r="AK69" s="7" t="s">
        <v>769</v>
      </c>
      <c r="AL69" s="7" t="s">
        <v>769</v>
      </c>
      <c r="AM69" s="7" t="s">
        <v>769</v>
      </c>
      <c r="AN69" s="7" t="s">
        <v>769</v>
      </c>
      <c r="AO69" s="7" t="s">
        <v>769</v>
      </c>
      <c r="AP69" s="7" t="s">
        <v>769</v>
      </c>
      <c r="AQ69" s="7" t="s">
        <v>769</v>
      </c>
      <c r="AR69" s="7" t="s">
        <v>769</v>
      </c>
      <c r="AS69" s="7" t="s">
        <v>769</v>
      </c>
      <c r="AT69" s="7">
        <v>0</v>
      </c>
      <c r="AU69" s="7">
        <v>0</v>
      </c>
      <c r="AV69" s="7" t="s">
        <v>831</v>
      </c>
      <c r="AW69" s="7">
        <v>0</v>
      </c>
      <c r="AX69" s="7" t="s">
        <v>861</v>
      </c>
      <c r="AY69" s="7" t="s">
        <v>143</v>
      </c>
      <c r="AZ69" s="7" t="s">
        <v>106</v>
      </c>
      <c r="BA69" s="7" t="s">
        <v>832</v>
      </c>
      <c r="BB69" s="7">
        <v>0</v>
      </c>
      <c r="BC69" s="7" t="s">
        <v>833</v>
      </c>
      <c r="BD69" s="7" t="s">
        <v>143</v>
      </c>
      <c r="BE69" s="7" t="s">
        <v>866</v>
      </c>
    </row>
    <row r="70" spans="1:57" x14ac:dyDescent="0.15">
      <c r="A70" s="7" t="s">
        <v>867</v>
      </c>
      <c r="B70" s="7" t="s">
        <v>868</v>
      </c>
      <c r="C70" s="8">
        <v>20</v>
      </c>
      <c r="D70" s="9">
        <v>1992</v>
      </c>
      <c r="E70" s="8">
        <v>17</v>
      </c>
      <c r="F70" s="22" t="s">
        <v>869</v>
      </c>
      <c r="G70" s="8">
        <v>0</v>
      </c>
      <c r="H70" s="8">
        <v>0</v>
      </c>
      <c r="I70" s="8">
        <v>0</v>
      </c>
      <c r="J70" s="8">
        <v>1</v>
      </c>
      <c r="K70" s="7" t="s">
        <v>738</v>
      </c>
      <c r="L70" s="7">
        <v>1</v>
      </c>
      <c r="M70" s="10">
        <v>32220</v>
      </c>
      <c r="N70" s="10">
        <v>32356</v>
      </c>
      <c r="O70" s="7" t="s">
        <v>870</v>
      </c>
      <c r="P70" s="11">
        <v>6</v>
      </c>
      <c r="Q70" s="7" t="s">
        <v>871</v>
      </c>
      <c r="R70" s="7" t="s">
        <v>838</v>
      </c>
      <c r="S70" s="7">
        <v>1</v>
      </c>
      <c r="T70" s="7">
        <v>0</v>
      </c>
      <c r="U70" s="7">
        <v>3</v>
      </c>
      <c r="V70" s="7" t="s">
        <v>839</v>
      </c>
      <c r="W70" s="12" t="s">
        <v>874</v>
      </c>
      <c r="X70" s="7">
        <v>0</v>
      </c>
      <c r="Y70" s="7">
        <v>1</v>
      </c>
      <c r="Z70" s="7">
        <v>1</v>
      </c>
      <c r="AA70" s="7" t="s">
        <v>747</v>
      </c>
      <c r="AB70" s="7" t="s">
        <v>875</v>
      </c>
      <c r="AC70" s="7" t="s">
        <v>844</v>
      </c>
      <c r="AD70" s="7" t="s">
        <v>769</v>
      </c>
      <c r="AE70" s="7" t="s">
        <v>769</v>
      </c>
      <c r="AF70" s="7" t="s">
        <v>769</v>
      </c>
      <c r="AG70" s="7" t="s">
        <v>769</v>
      </c>
      <c r="AH70" s="7">
        <v>7</v>
      </c>
      <c r="AI70" s="7" t="s">
        <v>769</v>
      </c>
      <c r="AJ70" s="7" t="s">
        <v>769</v>
      </c>
      <c r="AK70" s="7" t="s">
        <v>769</v>
      </c>
      <c r="AL70" s="7" t="s">
        <v>769</v>
      </c>
      <c r="AM70" s="7" t="s">
        <v>769</v>
      </c>
      <c r="AN70" s="7" t="s">
        <v>769</v>
      </c>
      <c r="AO70" s="7" t="s">
        <v>769</v>
      </c>
      <c r="AP70" s="7" t="s">
        <v>769</v>
      </c>
      <c r="AQ70" s="7" t="s">
        <v>769</v>
      </c>
      <c r="AR70" s="7" t="s">
        <v>769</v>
      </c>
      <c r="AS70" s="7" t="s">
        <v>769</v>
      </c>
      <c r="AT70" s="7">
        <v>1</v>
      </c>
      <c r="AU70" s="7">
        <v>0</v>
      </c>
      <c r="AV70" s="7" t="s">
        <v>845</v>
      </c>
      <c r="AW70" s="7">
        <v>0</v>
      </c>
      <c r="AX70" s="7" t="s">
        <v>886</v>
      </c>
      <c r="AY70" s="7" t="s">
        <v>143</v>
      </c>
      <c r="AZ70" s="7" t="s">
        <v>106</v>
      </c>
      <c r="BA70" s="7" t="s">
        <v>887</v>
      </c>
      <c r="BB70" s="7">
        <v>1</v>
      </c>
      <c r="BC70" s="7" t="s">
        <v>888</v>
      </c>
      <c r="BD70" s="7">
        <v>1992</v>
      </c>
      <c r="BE70" s="7" t="s">
        <v>851</v>
      </c>
    </row>
    <row r="71" spans="1:57" x14ac:dyDescent="0.15">
      <c r="A71" s="7" t="s">
        <v>867</v>
      </c>
      <c r="B71" s="7" t="s">
        <v>868</v>
      </c>
      <c r="C71" s="8">
        <v>20</v>
      </c>
      <c r="D71" s="9">
        <v>1998</v>
      </c>
      <c r="E71" s="8">
        <v>22</v>
      </c>
      <c r="F71" s="22" t="s">
        <v>869</v>
      </c>
      <c r="G71" s="8">
        <v>0</v>
      </c>
      <c r="H71" s="8">
        <v>0</v>
      </c>
      <c r="I71" s="8">
        <v>0</v>
      </c>
      <c r="J71" s="8">
        <v>1</v>
      </c>
      <c r="K71" s="7" t="s">
        <v>738</v>
      </c>
      <c r="L71" s="7">
        <v>1</v>
      </c>
      <c r="M71" s="10">
        <v>34414</v>
      </c>
      <c r="N71" s="10">
        <v>34547</v>
      </c>
      <c r="O71" s="7" t="s">
        <v>852</v>
      </c>
      <c r="P71" s="11">
        <v>6</v>
      </c>
      <c r="Q71" s="7" t="s">
        <v>853</v>
      </c>
      <c r="R71" s="7" t="s">
        <v>889</v>
      </c>
      <c r="S71" s="7">
        <v>0</v>
      </c>
      <c r="T71" s="7">
        <v>1</v>
      </c>
      <c r="U71" s="7">
        <v>10</v>
      </c>
      <c r="V71" s="7" t="s">
        <v>769</v>
      </c>
      <c r="W71" s="7" t="s">
        <v>769</v>
      </c>
      <c r="X71" s="7" t="s">
        <v>769</v>
      </c>
      <c r="Y71" s="7" t="s">
        <v>769</v>
      </c>
      <c r="Z71" s="7">
        <v>7</v>
      </c>
      <c r="AA71" s="7" t="s">
        <v>769</v>
      </c>
      <c r="AB71" s="7" t="s">
        <v>769</v>
      </c>
      <c r="AC71" s="7" t="s">
        <v>858</v>
      </c>
      <c r="AD71" s="7" t="s">
        <v>769</v>
      </c>
      <c r="AE71" s="7" t="s">
        <v>769</v>
      </c>
      <c r="AF71" s="7" t="s">
        <v>769</v>
      </c>
      <c r="AG71" s="7" t="s">
        <v>769</v>
      </c>
      <c r="AH71" s="7">
        <v>7</v>
      </c>
      <c r="AI71" s="7" t="s">
        <v>769</v>
      </c>
      <c r="AJ71" s="7" t="s">
        <v>769</v>
      </c>
      <c r="AK71" s="7" t="s">
        <v>769</v>
      </c>
      <c r="AL71" s="7" t="s">
        <v>769</v>
      </c>
      <c r="AM71" s="7" t="s">
        <v>769</v>
      </c>
      <c r="AN71" s="7" t="s">
        <v>769</v>
      </c>
      <c r="AO71" s="7" t="s">
        <v>769</v>
      </c>
      <c r="AP71" s="7" t="s">
        <v>769</v>
      </c>
      <c r="AQ71" s="7" t="s">
        <v>769</v>
      </c>
      <c r="AR71" s="7" t="s">
        <v>769</v>
      </c>
      <c r="AS71" s="7" t="s">
        <v>769</v>
      </c>
      <c r="AT71" s="7">
        <v>0</v>
      </c>
      <c r="AU71" s="7">
        <v>0</v>
      </c>
      <c r="AV71" s="7" t="s">
        <v>864</v>
      </c>
      <c r="AW71" s="7">
        <v>0</v>
      </c>
      <c r="AX71" s="7" t="s">
        <v>865</v>
      </c>
      <c r="AY71" s="7" t="s">
        <v>143</v>
      </c>
      <c r="AZ71" s="7" t="s">
        <v>872</v>
      </c>
      <c r="BA71" s="7" t="s">
        <v>873</v>
      </c>
      <c r="BB71" s="7">
        <v>0</v>
      </c>
      <c r="BC71" s="7" t="s">
        <v>880</v>
      </c>
      <c r="BD71" s="7" t="s">
        <v>143</v>
      </c>
      <c r="BE71" s="7" t="s">
        <v>267</v>
      </c>
    </row>
    <row r="72" spans="1:57" x14ac:dyDescent="0.15">
      <c r="A72" s="7" t="s">
        <v>867</v>
      </c>
      <c r="B72" s="7" t="s">
        <v>868</v>
      </c>
      <c r="C72" s="8">
        <v>20</v>
      </c>
      <c r="D72" s="9">
        <v>2004</v>
      </c>
      <c r="E72" s="8">
        <v>27</v>
      </c>
      <c r="F72" s="22" t="s">
        <v>869</v>
      </c>
      <c r="G72" s="8">
        <v>0</v>
      </c>
      <c r="H72" s="8">
        <v>0</v>
      </c>
      <c r="I72" s="8">
        <v>0</v>
      </c>
      <c r="J72" s="8">
        <v>1</v>
      </c>
      <c r="K72" s="7" t="s">
        <v>738</v>
      </c>
      <c r="L72" s="7">
        <v>1</v>
      </c>
      <c r="M72" s="10">
        <v>36561</v>
      </c>
      <c r="N72" s="10">
        <v>36738</v>
      </c>
      <c r="O72" s="7" t="s">
        <v>881</v>
      </c>
      <c r="P72" s="11">
        <v>6</v>
      </c>
      <c r="Q72" s="7" t="s">
        <v>882</v>
      </c>
      <c r="R72" s="13" t="s">
        <v>883</v>
      </c>
      <c r="S72" s="7">
        <v>0</v>
      </c>
      <c r="T72" s="7">
        <v>0</v>
      </c>
      <c r="U72" s="7">
        <v>24</v>
      </c>
      <c r="V72" s="7" t="s">
        <v>769</v>
      </c>
      <c r="W72" s="7" t="s">
        <v>769</v>
      </c>
      <c r="X72" s="7" t="s">
        <v>769</v>
      </c>
      <c r="Y72" s="7" t="s">
        <v>769</v>
      </c>
      <c r="Z72" s="7">
        <v>7</v>
      </c>
      <c r="AA72" s="7" t="s">
        <v>769</v>
      </c>
      <c r="AB72" s="7" t="s">
        <v>884</v>
      </c>
      <c r="AC72" s="7" t="s">
        <v>890</v>
      </c>
      <c r="AD72" s="7" t="s">
        <v>769</v>
      </c>
      <c r="AE72" s="7" t="s">
        <v>769</v>
      </c>
      <c r="AF72" s="7" t="s">
        <v>769</v>
      </c>
      <c r="AG72" s="7" t="s">
        <v>769</v>
      </c>
      <c r="AH72" s="7">
        <v>7</v>
      </c>
      <c r="AI72" s="7" t="s">
        <v>769</v>
      </c>
      <c r="AJ72" s="7" t="s">
        <v>769</v>
      </c>
      <c r="AK72" s="7" t="s">
        <v>769</v>
      </c>
      <c r="AL72" s="7" t="s">
        <v>769</v>
      </c>
      <c r="AM72" s="7" t="s">
        <v>769</v>
      </c>
      <c r="AN72" s="7" t="s">
        <v>769</v>
      </c>
      <c r="AO72" s="7" t="s">
        <v>769</v>
      </c>
      <c r="AP72" s="7" t="s">
        <v>769</v>
      </c>
      <c r="AQ72" s="7" t="s">
        <v>769</v>
      </c>
      <c r="AR72" s="7" t="s">
        <v>769</v>
      </c>
      <c r="AS72" s="7" t="s">
        <v>769</v>
      </c>
      <c r="AT72" s="7">
        <v>1</v>
      </c>
      <c r="AU72" s="7">
        <v>1</v>
      </c>
      <c r="AV72" s="7" t="s">
        <v>891</v>
      </c>
      <c r="AW72" s="7">
        <v>1</v>
      </c>
      <c r="AX72" s="7" t="s">
        <v>892</v>
      </c>
      <c r="AY72" s="7">
        <v>1999</v>
      </c>
      <c r="AZ72" s="7" t="s">
        <v>334</v>
      </c>
      <c r="BA72" s="7" t="s">
        <v>891</v>
      </c>
      <c r="BB72" s="7">
        <v>1</v>
      </c>
      <c r="BC72" s="7" t="s">
        <v>892</v>
      </c>
      <c r="BD72" s="7">
        <v>1999</v>
      </c>
      <c r="BE72" s="7" t="s">
        <v>334</v>
      </c>
    </row>
    <row r="73" spans="1:57" x14ac:dyDescent="0.15">
      <c r="A73" s="7" t="s">
        <v>893</v>
      </c>
      <c r="B73" s="7" t="s">
        <v>894</v>
      </c>
      <c r="C73" s="8">
        <v>21</v>
      </c>
      <c r="D73" s="9">
        <v>1992</v>
      </c>
      <c r="E73" s="8">
        <v>17</v>
      </c>
      <c r="F73" s="22" t="s">
        <v>895</v>
      </c>
      <c r="G73" s="8">
        <v>0</v>
      </c>
      <c r="H73" s="8">
        <v>0</v>
      </c>
      <c r="I73" s="8">
        <v>1</v>
      </c>
      <c r="J73" s="8">
        <v>0</v>
      </c>
      <c r="K73" s="7" t="s">
        <v>896</v>
      </c>
      <c r="L73" s="7">
        <v>1</v>
      </c>
      <c r="M73" s="10">
        <v>32295</v>
      </c>
      <c r="N73" s="10">
        <v>32454</v>
      </c>
      <c r="O73" s="7" t="s">
        <v>897</v>
      </c>
      <c r="P73" s="11">
        <v>6</v>
      </c>
      <c r="Q73" s="7" t="s">
        <v>899</v>
      </c>
      <c r="R73" s="7" t="s">
        <v>862</v>
      </c>
      <c r="S73" s="7">
        <v>0</v>
      </c>
      <c r="T73" s="7">
        <v>0</v>
      </c>
      <c r="U73" s="7">
        <v>3</v>
      </c>
      <c r="V73" s="7" t="s">
        <v>863</v>
      </c>
      <c r="W73" s="7" t="s">
        <v>769</v>
      </c>
      <c r="X73" s="7" t="s">
        <v>769</v>
      </c>
      <c r="Y73" s="7" t="s">
        <v>769</v>
      </c>
      <c r="Z73" s="7">
        <v>7</v>
      </c>
      <c r="AA73" s="7" t="s">
        <v>769</v>
      </c>
      <c r="AB73" s="7" t="s">
        <v>769</v>
      </c>
      <c r="AC73" s="7" t="s">
        <v>900</v>
      </c>
      <c r="AD73" s="7" t="s">
        <v>769</v>
      </c>
      <c r="AE73" s="7" t="s">
        <v>769</v>
      </c>
      <c r="AF73" s="7" t="s">
        <v>769</v>
      </c>
      <c r="AG73" s="7" t="s">
        <v>769</v>
      </c>
      <c r="AH73" s="7">
        <v>7</v>
      </c>
      <c r="AI73" s="7" t="s">
        <v>769</v>
      </c>
      <c r="AJ73" s="7" t="s">
        <v>769</v>
      </c>
      <c r="AK73" s="7" t="s">
        <v>769</v>
      </c>
      <c r="AL73" s="7" t="s">
        <v>769</v>
      </c>
      <c r="AM73" s="7" t="s">
        <v>769</v>
      </c>
      <c r="AN73" s="7" t="s">
        <v>769</v>
      </c>
      <c r="AO73" s="7" t="s">
        <v>769</v>
      </c>
      <c r="AP73" s="7" t="s">
        <v>769</v>
      </c>
      <c r="AQ73" s="7" t="s">
        <v>769</v>
      </c>
      <c r="AR73" s="7" t="s">
        <v>769</v>
      </c>
      <c r="AS73" s="7" t="s">
        <v>769</v>
      </c>
      <c r="AT73" s="7">
        <v>1</v>
      </c>
      <c r="AU73" s="7">
        <v>0</v>
      </c>
      <c r="AV73" s="7" t="s">
        <v>901</v>
      </c>
      <c r="AW73" s="7">
        <v>0</v>
      </c>
      <c r="AX73" s="7" t="s">
        <v>902</v>
      </c>
      <c r="AY73" s="7" t="s">
        <v>143</v>
      </c>
      <c r="AZ73" s="7" t="s">
        <v>919</v>
      </c>
      <c r="BA73" s="7" t="s">
        <v>920</v>
      </c>
      <c r="BB73" s="7">
        <v>1</v>
      </c>
      <c r="BC73" s="7" t="s">
        <v>921</v>
      </c>
      <c r="BD73" s="7">
        <v>1988</v>
      </c>
      <c r="BE73" s="7" t="s">
        <v>922</v>
      </c>
    </row>
    <row r="74" spans="1:57" x14ac:dyDescent="0.15">
      <c r="A74" s="7" t="s">
        <v>893</v>
      </c>
      <c r="B74" s="7" t="s">
        <v>894</v>
      </c>
      <c r="C74" s="8">
        <v>21</v>
      </c>
      <c r="D74" s="9">
        <v>1998</v>
      </c>
      <c r="E74" s="8">
        <v>22</v>
      </c>
      <c r="F74" s="22" t="s">
        <v>895</v>
      </c>
      <c r="G74" s="8">
        <v>0</v>
      </c>
      <c r="H74" s="8">
        <v>0</v>
      </c>
      <c r="I74" s="8">
        <v>1</v>
      </c>
      <c r="J74" s="8">
        <v>0</v>
      </c>
      <c r="K74" s="7" t="s">
        <v>811</v>
      </c>
      <c r="L74" s="7">
        <v>3</v>
      </c>
      <c r="M74" s="10">
        <v>34477</v>
      </c>
      <c r="N74" s="10">
        <v>34645</v>
      </c>
      <c r="O74" s="7" t="s">
        <v>903</v>
      </c>
      <c r="P74" s="11">
        <v>6</v>
      </c>
      <c r="Q74" s="7" t="s">
        <v>904</v>
      </c>
      <c r="R74" s="7" t="s">
        <v>905</v>
      </c>
      <c r="S74" s="7">
        <v>0</v>
      </c>
      <c r="T74" s="7">
        <v>0</v>
      </c>
      <c r="U74" s="7">
        <v>10</v>
      </c>
      <c r="V74" s="7" t="s">
        <v>769</v>
      </c>
      <c r="W74" s="7" t="s">
        <v>769</v>
      </c>
      <c r="X74" s="7" t="s">
        <v>769</v>
      </c>
      <c r="Y74" s="7" t="s">
        <v>769</v>
      </c>
      <c r="Z74" s="7">
        <v>7</v>
      </c>
      <c r="AA74" s="7" t="s">
        <v>769</v>
      </c>
      <c r="AB74" s="7" t="s">
        <v>769</v>
      </c>
      <c r="AC74" s="7" t="s">
        <v>910</v>
      </c>
      <c r="AD74" s="7" t="s">
        <v>769</v>
      </c>
      <c r="AE74" s="7" t="s">
        <v>769</v>
      </c>
      <c r="AF74" s="7" t="s">
        <v>769</v>
      </c>
      <c r="AG74" s="7" t="s">
        <v>769</v>
      </c>
      <c r="AH74" s="7">
        <v>7</v>
      </c>
      <c r="AI74" s="7" t="s">
        <v>769</v>
      </c>
      <c r="AJ74" s="7" t="s">
        <v>769</v>
      </c>
      <c r="AK74" s="7" t="s">
        <v>769</v>
      </c>
      <c r="AL74" s="7" t="s">
        <v>769</v>
      </c>
      <c r="AM74" s="7" t="s">
        <v>769</v>
      </c>
      <c r="AN74" s="7" t="s">
        <v>769</v>
      </c>
      <c r="AO74" s="7" t="s">
        <v>769</v>
      </c>
      <c r="AP74" s="7" t="s">
        <v>769</v>
      </c>
      <c r="AQ74" s="7" t="s">
        <v>769</v>
      </c>
      <c r="AR74" s="7" t="s">
        <v>769</v>
      </c>
      <c r="AS74" s="7" t="s">
        <v>769</v>
      </c>
      <c r="AT74" s="7">
        <v>0</v>
      </c>
      <c r="AU74" s="7">
        <v>0</v>
      </c>
      <c r="AV74" s="7" t="s">
        <v>911</v>
      </c>
      <c r="AW74" s="7">
        <v>0</v>
      </c>
      <c r="AX74" s="7" t="s">
        <v>931</v>
      </c>
      <c r="AY74" s="7" t="s">
        <v>143</v>
      </c>
      <c r="AZ74" s="7" t="s">
        <v>106</v>
      </c>
      <c r="BA74" s="7" t="s">
        <v>901</v>
      </c>
      <c r="BB74" s="7">
        <v>0</v>
      </c>
      <c r="BC74" s="7" t="s">
        <v>932</v>
      </c>
      <c r="BD74" s="7" t="s">
        <v>143</v>
      </c>
      <c r="BE74" s="7" t="s">
        <v>933</v>
      </c>
    </row>
    <row r="75" spans="1:57" x14ac:dyDescent="0.15">
      <c r="A75" s="7" t="s">
        <v>893</v>
      </c>
      <c r="B75" s="7" t="s">
        <v>934</v>
      </c>
      <c r="C75" s="8">
        <v>21</v>
      </c>
      <c r="D75" s="9">
        <v>2004</v>
      </c>
      <c r="E75" s="8">
        <v>27</v>
      </c>
      <c r="F75" s="22" t="s">
        <v>935</v>
      </c>
      <c r="G75" s="8">
        <v>0</v>
      </c>
      <c r="H75" s="8">
        <v>0</v>
      </c>
      <c r="I75" s="8">
        <v>1</v>
      </c>
      <c r="J75" s="8">
        <v>0</v>
      </c>
      <c r="K75" s="7" t="s">
        <v>896</v>
      </c>
      <c r="L75" s="7">
        <v>1</v>
      </c>
      <c r="M75" s="10">
        <v>36604</v>
      </c>
      <c r="N75" s="10">
        <v>36836</v>
      </c>
      <c r="O75" s="7" t="s">
        <v>912</v>
      </c>
      <c r="P75" s="11">
        <v>9</v>
      </c>
      <c r="Q75" s="7" t="s">
        <v>913</v>
      </c>
      <c r="R75" s="7" t="s">
        <v>917</v>
      </c>
      <c r="S75" s="7">
        <v>0</v>
      </c>
      <c r="T75" s="7">
        <v>0</v>
      </c>
      <c r="U75" s="7">
        <v>24</v>
      </c>
      <c r="V75" s="7" t="s">
        <v>863</v>
      </c>
      <c r="W75" s="7" t="s">
        <v>658</v>
      </c>
      <c r="X75" s="7" t="s">
        <v>658</v>
      </c>
      <c r="Y75" s="7" t="s">
        <v>658</v>
      </c>
      <c r="Z75" s="7">
        <v>7</v>
      </c>
      <c r="AA75" s="7" t="s">
        <v>658</v>
      </c>
      <c r="AB75" s="7" t="s">
        <v>658</v>
      </c>
      <c r="AC75" s="7" t="s">
        <v>923</v>
      </c>
      <c r="AD75" s="7" t="s">
        <v>658</v>
      </c>
      <c r="AE75" s="7" t="s">
        <v>658</v>
      </c>
      <c r="AF75" s="7" t="s">
        <v>658</v>
      </c>
      <c r="AG75" s="7" t="s">
        <v>658</v>
      </c>
      <c r="AH75" s="7">
        <v>7</v>
      </c>
      <c r="AI75" s="7" t="s">
        <v>658</v>
      </c>
      <c r="AJ75" s="7" t="s">
        <v>658</v>
      </c>
      <c r="AK75" s="7" t="s">
        <v>658</v>
      </c>
      <c r="AL75" s="7" t="s">
        <v>658</v>
      </c>
      <c r="AM75" s="7" t="s">
        <v>658</v>
      </c>
      <c r="AN75" s="7" t="s">
        <v>658</v>
      </c>
      <c r="AO75" s="7" t="s">
        <v>658</v>
      </c>
      <c r="AP75" s="7" t="s">
        <v>658</v>
      </c>
      <c r="AQ75" s="7" t="s">
        <v>658</v>
      </c>
      <c r="AR75" s="7" t="s">
        <v>658</v>
      </c>
      <c r="AS75" s="7" t="s">
        <v>658</v>
      </c>
      <c r="AT75" s="7">
        <v>0</v>
      </c>
      <c r="AU75" s="7">
        <v>0</v>
      </c>
      <c r="AV75" s="7" t="s">
        <v>924</v>
      </c>
      <c r="AW75" s="7">
        <v>0</v>
      </c>
      <c r="AX75" s="7" t="s">
        <v>925</v>
      </c>
      <c r="AY75" s="7" t="s">
        <v>143</v>
      </c>
      <c r="AZ75" s="7" t="s">
        <v>334</v>
      </c>
      <c r="BA75" s="7" t="s">
        <v>926</v>
      </c>
      <c r="BB75" s="7">
        <v>0</v>
      </c>
      <c r="BC75" s="7" t="s">
        <v>927</v>
      </c>
      <c r="BD75" s="7" t="s">
        <v>143</v>
      </c>
      <c r="BE75" s="7" t="s">
        <v>928</v>
      </c>
    </row>
    <row r="76" spans="1:57" x14ac:dyDescent="0.15">
      <c r="A76" s="8" t="s">
        <v>929</v>
      </c>
      <c r="B76" s="7" t="s">
        <v>930</v>
      </c>
      <c r="C76" s="8">
        <v>22</v>
      </c>
      <c r="D76" s="9">
        <v>1991</v>
      </c>
      <c r="E76" s="8">
        <v>16</v>
      </c>
      <c r="F76" s="8" t="s">
        <v>737</v>
      </c>
      <c r="G76" s="8">
        <v>0</v>
      </c>
      <c r="H76" s="8">
        <v>1</v>
      </c>
      <c r="I76" s="8">
        <v>0</v>
      </c>
      <c r="J76" s="8">
        <v>0</v>
      </c>
      <c r="K76" s="7" t="s">
        <v>738</v>
      </c>
      <c r="L76" s="7">
        <v>1</v>
      </c>
      <c r="M76" s="10">
        <v>31840</v>
      </c>
      <c r="N76" s="10">
        <v>32006</v>
      </c>
      <c r="O76" s="7" t="s">
        <v>906</v>
      </c>
      <c r="P76" s="11">
        <v>3</v>
      </c>
      <c r="Q76" s="7" t="s">
        <v>907</v>
      </c>
      <c r="R76" s="7" t="s">
        <v>908</v>
      </c>
      <c r="S76" s="7">
        <v>0</v>
      </c>
      <c r="T76" s="7">
        <v>0</v>
      </c>
      <c r="U76" s="7">
        <v>1</v>
      </c>
      <c r="V76" s="7" t="s">
        <v>769</v>
      </c>
      <c r="W76" s="7" t="s">
        <v>769</v>
      </c>
      <c r="X76" s="7" t="s">
        <v>769</v>
      </c>
      <c r="Y76" s="7" t="s">
        <v>769</v>
      </c>
      <c r="Z76" s="7">
        <v>7</v>
      </c>
      <c r="AA76" s="7" t="s">
        <v>769</v>
      </c>
      <c r="AB76" s="7" t="s">
        <v>769</v>
      </c>
      <c r="AC76" s="7" t="s">
        <v>908</v>
      </c>
      <c r="AD76" s="7" t="s">
        <v>769</v>
      </c>
      <c r="AE76" s="7" t="s">
        <v>769</v>
      </c>
      <c r="AF76" s="7" t="s">
        <v>769</v>
      </c>
      <c r="AG76" s="7" t="s">
        <v>769</v>
      </c>
      <c r="AH76" s="7">
        <v>7</v>
      </c>
      <c r="AI76" s="7" t="s">
        <v>769</v>
      </c>
      <c r="AJ76" s="7" t="s">
        <v>769</v>
      </c>
      <c r="AK76" s="7" t="s">
        <v>769</v>
      </c>
      <c r="AL76" s="7" t="s">
        <v>769</v>
      </c>
      <c r="AM76" s="7" t="s">
        <v>769</v>
      </c>
      <c r="AN76" s="7" t="s">
        <v>769</v>
      </c>
      <c r="AO76" s="7" t="s">
        <v>769</v>
      </c>
      <c r="AP76" s="7" t="s">
        <v>769</v>
      </c>
      <c r="AQ76" s="7" t="s">
        <v>769</v>
      </c>
      <c r="AR76" s="7" t="s">
        <v>769</v>
      </c>
      <c r="AS76" s="7" t="s">
        <v>769</v>
      </c>
      <c r="AT76" s="7">
        <v>0</v>
      </c>
      <c r="AU76" s="7">
        <v>0</v>
      </c>
      <c r="AV76" s="7" t="s">
        <v>909</v>
      </c>
      <c r="AW76" s="7">
        <v>0</v>
      </c>
      <c r="AX76" s="7" t="s">
        <v>942</v>
      </c>
      <c r="AY76" s="7" t="s">
        <v>143</v>
      </c>
      <c r="AZ76" s="7" t="s">
        <v>943</v>
      </c>
      <c r="BA76" s="7" t="s">
        <v>944</v>
      </c>
      <c r="BB76" s="7">
        <v>0</v>
      </c>
      <c r="BC76" s="7" t="s">
        <v>945</v>
      </c>
      <c r="BD76" s="7" t="s">
        <v>143</v>
      </c>
      <c r="BE76" s="7" t="s">
        <v>946</v>
      </c>
    </row>
    <row r="77" spans="1:57" x14ac:dyDescent="0.15">
      <c r="A77" s="8" t="s">
        <v>929</v>
      </c>
      <c r="B77" s="7" t="s">
        <v>930</v>
      </c>
      <c r="C77" s="8">
        <v>22</v>
      </c>
      <c r="D77" s="9">
        <v>1997</v>
      </c>
      <c r="E77" s="8">
        <v>21</v>
      </c>
      <c r="F77" s="8" t="s">
        <v>737</v>
      </c>
      <c r="G77" s="8">
        <v>0</v>
      </c>
      <c r="H77" s="8">
        <v>1</v>
      </c>
      <c r="I77" s="8">
        <v>0</v>
      </c>
      <c r="J77" s="8">
        <v>0</v>
      </c>
      <c r="K77" s="7" t="s">
        <v>947</v>
      </c>
      <c r="L77" s="7">
        <v>1</v>
      </c>
      <c r="M77" s="10">
        <v>34007</v>
      </c>
      <c r="N77" s="10">
        <v>34155</v>
      </c>
      <c r="O77" s="7" t="s">
        <v>948</v>
      </c>
      <c r="P77" s="11">
        <v>7</v>
      </c>
      <c r="Q77" s="7" t="s">
        <v>949</v>
      </c>
      <c r="R77" s="7" t="s">
        <v>914</v>
      </c>
      <c r="S77" s="7">
        <v>1</v>
      </c>
      <c r="T77" s="7">
        <v>0</v>
      </c>
      <c r="U77" s="7">
        <v>6</v>
      </c>
      <c r="V77" s="7" t="s">
        <v>915</v>
      </c>
      <c r="W77" s="12">
        <v>34003</v>
      </c>
      <c r="X77" s="7">
        <v>1</v>
      </c>
      <c r="Y77" s="7">
        <v>0</v>
      </c>
      <c r="Z77" s="7">
        <v>1</v>
      </c>
      <c r="AA77" s="7" t="s">
        <v>916</v>
      </c>
      <c r="AB77" s="7" t="s">
        <v>918</v>
      </c>
      <c r="AC77" s="7" t="s">
        <v>976</v>
      </c>
      <c r="AD77" s="7" t="s">
        <v>863</v>
      </c>
      <c r="AE77" s="7" t="s">
        <v>863</v>
      </c>
      <c r="AF77" s="7" t="s">
        <v>863</v>
      </c>
      <c r="AG77" s="7" t="s">
        <v>863</v>
      </c>
      <c r="AH77" s="7">
        <v>7</v>
      </c>
      <c r="AI77" s="7" t="s">
        <v>863</v>
      </c>
      <c r="AJ77" s="7" t="s">
        <v>863</v>
      </c>
      <c r="AK77" s="7" t="s">
        <v>863</v>
      </c>
      <c r="AL77" s="7" t="s">
        <v>863</v>
      </c>
      <c r="AM77" s="7" t="s">
        <v>863</v>
      </c>
      <c r="AN77" s="7" t="s">
        <v>863</v>
      </c>
      <c r="AO77" s="7" t="s">
        <v>863</v>
      </c>
      <c r="AP77" s="7" t="s">
        <v>863</v>
      </c>
      <c r="AQ77" s="7" t="s">
        <v>863</v>
      </c>
      <c r="AR77" s="7" t="s">
        <v>863</v>
      </c>
      <c r="AS77" s="7" t="s">
        <v>863</v>
      </c>
      <c r="AT77" s="7">
        <v>0</v>
      </c>
      <c r="AU77" s="7">
        <v>0</v>
      </c>
      <c r="AV77" s="7" t="s">
        <v>977</v>
      </c>
      <c r="AW77" s="7">
        <v>0</v>
      </c>
      <c r="AX77" s="7" t="s">
        <v>950</v>
      </c>
      <c r="AY77" s="7" t="s">
        <v>143</v>
      </c>
      <c r="AZ77" s="7" t="s">
        <v>951</v>
      </c>
      <c r="BA77" s="7" t="s">
        <v>952</v>
      </c>
      <c r="BB77" s="7">
        <v>0</v>
      </c>
      <c r="BC77" s="7" t="s">
        <v>936</v>
      </c>
      <c r="BD77" s="7" t="s">
        <v>143</v>
      </c>
      <c r="BE77" s="7" t="s">
        <v>937</v>
      </c>
    </row>
    <row r="78" spans="1:57" x14ac:dyDescent="0.15">
      <c r="A78" s="8" t="s">
        <v>929</v>
      </c>
      <c r="B78" s="7" t="s">
        <v>930</v>
      </c>
      <c r="C78" s="8">
        <v>22</v>
      </c>
      <c r="D78" s="9">
        <v>2003</v>
      </c>
      <c r="E78" s="8">
        <v>26</v>
      </c>
      <c r="F78" s="8" t="s">
        <v>737</v>
      </c>
      <c r="G78" s="8">
        <v>0</v>
      </c>
      <c r="H78" s="8">
        <v>1</v>
      </c>
      <c r="I78" s="8">
        <v>0</v>
      </c>
      <c r="J78" s="8">
        <v>0</v>
      </c>
      <c r="K78" s="7" t="s">
        <v>811</v>
      </c>
      <c r="L78" s="7">
        <v>3</v>
      </c>
      <c r="M78" s="10">
        <v>36094</v>
      </c>
      <c r="N78" s="10">
        <v>36346</v>
      </c>
      <c r="O78" s="7" t="s">
        <v>938</v>
      </c>
      <c r="P78" s="11">
        <v>6</v>
      </c>
      <c r="Q78" s="7" t="s">
        <v>949</v>
      </c>
      <c r="R78" s="7" t="s">
        <v>939</v>
      </c>
      <c r="S78" s="7">
        <v>0</v>
      </c>
      <c r="T78" s="7">
        <v>1</v>
      </c>
      <c r="U78" s="7">
        <v>21</v>
      </c>
      <c r="V78" s="7" t="s">
        <v>769</v>
      </c>
      <c r="W78" s="7" t="s">
        <v>769</v>
      </c>
      <c r="X78" s="7" t="s">
        <v>769</v>
      </c>
      <c r="Y78" s="7" t="s">
        <v>769</v>
      </c>
      <c r="Z78" s="7">
        <v>7</v>
      </c>
      <c r="AA78" s="7" t="s">
        <v>769</v>
      </c>
      <c r="AB78" s="7" t="s">
        <v>769</v>
      </c>
      <c r="AC78" s="7" t="s">
        <v>940</v>
      </c>
      <c r="AD78" s="7" t="s">
        <v>769</v>
      </c>
      <c r="AE78" s="7" t="s">
        <v>769</v>
      </c>
      <c r="AF78" s="7" t="s">
        <v>769</v>
      </c>
      <c r="AG78" s="7" t="s">
        <v>769</v>
      </c>
      <c r="AH78" s="7">
        <v>7</v>
      </c>
      <c r="AI78" s="7" t="s">
        <v>769</v>
      </c>
      <c r="AJ78" s="7" t="s">
        <v>769</v>
      </c>
      <c r="AK78" s="7" t="s">
        <v>769</v>
      </c>
      <c r="AL78" s="7" t="s">
        <v>769</v>
      </c>
      <c r="AM78" s="7" t="s">
        <v>769</v>
      </c>
      <c r="AN78" s="7" t="s">
        <v>769</v>
      </c>
      <c r="AO78" s="7" t="s">
        <v>769</v>
      </c>
      <c r="AP78" s="7" t="s">
        <v>769</v>
      </c>
      <c r="AQ78" s="7" t="s">
        <v>769</v>
      </c>
      <c r="AR78" s="7" t="s">
        <v>769</v>
      </c>
      <c r="AS78" s="7" t="s">
        <v>769</v>
      </c>
      <c r="AT78" s="7">
        <v>0</v>
      </c>
      <c r="AU78" s="7">
        <v>0</v>
      </c>
      <c r="AV78" s="7" t="s">
        <v>941</v>
      </c>
      <c r="AW78" s="7">
        <v>0</v>
      </c>
      <c r="AX78" s="7" t="s">
        <v>959</v>
      </c>
      <c r="AY78" s="7" t="s">
        <v>143</v>
      </c>
      <c r="AZ78" s="7" t="s">
        <v>988</v>
      </c>
      <c r="BA78" s="7" t="s">
        <v>989</v>
      </c>
      <c r="BB78" s="7">
        <v>0</v>
      </c>
      <c r="BC78" s="7" t="s">
        <v>990</v>
      </c>
      <c r="BD78" s="7" t="s">
        <v>143</v>
      </c>
      <c r="BE78" s="7" t="s">
        <v>991</v>
      </c>
    </row>
    <row r="79" spans="1:57" ht="15" x14ac:dyDescent="0.2">
      <c r="A79" s="16" t="s">
        <v>992</v>
      </c>
      <c r="B79" s="16" t="s">
        <v>993</v>
      </c>
      <c r="C79" s="17">
        <v>23</v>
      </c>
      <c r="D79" s="18">
        <v>1987</v>
      </c>
      <c r="E79" s="17">
        <v>13</v>
      </c>
      <c r="F79" s="17" t="s">
        <v>869</v>
      </c>
      <c r="G79" s="17">
        <v>0</v>
      </c>
      <c r="H79" s="17">
        <v>0</v>
      </c>
      <c r="I79" s="17">
        <v>0</v>
      </c>
      <c r="J79" s="17">
        <v>1</v>
      </c>
      <c r="K79" s="17" t="s">
        <v>769</v>
      </c>
      <c r="L79" s="17" t="s">
        <v>769</v>
      </c>
      <c r="M79" s="17" t="s">
        <v>769</v>
      </c>
      <c r="N79" s="19">
        <v>30375</v>
      </c>
      <c r="O79" s="20" t="s">
        <v>143</v>
      </c>
      <c r="P79" s="21"/>
      <c r="Q79" s="17" t="s">
        <v>994</v>
      </c>
      <c r="R79" s="17"/>
      <c r="S79" s="17">
        <v>0</v>
      </c>
      <c r="T79" s="17">
        <v>0</v>
      </c>
      <c r="U79" s="17">
        <v>0</v>
      </c>
      <c r="V79" s="17" t="s">
        <v>769</v>
      </c>
      <c r="W79" s="17" t="s">
        <v>769</v>
      </c>
      <c r="X79" s="16" t="s">
        <v>769</v>
      </c>
      <c r="Y79" s="16" t="s">
        <v>769</v>
      </c>
      <c r="Z79" s="17">
        <v>7</v>
      </c>
      <c r="AA79" s="17" t="s">
        <v>769</v>
      </c>
      <c r="AB79" s="17" t="s">
        <v>769</v>
      </c>
      <c r="AC79" s="17" t="s">
        <v>769</v>
      </c>
      <c r="AD79" s="17" t="s">
        <v>769</v>
      </c>
      <c r="AE79" s="17" t="s">
        <v>769</v>
      </c>
      <c r="AF79" s="17" t="s">
        <v>769</v>
      </c>
      <c r="AG79" s="17" t="s">
        <v>769</v>
      </c>
      <c r="AH79" s="17" t="s">
        <v>769</v>
      </c>
      <c r="AI79" s="17" t="s">
        <v>769</v>
      </c>
      <c r="AJ79" s="17" t="s">
        <v>769</v>
      </c>
      <c r="AK79" s="17" t="s">
        <v>769</v>
      </c>
      <c r="AL79" s="17" t="s">
        <v>769</v>
      </c>
      <c r="AM79" s="17" t="s">
        <v>769</v>
      </c>
      <c r="AN79" s="17" t="s">
        <v>769</v>
      </c>
      <c r="AO79" s="17" t="s">
        <v>769</v>
      </c>
      <c r="AP79" s="17" t="s">
        <v>769</v>
      </c>
      <c r="AQ79" s="17" t="s">
        <v>769</v>
      </c>
      <c r="AR79" s="17" t="s">
        <v>769</v>
      </c>
      <c r="AS79" s="17" t="s">
        <v>769</v>
      </c>
      <c r="AT79" s="17" t="s">
        <v>769</v>
      </c>
      <c r="AU79" s="17" t="s">
        <v>769</v>
      </c>
      <c r="AV79" s="17" t="s">
        <v>769</v>
      </c>
      <c r="AW79" s="17" t="s">
        <v>769</v>
      </c>
      <c r="AX79" s="17" t="s">
        <v>769</v>
      </c>
      <c r="AY79" s="17" t="s">
        <v>769</v>
      </c>
      <c r="AZ79" s="17" t="s">
        <v>769</v>
      </c>
      <c r="BA79" s="17" t="s">
        <v>769</v>
      </c>
      <c r="BB79" s="17" t="s">
        <v>769</v>
      </c>
      <c r="BC79" s="17" t="s">
        <v>769</v>
      </c>
      <c r="BD79" s="17" t="s">
        <v>769</v>
      </c>
      <c r="BE79" s="17" t="s">
        <v>769</v>
      </c>
    </row>
    <row r="80" spans="1:57" x14ac:dyDescent="0.15">
      <c r="A80" s="7" t="s">
        <v>992</v>
      </c>
      <c r="B80" s="7" t="s">
        <v>993</v>
      </c>
      <c r="C80" s="8">
        <v>23</v>
      </c>
      <c r="D80" s="9">
        <v>1993</v>
      </c>
      <c r="E80" s="8">
        <v>18</v>
      </c>
      <c r="F80" s="22" t="s">
        <v>869</v>
      </c>
      <c r="G80" s="8">
        <v>0</v>
      </c>
      <c r="H80" s="8">
        <v>0</v>
      </c>
      <c r="I80" s="8">
        <v>0</v>
      </c>
      <c r="J80" s="8">
        <v>1</v>
      </c>
      <c r="K80" s="7" t="s">
        <v>738</v>
      </c>
      <c r="L80" s="7">
        <v>1</v>
      </c>
      <c r="M80" s="10">
        <v>32774</v>
      </c>
      <c r="N80" s="10">
        <v>32559</v>
      </c>
      <c r="O80" s="7" t="s">
        <v>995</v>
      </c>
      <c r="P80" s="11">
        <v>1</v>
      </c>
      <c r="Q80" s="7" t="s">
        <v>995</v>
      </c>
      <c r="R80" s="7" t="s">
        <v>996</v>
      </c>
      <c r="S80" s="7">
        <v>0</v>
      </c>
      <c r="T80" s="7">
        <v>0</v>
      </c>
      <c r="U80" s="7">
        <v>4</v>
      </c>
      <c r="V80" s="7" t="s">
        <v>769</v>
      </c>
      <c r="W80" s="7" t="s">
        <v>769</v>
      </c>
      <c r="X80" s="7" t="s">
        <v>769</v>
      </c>
      <c r="Y80" s="7" t="s">
        <v>769</v>
      </c>
      <c r="Z80" s="7">
        <v>7</v>
      </c>
      <c r="AA80" s="7" t="s">
        <v>769</v>
      </c>
      <c r="AB80" s="7" t="s">
        <v>769</v>
      </c>
      <c r="AC80" s="7" t="s">
        <v>960</v>
      </c>
      <c r="AD80" s="7" t="s">
        <v>769</v>
      </c>
      <c r="AE80" s="7" t="s">
        <v>769</v>
      </c>
      <c r="AF80" s="7" t="s">
        <v>769</v>
      </c>
      <c r="AG80" s="7" t="s">
        <v>769</v>
      </c>
      <c r="AH80" s="7">
        <v>7</v>
      </c>
      <c r="AI80" s="7" t="s">
        <v>769</v>
      </c>
      <c r="AJ80" s="7" t="s">
        <v>769</v>
      </c>
      <c r="AK80" s="7" t="s">
        <v>769</v>
      </c>
      <c r="AL80" s="7" t="s">
        <v>769</v>
      </c>
      <c r="AM80" s="7" t="s">
        <v>769</v>
      </c>
      <c r="AN80" s="7" t="s">
        <v>769</v>
      </c>
      <c r="AO80" s="7" t="s">
        <v>769</v>
      </c>
      <c r="AP80" s="7" t="s">
        <v>769</v>
      </c>
      <c r="AQ80" s="7" t="s">
        <v>769</v>
      </c>
      <c r="AR80" s="7" t="s">
        <v>769</v>
      </c>
      <c r="AS80" s="7" t="s">
        <v>769</v>
      </c>
      <c r="AT80" s="7">
        <v>0</v>
      </c>
      <c r="AU80" s="7">
        <v>0</v>
      </c>
      <c r="AV80" s="7" t="s">
        <v>145</v>
      </c>
      <c r="AW80" s="7">
        <v>9</v>
      </c>
      <c r="AX80" s="7" t="s">
        <v>997</v>
      </c>
      <c r="AY80" s="7" t="s">
        <v>143</v>
      </c>
      <c r="AZ80" s="7" t="s">
        <v>998</v>
      </c>
      <c r="BA80" s="7" t="s">
        <v>999</v>
      </c>
      <c r="BB80" s="7">
        <v>0</v>
      </c>
      <c r="BC80" s="7" t="s">
        <v>1000</v>
      </c>
      <c r="BD80" s="7" t="s">
        <v>143</v>
      </c>
      <c r="BE80" s="7" t="s">
        <v>961</v>
      </c>
    </row>
    <row r="81" spans="1:57" x14ac:dyDescent="0.15">
      <c r="A81" s="7" t="s">
        <v>992</v>
      </c>
      <c r="B81" s="7" t="s">
        <v>993</v>
      </c>
      <c r="C81" s="8">
        <v>23</v>
      </c>
      <c r="D81" s="9">
        <v>1999</v>
      </c>
      <c r="E81" s="8">
        <v>23</v>
      </c>
      <c r="F81" s="22" t="s">
        <v>869</v>
      </c>
      <c r="G81" s="8">
        <v>0</v>
      </c>
      <c r="H81" s="8">
        <v>0</v>
      </c>
      <c r="I81" s="8">
        <v>0</v>
      </c>
      <c r="J81" s="8">
        <v>1</v>
      </c>
      <c r="K81" s="7" t="s">
        <v>811</v>
      </c>
      <c r="L81" s="7">
        <v>3</v>
      </c>
      <c r="M81" s="10">
        <v>34596</v>
      </c>
      <c r="N81" s="10">
        <v>34750</v>
      </c>
      <c r="O81" s="7" t="s">
        <v>962</v>
      </c>
      <c r="P81" s="11">
        <v>5</v>
      </c>
      <c r="Q81" s="7" t="s">
        <v>963</v>
      </c>
      <c r="R81" s="7" t="s">
        <v>966</v>
      </c>
      <c r="S81" s="7">
        <v>1</v>
      </c>
      <c r="T81" s="7">
        <v>0</v>
      </c>
      <c r="U81" s="7">
        <v>14</v>
      </c>
      <c r="V81" s="7" t="s">
        <v>967</v>
      </c>
      <c r="W81" s="12">
        <v>34649</v>
      </c>
      <c r="X81" s="7">
        <v>1</v>
      </c>
      <c r="Y81" s="7">
        <v>1</v>
      </c>
      <c r="Z81" s="7">
        <v>0</v>
      </c>
      <c r="AA81" s="7" t="s">
        <v>769</v>
      </c>
      <c r="AB81" s="7" t="s">
        <v>769</v>
      </c>
      <c r="AC81" s="7" t="s">
        <v>982</v>
      </c>
      <c r="AD81" s="7" t="s">
        <v>769</v>
      </c>
      <c r="AE81" s="7" t="s">
        <v>769</v>
      </c>
      <c r="AF81" s="7" t="s">
        <v>769</v>
      </c>
      <c r="AG81" s="7" t="s">
        <v>769</v>
      </c>
      <c r="AH81" s="7">
        <v>7</v>
      </c>
      <c r="AI81" s="7" t="s">
        <v>769</v>
      </c>
      <c r="AJ81" s="7" t="s">
        <v>769</v>
      </c>
      <c r="AK81" s="7" t="s">
        <v>769</v>
      </c>
      <c r="AL81" s="7" t="s">
        <v>769</v>
      </c>
      <c r="AM81" s="7" t="s">
        <v>769</v>
      </c>
      <c r="AN81" s="7" t="s">
        <v>769</v>
      </c>
      <c r="AO81" s="7" t="s">
        <v>769</v>
      </c>
      <c r="AP81" s="7" t="s">
        <v>769</v>
      </c>
      <c r="AQ81" s="7" t="s">
        <v>769</v>
      </c>
      <c r="AR81" s="7" t="s">
        <v>769</v>
      </c>
      <c r="AS81" s="7" t="s">
        <v>769</v>
      </c>
      <c r="AT81" s="7">
        <v>1</v>
      </c>
      <c r="AU81" s="7">
        <v>0</v>
      </c>
      <c r="AV81" s="7" t="s">
        <v>983</v>
      </c>
      <c r="AW81" s="7">
        <v>0</v>
      </c>
      <c r="AX81" s="7" t="s">
        <v>984</v>
      </c>
      <c r="AY81" s="7" t="s">
        <v>143</v>
      </c>
      <c r="AZ81" s="7" t="s">
        <v>985</v>
      </c>
      <c r="BA81" s="7" t="s">
        <v>986</v>
      </c>
      <c r="BB81" s="7">
        <v>1</v>
      </c>
      <c r="BC81" s="7" t="s">
        <v>953</v>
      </c>
      <c r="BD81" s="7" t="s">
        <v>143</v>
      </c>
      <c r="BE81" s="7" t="s">
        <v>954</v>
      </c>
    </row>
    <row r="82" spans="1:57" x14ac:dyDescent="0.15">
      <c r="A82" s="7" t="s">
        <v>992</v>
      </c>
      <c r="B82" s="7" t="s">
        <v>993</v>
      </c>
      <c r="C82" s="8">
        <v>23</v>
      </c>
      <c r="D82" s="9">
        <v>2005</v>
      </c>
      <c r="E82" s="8">
        <v>28</v>
      </c>
      <c r="F82" s="22" t="s">
        <v>869</v>
      </c>
      <c r="G82" s="8">
        <v>0</v>
      </c>
      <c r="H82" s="8">
        <v>0</v>
      </c>
      <c r="I82" s="8">
        <v>0</v>
      </c>
      <c r="J82" s="8">
        <v>1</v>
      </c>
      <c r="K82" s="7" t="s">
        <v>811</v>
      </c>
      <c r="L82" s="7">
        <v>3</v>
      </c>
      <c r="M82" s="10">
        <v>36836</v>
      </c>
      <c r="N82" s="10">
        <v>36927</v>
      </c>
      <c r="O82" s="7" t="s">
        <v>987</v>
      </c>
      <c r="P82" s="11">
        <v>5</v>
      </c>
      <c r="Q82" s="7" t="s">
        <v>955</v>
      </c>
      <c r="R82" s="7" t="s">
        <v>956</v>
      </c>
      <c r="S82" s="7">
        <v>1</v>
      </c>
      <c r="T82" s="7">
        <v>1</v>
      </c>
      <c r="U82" s="7">
        <v>29</v>
      </c>
      <c r="V82" s="7" t="s">
        <v>957</v>
      </c>
      <c r="W82" s="12">
        <v>36790</v>
      </c>
      <c r="X82" s="7">
        <v>1</v>
      </c>
      <c r="Y82" s="7">
        <v>0</v>
      </c>
      <c r="Z82" s="7">
        <v>1</v>
      </c>
      <c r="AA82" s="7" t="s">
        <v>958</v>
      </c>
      <c r="AB82" s="7" t="s">
        <v>769</v>
      </c>
      <c r="AC82" s="7" t="s">
        <v>964</v>
      </c>
      <c r="AD82" s="7" t="s">
        <v>769</v>
      </c>
      <c r="AE82" s="7" t="s">
        <v>769</v>
      </c>
      <c r="AF82" s="7" t="s">
        <v>769</v>
      </c>
      <c r="AG82" s="7" t="s">
        <v>769</v>
      </c>
      <c r="AH82" s="7">
        <v>7</v>
      </c>
      <c r="AI82" s="7" t="s">
        <v>769</v>
      </c>
      <c r="AJ82" s="7" t="s">
        <v>769</v>
      </c>
      <c r="AK82" s="7" t="s">
        <v>769</v>
      </c>
      <c r="AL82" s="7" t="s">
        <v>769</v>
      </c>
      <c r="AM82" s="7" t="s">
        <v>769</v>
      </c>
      <c r="AN82" s="7" t="s">
        <v>769</v>
      </c>
      <c r="AO82" s="7" t="s">
        <v>769</v>
      </c>
      <c r="AP82" s="7" t="s">
        <v>769</v>
      </c>
      <c r="AQ82" s="7" t="s">
        <v>769</v>
      </c>
      <c r="AR82" s="7" t="s">
        <v>769</v>
      </c>
      <c r="AS82" s="7" t="s">
        <v>769</v>
      </c>
      <c r="AT82" s="7">
        <v>1</v>
      </c>
      <c r="AU82" s="7">
        <v>0</v>
      </c>
      <c r="AV82" s="7" t="s">
        <v>965</v>
      </c>
      <c r="AW82" s="7">
        <v>1</v>
      </c>
      <c r="AX82" s="7" t="s">
        <v>968</v>
      </c>
      <c r="AY82" s="7">
        <v>2004</v>
      </c>
      <c r="AZ82" s="7" t="s">
        <v>969</v>
      </c>
      <c r="BA82" s="7" t="s">
        <v>970</v>
      </c>
      <c r="BB82" s="7">
        <v>0</v>
      </c>
      <c r="BC82" s="7" t="s">
        <v>971</v>
      </c>
      <c r="BD82" s="7" t="s">
        <v>143</v>
      </c>
      <c r="BE82" s="7" t="s">
        <v>267</v>
      </c>
    </row>
    <row r="83" spans="1:57" x14ac:dyDescent="0.15">
      <c r="A83" s="7" t="s">
        <v>972</v>
      </c>
      <c r="B83" s="7" t="s">
        <v>973</v>
      </c>
      <c r="C83" s="8">
        <v>24</v>
      </c>
      <c r="D83" s="9">
        <v>1991</v>
      </c>
      <c r="E83" s="8">
        <v>16</v>
      </c>
      <c r="F83" s="8" t="s">
        <v>810</v>
      </c>
      <c r="G83" s="8">
        <v>1</v>
      </c>
      <c r="H83" s="8">
        <v>0</v>
      </c>
      <c r="I83" s="8">
        <v>0</v>
      </c>
      <c r="J83" s="8">
        <v>0</v>
      </c>
      <c r="K83" s="7" t="s">
        <v>738</v>
      </c>
      <c r="L83" s="7">
        <v>1</v>
      </c>
      <c r="M83" s="10">
        <v>31840</v>
      </c>
      <c r="N83" s="10">
        <v>32006</v>
      </c>
      <c r="O83" s="7" t="s">
        <v>974</v>
      </c>
      <c r="P83" s="11">
        <v>5</v>
      </c>
      <c r="Q83" s="7" t="s">
        <v>975</v>
      </c>
      <c r="R83" s="7" t="s">
        <v>978</v>
      </c>
      <c r="S83" s="7">
        <v>1</v>
      </c>
      <c r="T83" s="7">
        <v>0</v>
      </c>
      <c r="U83" s="7">
        <v>1</v>
      </c>
      <c r="V83" s="7" t="s">
        <v>979</v>
      </c>
      <c r="W83" s="12">
        <v>31847</v>
      </c>
      <c r="X83" s="7">
        <v>1</v>
      </c>
      <c r="Y83" s="7">
        <v>1</v>
      </c>
      <c r="Z83" s="7">
        <v>1</v>
      </c>
      <c r="AA83" s="7" t="s">
        <v>980</v>
      </c>
      <c r="AB83" s="7" t="s">
        <v>981</v>
      </c>
      <c r="AC83" s="7" t="s">
        <v>1036</v>
      </c>
      <c r="AD83" s="7" t="s">
        <v>769</v>
      </c>
      <c r="AE83" s="7" t="s">
        <v>769</v>
      </c>
      <c r="AF83" s="7" t="s">
        <v>769</v>
      </c>
      <c r="AG83" s="7" t="s">
        <v>769</v>
      </c>
      <c r="AH83" s="7">
        <v>7</v>
      </c>
      <c r="AI83" s="7" t="s">
        <v>769</v>
      </c>
      <c r="AJ83" s="7" t="s">
        <v>769</v>
      </c>
      <c r="AK83" s="7" t="s">
        <v>769</v>
      </c>
      <c r="AL83" s="7" t="s">
        <v>769</v>
      </c>
      <c r="AM83" s="7" t="s">
        <v>769</v>
      </c>
      <c r="AN83" s="7" t="s">
        <v>769</v>
      </c>
      <c r="AO83" s="7" t="s">
        <v>769</v>
      </c>
      <c r="AP83" s="7" t="s">
        <v>769</v>
      </c>
      <c r="AQ83" s="7" t="s">
        <v>769</v>
      </c>
      <c r="AR83" s="7" t="s">
        <v>769</v>
      </c>
      <c r="AS83" s="7" t="s">
        <v>769</v>
      </c>
      <c r="AT83" s="7">
        <v>1</v>
      </c>
      <c r="AU83" s="7">
        <v>1</v>
      </c>
      <c r="AV83" s="7" t="s">
        <v>1037</v>
      </c>
      <c r="AW83" s="7">
        <v>1</v>
      </c>
      <c r="AX83" s="7" t="s">
        <v>1001</v>
      </c>
      <c r="AY83" s="7">
        <v>1962</v>
      </c>
      <c r="AZ83" s="7" t="s">
        <v>1002</v>
      </c>
      <c r="BA83" s="7" t="s">
        <v>1037</v>
      </c>
      <c r="BB83" s="7">
        <v>1</v>
      </c>
      <c r="BC83" s="7" t="s">
        <v>1001</v>
      </c>
      <c r="BD83" s="7">
        <v>1962</v>
      </c>
      <c r="BE83" s="7" t="s">
        <v>1002</v>
      </c>
    </row>
    <row r="84" spans="1:57" x14ac:dyDescent="0.15">
      <c r="A84" s="7" t="s">
        <v>972</v>
      </c>
      <c r="B84" s="7" t="s">
        <v>973</v>
      </c>
      <c r="C84" s="8">
        <v>24</v>
      </c>
      <c r="D84" s="9">
        <v>1993</v>
      </c>
      <c r="E84" s="22">
        <v>18</v>
      </c>
      <c r="F84" s="8" t="s">
        <v>810</v>
      </c>
      <c r="G84" s="22">
        <v>1</v>
      </c>
      <c r="H84" s="22">
        <v>0</v>
      </c>
      <c r="I84" s="22">
        <v>0</v>
      </c>
      <c r="J84" s="22">
        <v>0</v>
      </c>
      <c r="K84" s="7" t="s">
        <v>738</v>
      </c>
      <c r="L84" s="7">
        <v>1</v>
      </c>
      <c r="M84" s="10">
        <v>32485</v>
      </c>
      <c r="N84" s="10">
        <v>32615</v>
      </c>
      <c r="O84" s="7" t="s">
        <v>1003</v>
      </c>
      <c r="P84" s="11">
        <v>5</v>
      </c>
      <c r="Q84" s="7" t="s">
        <v>1004</v>
      </c>
      <c r="R84" s="7" t="s">
        <v>1005</v>
      </c>
      <c r="S84" s="7">
        <v>0</v>
      </c>
      <c r="T84" s="7">
        <v>1</v>
      </c>
      <c r="U84" s="7">
        <v>4</v>
      </c>
      <c r="V84" s="7" t="s">
        <v>769</v>
      </c>
      <c r="W84" s="7" t="s">
        <v>769</v>
      </c>
      <c r="X84" s="7" t="s">
        <v>769</v>
      </c>
      <c r="Y84" s="7" t="s">
        <v>769</v>
      </c>
      <c r="Z84" s="7">
        <v>7</v>
      </c>
      <c r="AA84" s="7" t="s">
        <v>769</v>
      </c>
      <c r="AB84" s="7" t="s">
        <v>1006</v>
      </c>
      <c r="AC84" s="7" t="s">
        <v>1007</v>
      </c>
      <c r="AD84" s="7" t="s">
        <v>769</v>
      </c>
      <c r="AE84" s="7" t="s">
        <v>769</v>
      </c>
      <c r="AF84" s="7" t="s">
        <v>769</v>
      </c>
      <c r="AG84" s="7" t="s">
        <v>769</v>
      </c>
      <c r="AH84" s="7">
        <v>7</v>
      </c>
      <c r="AI84" s="7" t="s">
        <v>769</v>
      </c>
      <c r="AJ84" s="7" t="s">
        <v>769</v>
      </c>
      <c r="AK84" s="7" t="s">
        <v>769</v>
      </c>
      <c r="AL84" s="7" t="s">
        <v>769</v>
      </c>
      <c r="AM84" s="7" t="s">
        <v>769</v>
      </c>
      <c r="AN84" s="7" t="s">
        <v>769</v>
      </c>
      <c r="AO84" s="7" t="s">
        <v>769</v>
      </c>
      <c r="AP84" s="7" t="s">
        <v>769</v>
      </c>
      <c r="AQ84" s="7" t="s">
        <v>769</v>
      </c>
      <c r="AR84" s="7" t="s">
        <v>769</v>
      </c>
      <c r="AS84" s="7" t="s">
        <v>769</v>
      </c>
      <c r="AT84" s="7">
        <v>0</v>
      </c>
      <c r="AU84" s="7">
        <v>0</v>
      </c>
      <c r="AV84" s="7" t="s">
        <v>1013</v>
      </c>
      <c r="AW84" s="7">
        <v>0</v>
      </c>
      <c r="AX84" s="7" t="s">
        <v>1053</v>
      </c>
      <c r="AY84" s="7" t="s">
        <v>143</v>
      </c>
      <c r="AZ84" s="7" t="s">
        <v>106</v>
      </c>
      <c r="BA84" s="7" t="s">
        <v>1054</v>
      </c>
      <c r="BB84" s="7">
        <v>0</v>
      </c>
      <c r="BC84" s="7" t="s">
        <v>1014</v>
      </c>
      <c r="BD84" s="7" t="s">
        <v>143</v>
      </c>
      <c r="BE84" s="7" t="s">
        <v>143</v>
      </c>
    </row>
    <row r="85" spans="1:57" x14ac:dyDescent="0.15">
      <c r="A85" s="7" t="s">
        <v>972</v>
      </c>
      <c r="B85" s="7" t="s">
        <v>973</v>
      </c>
      <c r="C85" s="22">
        <v>24</v>
      </c>
      <c r="D85" s="9">
        <v>1997</v>
      </c>
      <c r="E85" s="22">
        <v>21</v>
      </c>
      <c r="F85" s="8" t="s">
        <v>810</v>
      </c>
      <c r="G85" s="22">
        <v>1</v>
      </c>
      <c r="H85" s="22">
        <v>0</v>
      </c>
      <c r="I85" s="22">
        <v>0</v>
      </c>
      <c r="J85" s="22">
        <v>0</v>
      </c>
      <c r="K85" s="7" t="s">
        <v>738</v>
      </c>
      <c r="L85" s="7">
        <v>1</v>
      </c>
      <c r="M85" s="10">
        <v>33980</v>
      </c>
      <c r="N85" s="10">
        <v>34155</v>
      </c>
      <c r="O85" s="7" t="s">
        <v>1015</v>
      </c>
      <c r="P85" s="11">
        <v>4</v>
      </c>
      <c r="Q85" s="7" t="s">
        <v>1016</v>
      </c>
      <c r="R85" s="7" t="s">
        <v>1017</v>
      </c>
      <c r="S85" s="7">
        <v>0</v>
      </c>
      <c r="T85" s="7">
        <v>0</v>
      </c>
      <c r="U85" s="7">
        <v>6</v>
      </c>
      <c r="V85" s="7" t="s">
        <v>769</v>
      </c>
      <c r="W85" s="7" t="s">
        <v>769</v>
      </c>
      <c r="X85" s="7" t="s">
        <v>769</v>
      </c>
      <c r="Y85" s="7" t="s">
        <v>769</v>
      </c>
      <c r="Z85" s="7">
        <v>7</v>
      </c>
      <c r="AA85" s="7" t="s">
        <v>769</v>
      </c>
      <c r="AB85" s="7" t="s">
        <v>769</v>
      </c>
      <c r="AC85" s="7" t="s">
        <v>1018</v>
      </c>
      <c r="AD85" s="7" t="s">
        <v>769</v>
      </c>
      <c r="AE85" s="7" t="s">
        <v>769</v>
      </c>
      <c r="AF85" s="7" t="s">
        <v>769</v>
      </c>
      <c r="AG85" s="7" t="s">
        <v>769</v>
      </c>
      <c r="AH85" s="7">
        <v>7</v>
      </c>
      <c r="AI85" s="7" t="s">
        <v>769</v>
      </c>
      <c r="AJ85" s="7" t="s">
        <v>769</v>
      </c>
      <c r="AK85" s="7" t="s">
        <v>769</v>
      </c>
      <c r="AL85" s="7" t="s">
        <v>769</v>
      </c>
      <c r="AM85" s="7" t="s">
        <v>769</v>
      </c>
      <c r="AN85" s="7" t="s">
        <v>769</v>
      </c>
      <c r="AO85" s="7" t="s">
        <v>769</v>
      </c>
      <c r="AP85" s="7" t="s">
        <v>769</v>
      </c>
      <c r="AQ85" s="7" t="s">
        <v>769</v>
      </c>
      <c r="AR85" s="7" t="s">
        <v>769</v>
      </c>
      <c r="AS85" s="7" t="s">
        <v>769</v>
      </c>
      <c r="AT85" s="7">
        <v>0</v>
      </c>
      <c r="AU85" s="7">
        <v>0</v>
      </c>
      <c r="AV85" s="7" t="s">
        <v>1019</v>
      </c>
      <c r="AW85" s="7">
        <v>0</v>
      </c>
      <c r="AX85" s="7" t="s">
        <v>1020</v>
      </c>
      <c r="AY85" s="7" t="s">
        <v>143</v>
      </c>
      <c r="AZ85" s="7" t="s">
        <v>1008</v>
      </c>
      <c r="BA85" s="7" t="s">
        <v>1009</v>
      </c>
      <c r="BB85" s="7">
        <v>0</v>
      </c>
      <c r="BC85" s="7" t="s">
        <v>1026</v>
      </c>
      <c r="BD85" s="7" t="s">
        <v>143</v>
      </c>
      <c r="BE85" s="7" t="s">
        <v>1027</v>
      </c>
    </row>
    <row r="86" spans="1:57" x14ac:dyDescent="0.15">
      <c r="A86" s="7" t="s">
        <v>972</v>
      </c>
      <c r="B86" s="7" t="s">
        <v>973</v>
      </c>
      <c r="C86" s="22">
        <v>24</v>
      </c>
      <c r="D86" s="9">
        <v>2003</v>
      </c>
      <c r="E86" s="22">
        <v>26</v>
      </c>
      <c r="F86" s="8" t="s">
        <v>810</v>
      </c>
      <c r="G86" s="22">
        <v>1</v>
      </c>
      <c r="H86" s="22">
        <v>0</v>
      </c>
      <c r="I86" s="22">
        <v>0</v>
      </c>
      <c r="J86" s="22">
        <v>0</v>
      </c>
      <c r="K86" s="7" t="s">
        <v>811</v>
      </c>
      <c r="L86" s="7">
        <v>3</v>
      </c>
      <c r="M86" s="10">
        <v>36143</v>
      </c>
      <c r="N86" s="10">
        <v>36346</v>
      </c>
      <c r="O86" s="7" t="s">
        <v>1028</v>
      </c>
      <c r="P86" s="11">
        <v>4</v>
      </c>
      <c r="Q86" s="7" t="s">
        <v>1029</v>
      </c>
      <c r="R86" s="7" t="s">
        <v>1030</v>
      </c>
      <c r="S86" s="7">
        <v>1</v>
      </c>
      <c r="T86" s="7">
        <v>0</v>
      </c>
      <c r="U86" s="7">
        <v>21</v>
      </c>
      <c r="V86" s="7" t="s">
        <v>1031</v>
      </c>
      <c r="W86" s="12">
        <v>36146</v>
      </c>
      <c r="X86" s="7">
        <v>1</v>
      </c>
      <c r="Y86" s="7">
        <v>1</v>
      </c>
      <c r="Z86" s="7">
        <v>1</v>
      </c>
      <c r="AA86" s="7" t="s">
        <v>1032</v>
      </c>
      <c r="AB86" s="7" t="s">
        <v>769</v>
      </c>
      <c r="AC86" s="7" t="s">
        <v>1033</v>
      </c>
      <c r="AD86" s="7" t="s">
        <v>1035</v>
      </c>
      <c r="AE86" s="12">
        <v>36146</v>
      </c>
      <c r="AF86" s="14">
        <v>1</v>
      </c>
      <c r="AG86" s="15">
        <v>1</v>
      </c>
      <c r="AH86" s="7">
        <v>2</v>
      </c>
      <c r="AI86" s="7" t="s">
        <v>747</v>
      </c>
      <c r="AJ86" s="7" t="s">
        <v>1038</v>
      </c>
      <c r="AK86" s="7" t="s">
        <v>1039</v>
      </c>
      <c r="AL86" s="7" t="s">
        <v>769</v>
      </c>
      <c r="AM86" s="7" t="s">
        <v>769</v>
      </c>
      <c r="AN86" s="7" t="s">
        <v>769</v>
      </c>
      <c r="AO86" s="7" t="s">
        <v>769</v>
      </c>
      <c r="AP86" s="7" t="s">
        <v>769</v>
      </c>
      <c r="AQ86" s="7" t="s">
        <v>769</v>
      </c>
      <c r="AR86" s="7" t="s">
        <v>769</v>
      </c>
      <c r="AS86" s="7" t="s">
        <v>769</v>
      </c>
      <c r="AT86" s="7">
        <v>1</v>
      </c>
      <c r="AU86" s="7">
        <v>0</v>
      </c>
      <c r="AV86" s="7" t="s">
        <v>1019</v>
      </c>
      <c r="AW86" s="7">
        <v>0</v>
      </c>
      <c r="AX86" s="7" t="s">
        <v>1020</v>
      </c>
      <c r="AY86" s="7" t="s">
        <v>143</v>
      </c>
      <c r="AZ86" s="7" t="s">
        <v>1008</v>
      </c>
      <c r="BA86" s="7" t="s">
        <v>1040</v>
      </c>
      <c r="BB86" s="7">
        <v>1</v>
      </c>
      <c r="BC86" s="7" t="s">
        <v>1041</v>
      </c>
      <c r="BD86" s="7">
        <v>2003</v>
      </c>
      <c r="BE86" s="7" t="s">
        <v>374</v>
      </c>
    </row>
    <row r="87" spans="1:57" x14ac:dyDescent="0.15">
      <c r="A87" s="7" t="s">
        <v>1042</v>
      </c>
      <c r="B87" s="7" t="s">
        <v>1043</v>
      </c>
      <c r="C87" s="22">
        <v>25</v>
      </c>
      <c r="D87" s="9">
        <v>1992</v>
      </c>
      <c r="E87" s="22">
        <v>17</v>
      </c>
      <c r="F87" s="8" t="s">
        <v>810</v>
      </c>
      <c r="G87" s="22">
        <v>1</v>
      </c>
      <c r="H87" s="22">
        <v>0</v>
      </c>
      <c r="I87" s="22">
        <v>0</v>
      </c>
      <c r="J87" s="22">
        <v>0</v>
      </c>
      <c r="K87" s="7" t="s">
        <v>738</v>
      </c>
      <c r="L87" s="7">
        <v>1</v>
      </c>
      <c r="M87" s="10">
        <v>32269</v>
      </c>
      <c r="N87" s="10">
        <v>32454</v>
      </c>
      <c r="O87" s="7" t="s">
        <v>1044</v>
      </c>
      <c r="P87" s="11">
        <v>9</v>
      </c>
      <c r="Q87" s="7" t="s">
        <v>1045</v>
      </c>
      <c r="R87" s="7" t="s">
        <v>1010</v>
      </c>
      <c r="S87" s="7">
        <v>0</v>
      </c>
      <c r="T87" s="7">
        <v>0</v>
      </c>
      <c r="U87" s="7">
        <v>3</v>
      </c>
      <c r="V87" s="7" t="s">
        <v>769</v>
      </c>
      <c r="W87" s="7" t="s">
        <v>769</v>
      </c>
      <c r="X87" s="7" t="s">
        <v>769</v>
      </c>
      <c r="Y87" s="7" t="s">
        <v>769</v>
      </c>
      <c r="Z87" s="7">
        <v>7</v>
      </c>
      <c r="AA87" s="7" t="s">
        <v>769</v>
      </c>
      <c r="AB87" s="7" t="s">
        <v>769</v>
      </c>
      <c r="AC87" s="7" t="s">
        <v>1011</v>
      </c>
      <c r="AD87" s="7" t="s">
        <v>769</v>
      </c>
      <c r="AE87" s="7" t="s">
        <v>769</v>
      </c>
      <c r="AF87" s="7" t="s">
        <v>769</v>
      </c>
      <c r="AG87" s="7" t="s">
        <v>769</v>
      </c>
      <c r="AH87" s="7">
        <v>7</v>
      </c>
      <c r="AI87" s="7" t="s">
        <v>769</v>
      </c>
      <c r="AJ87" s="7" t="s">
        <v>769</v>
      </c>
      <c r="AK87" s="7" t="s">
        <v>769</v>
      </c>
      <c r="AL87" s="7" t="s">
        <v>769</v>
      </c>
      <c r="AM87" s="7" t="s">
        <v>769</v>
      </c>
      <c r="AN87" s="7" t="s">
        <v>769</v>
      </c>
      <c r="AO87" s="7" t="s">
        <v>769</v>
      </c>
      <c r="AP87" s="7" t="s">
        <v>769</v>
      </c>
      <c r="AQ87" s="7" t="s">
        <v>769</v>
      </c>
      <c r="AR87" s="7" t="s">
        <v>769</v>
      </c>
      <c r="AS87" s="7" t="s">
        <v>769</v>
      </c>
      <c r="AT87" s="7">
        <v>0</v>
      </c>
      <c r="AU87" s="7">
        <v>0</v>
      </c>
      <c r="AV87" s="7" t="s">
        <v>1012</v>
      </c>
      <c r="AW87" s="7">
        <v>0</v>
      </c>
      <c r="AX87" s="7" t="s">
        <v>1060</v>
      </c>
      <c r="AY87" s="7" t="s">
        <v>143</v>
      </c>
      <c r="AZ87" s="7" t="s">
        <v>334</v>
      </c>
      <c r="BA87" s="7" t="s">
        <v>1055</v>
      </c>
      <c r="BB87" s="7">
        <v>0</v>
      </c>
      <c r="BC87" s="7" t="s">
        <v>1056</v>
      </c>
      <c r="BD87" s="7" t="s">
        <v>143</v>
      </c>
      <c r="BE87" s="7" t="s">
        <v>106</v>
      </c>
    </row>
    <row r="88" spans="1:57" x14ac:dyDescent="0.15">
      <c r="A88" s="7" t="s">
        <v>1042</v>
      </c>
      <c r="B88" s="7" t="s">
        <v>1057</v>
      </c>
      <c r="C88" s="22">
        <v>25</v>
      </c>
      <c r="D88" s="9">
        <v>1998</v>
      </c>
      <c r="E88" s="22">
        <v>22</v>
      </c>
      <c r="F88" s="8" t="s">
        <v>1058</v>
      </c>
      <c r="G88" s="22">
        <v>1</v>
      </c>
      <c r="H88" s="22">
        <v>0</v>
      </c>
      <c r="I88" s="22">
        <v>0</v>
      </c>
      <c r="J88" s="22">
        <v>0</v>
      </c>
      <c r="K88" s="7" t="s">
        <v>664</v>
      </c>
      <c r="L88" s="7">
        <v>3</v>
      </c>
      <c r="M88" s="10">
        <v>34477</v>
      </c>
      <c r="N88" s="10">
        <v>34645</v>
      </c>
      <c r="O88" s="7" t="s">
        <v>1021</v>
      </c>
      <c r="P88" s="11">
        <v>9</v>
      </c>
      <c r="Q88" s="7" t="s">
        <v>1022</v>
      </c>
      <c r="R88" s="7" t="s">
        <v>1023</v>
      </c>
      <c r="S88" s="7">
        <v>0</v>
      </c>
      <c r="T88" s="7">
        <v>0</v>
      </c>
      <c r="U88" s="7">
        <v>10</v>
      </c>
      <c r="V88" s="7" t="s">
        <v>658</v>
      </c>
      <c r="W88" s="7" t="s">
        <v>658</v>
      </c>
      <c r="X88" s="7" t="s">
        <v>658</v>
      </c>
      <c r="Y88" s="7" t="s">
        <v>658</v>
      </c>
      <c r="Z88" s="7">
        <v>7</v>
      </c>
      <c r="AA88" s="7" t="s">
        <v>658</v>
      </c>
      <c r="AB88" s="7" t="s">
        <v>658</v>
      </c>
      <c r="AC88" s="7" t="s">
        <v>1024</v>
      </c>
      <c r="AD88" s="7" t="s">
        <v>658</v>
      </c>
      <c r="AE88" s="7" t="s">
        <v>658</v>
      </c>
      <c r="AF88" s="7" t="s">
        <v>658</v>
      </c>
      <c r="AG88" s="7" t="s">
        <v>658</v>
      </c>
      <c r="AH88" s="7">
        <v>7</v>
      </c>
      <c r="AI88" s="7" t="s">
        <v>658</v>
      </c>
      <c r="AJ88" s="7" t="s">
        <v>658</v>
      </c>
      <c r="AK88" s="7" t="s">
        <v>658</v>
      </c>
      <c r="AL88" s="7" t="s">
        <v>658</v>
      </c>
      <c r="AM88" s="7" t="s">
        <v>658</v>
      </c>
      <c r="AN88" s="7" t="s">
        <v>658</v>
      </c>
      <c r="AO88" s="7" t="s">
        <v>658</v>
      </c>
      <c r="AP88" s="7" t="s">
        <v>658</v>
      </c>
      <c r="AQ88" s="7" t="s">
        <v>658</v>
      </c>
      <c r="AR88" s="7" t="s">
        <v>658</v>
      </c>
      <c r="AS88" s="7" t="s">
        <v>658</v>
      </c>
      <c r="AT88" s="7">
        <v>0</v>
      </c>
      <c r="AU88" s="7">
        <v>0</v>
      </c>
      <c r="AV88" s="7" t="s">
        <v>1012</v>
      </c>
      <c r="AW88" s="7">
        <v>0</v>
      </c>
      <c r="AX88" s="7" t="s">
        <v>1060</v>
      </c>
      <c r="AY88" s="7" t="s">
        <v>143</v>
      </c>
      <c r="AZ88" s="7" t="s">
        <v>334</v>
      </c>
      <c r="BA88" s="7" t="s">
        <v>1025</v>
      </c>
      <c r="BB88" s="7">
        <v>0</v>
      </c>
      <c r="BC88" s="7" t="s">
        <v>1034</v>
      </c>
      <c r="BD88" s="7" t="s">
        <v>143</v>
      </c>
      <c r="BE88" s="7" t="s">
        <v>1046</v>
      </c>
    </row>
    <row r="89" spans="1:57" x14ac:dyDescent="0.15">
      <c r="A89" s="7" t="s">
        <v>1042</v>
      </c>
      <c r="B89" s="7" t="s">
        <v>1057</v>
      </c>
      <c r="C89" s="22">
        <v>25</v>
      </c>
      <c r="D89" s="9">
        <v>2004</v>
      </c>
      <c r="E89" s="22">
        <v>27</v>
      </c>
      <c r="F89" s="8" t="s">
        <v>1058</v>
      </c>
      <c r="G89" s="22">
        <v>1</v>
      </c>
      <c r="H89" s="22">
        <v>0</v>
      </c>
      <c r="I89" s="22">
        <v>0</v>
      </c>
      <c r="J89" s="22">
        <v>0</v>
      </c>
      <c r="K89" s="7" t="s">
        <v>947</v>
      </c>
      <c r="L89" s="7">
        <v>1</v>
      </c>
      <c r="M89" s="10">
        <v>36649</v>
      </c>
      <c r="N89" s="10">
        <v>36836</v>
      </c>
      <c r="O89" s="7" t="s">
        <v>1047</v>
      </c>
      <c r="P89" s="11">
        <v>8</v>
      </c>
      <c r="Q89" s="7" t="s">
        <v>1048</v>
      </c>
      <c r="R89" s="7" t="s">
        <v>1049</v>
      </c>
      <c r="S89" s="7">
        <v>1</v>
      </c>
      <c r="T89" s="7">
        <v>0</v>
      </c>
      <c r="U89" s="7">
        <v>24</v>
      </c>
      <c r="V89" s="7" t="s">
        <v>1050</v>
      </c>
      <c r="W89" s="13" t="s">
        <v>1051</v>
      </c>
      <c r="X89" s="7">
        <v>0</v>
      </c>
      <c r="Y89" s="7">
        <v>0</v>
      </c>
      <c r="Z89" s="7">
        <v>1</v>
      </c>
      <c r="AA89" s="7" t="s">
        <v>1052</v>
      </c>
      <c r="AB89" s="7" t="s">
        <v>1059</v>
      </c>
      <c r="AC89" s="7" t="s">
        <v>1061</v>
      </c>
      <c r="AD89" s="7" t="s">
        <v>1082</v>
      </c>
      <c r="AE89" s="7" t="s">
        <v>1083</v>
      </c>
      <c r="AF89" s="14">
        <v>1</v>
      </c>
      <c r="AG89" s="15">
        <v>0</v>
      </c>
      <c r="AH89" s="7">
        <v>3</v>
      </c>
      <c r="AI89" s="7" t="s">
        <v>1084</v>
      </c>
      <c r="AJ89" s="7" t="s">
        <v>658</v>
      </c>
      <c r="AK89" s="7" t="s">
        <v>1062</v>
      </c>
      <c r="AL89" s="7" t="s">
        <v>1063</v>
      </c>
      <c r="AM89" s="13">
        <v>36648</v>
      </c>
      <c r="AN89" s="15">
        <v>1</v>
      </c>
      <c r="AO89" s="15">
        <v>0</v>
      </c>
      <c r="AP89" s="7">
        <v>0</v>
      </c>
      <c r="AQ89" s="7" t="s">
        <v>658</v>
      </c>
      <c r="AR89" s="7" t="s">
        <v>658</v>
      </c>
      <c r="AS89" s="7" t="s">
        <v>1064</v>
      </c>
      <c r="AT89" s="7">
        <v>1</v>
      </c>
      <c r="AU89" s="7">
        <v>0</v>
      </c>
      <c r="AV89" s="7" t="s">
        <v>1065</v>
      </c>
      <c r="AW89" s="7">
        <v>1</v>
      </c>
      <c r="AX89" s="7" t="s">
        <v>1066</v>
      </c>
      <c r="AY89" s="7">
        <v>2004</v>
      </c>
      <c r="AZ89" s="7" t="s">
        <v>1067</v>
      </c>
      <c r="BA89" s="7" t="s">
        <v>1089</v>
      </c>
      <c r="BB89" s="7">
        <v>0</v>
      </c>
      <c r="BC89" s="7" t="s">
        <v>1068</v>
      </c>
      <c r="BD89" s="7" t="s">
        <v>143</v>
      </c>
      <c r="BE89" s="7" t="s">
        <v>1095</v>
      </c>
    </row>
    <row r="90" spans="1:57" x14ac:dyDescent="0.15">
      <c r="A90" s="7" t="s">
        <v>1096</v>
      </c>
      <c r="B90" s="7" t="s">
        <v>1069</v>
      </c>
      <c r="C90" s="22">
        <v>26</v>
      </c>
      <c r="D90" s="9">
        <v>1991</v>
      </c>
      <c r="E90" s="22">
        <v>16</v>
      </c>
      <c r="F90" s="8" t="s">
        <v>1058</v>
      </c>
      <c r="G90" s="22">
        <v>1</v>
      </c>
      <c r="H90" s="22">
        <v>0</v>
      </c>
      <c r="I90" s="22">
        <v>0</v>
      </c>
      <c r="J90" s="22">
        <v>0</v>
      </c>
      <c r="K90" s="7" t="s">
        <v>947</v>
      </c>
      <c r="L90" s="7">
        <v>1</v>
      </c>
      <c r="M90" s="10">
        <v>31852</v>
      </c>
      <c r="N90" s="10">
        <v>32006</v>
      </c>
      <c r="O90" s="7" t="s">
        <v>1097</v>
      </c>
      <c r="P90" s="11">
        <v>1</v>
      </c>
      <c r="Q90" s="7" t="s">
        <v>1098</v>
      </c>
      <c r="R90" s="7" t="s">
        <v>1100</v>
      </c>
      <c r="S90" s="7">
        <v>0</v>
      </c>
      <c r="T90" s="7">
        <v>0</v>
      </c>
      <c r="U90" s="7">
        <v>1</v>
      </c>
      <c r="V90" s="7" t="s">
        <v>658</v>
      </c>
      <c r="W90" s="7" t="s">
        <v>658</v>
      </c>
      <c r="X90" s="7" t="s">
        <v>658</v>
      </c>
      <c r="Y90" s="7" t="s">
        <v>658</v>
      </c>
      <c r="Z90" s="7">
        <v>7</v>
      </c>
      <c r="AA90" s="7" t="s">
        <v>658</v>
      </c>
      <c r="AB90" s="7" t="s">
        <v>658</v>
      </c>
      <c r="AC90" s="7" t="s">
        <v>1071</v>
      </c>
      <c r="AD90" s="7" t="s">
        <v>658</v>
      </c>
      <c r="AE90" s="7" t="s">
        <v>658</v>
      </c>
      <c r="AF90" s="7" t="s">
        <v>658</v>
      </c>
      <c r="AG90" s="7" t="s">
        <v>658</v>
      </c>
      <c r="AH90" s="7">
        <v>7</v>
      </c>
      <c r="AI90" s="7" t="s">
        <v>658</v>
      </c>
      <c r="AJ90" s="7" t="s">
        <v>658</v>
      </c>
      <c r="AK90" s="7" t="s">
        <v>658</v>
      </c>
      <c r="AL90" s="7" t="s">
        <v>658</v>
      </c>
      <c r="AM90" s="7" t="s">
        <v>658</v>
      </c>
      <c r="AN90" s="7" t="s">
        <v>658</v>
      </c>
      <c r="AO90" s="7" t="s">
        <v>658</v>
      </c>
      <c r="AP90" s="7" t="s">
        <v>658</v>
      </c>
      <c r="AQ90" s="7" t="s">
        <v>658</v>
      </c>
      <c r="AR90" s="7" t="s">
        <v>658</v>
      </c>
      <c r="AS90" s="7" t="s">
        <v>658</v>
      </c>
      <c r="AT90" s="7">
        <v>0</v>
      </c>
      <c r="AU90" s="7">
        <v>0</v>
      </c>
      <c r="AV90" s="7" t="s">
        <v>1072</v>
      </c>
      <c r="AW90" s="7">
        <v>0</v>
      </c>
      <c r="AX90" s="7" t="s">
        <v>1073</v>
      </c>
      <c r="AY90" s="7" t="s">
        <v>143</v>
      </c>
      <c r="AZ90" s="7" t="s">
        <v>1074</v>
      </c>
      <c r="BA90" s="7" t="s">
        <v>1075</v>
      </c>
      <c r="BB90" s="7">
        <v>0</v>
      </c>
      <c r="BC90" s="7" t="s">
        <v>1076</v>
      </c>
      <c r="BD90" s="7" t="s">
        <v>143</v>
      </c>
      <c r="BE90" s="7" t="s">
        <v>192</v>
      </c>
    </row>
    <row r="91" spans="1:57" x14ac:dyDescent="0.15">
      <c r="A91" s="7" t="s">
        <v>1096</v>
      </c>
      <c r="B91" s="7" t="s">
        <v>1077</v>
      </c>
      <c r="C91" s="22">
        <v>26</v>
      </c>
      <c r="D91" s="9">
        <v>1997</v>
      </c>
      <c r="E91" s="22">
        <v>21</v>
      </c>
      <c r="F91" s="8" t="s">
        <v>1078</v>
      </c>
      <c r="G91" s="22">
        <v>1</v>
      </c>
      <c r="H91" s="22">
        <v>0</v>
      </c>
      <c r="I91" s="22">
        <v>0</v>
      </c>
      <c r="J91" s="22">
        <v>0</v>
      </c>
      <c r="K91" s="7" t="s">
        <v>1079</v>
      </c>
      <c r="L91" s="7">
        <v>1</v>
      </c>
      <c r="M91" s="10">
        <v>34014</v>
      </c>
      <c r="N91" s="10">
        <v>34155</v>
      </c>
      <c r="O91" s="7" t="s">
        <v>1080</v>
      </c>
      <c r="P91" s="11">
        <v>9</v>
      </c>
      <c r="Q91" s="7" t="s">
        <v>1081</v>
      </c>
      <c r="R91" s="7" t="s">
        <v>1110</v>
      </c>
      <c r="S91" s="7">
        <v>0</v>
      </c>
      <c r="T91" s="7">
        <v>0</v>
      </c>
      <c r="U91" s="7">
        <v>6</v>
      </c>
      <c r="V91" s="7" t="s">
        <v>1111</v>
      </c>
      <c r="W91" s="7" t="s">
        <v>1111</v>
      </c>
      <c r="X91" s="7" t="s">
        <v>1111</v>
      </c>
      <c r="Y91" s="7" t="s">
        <v>1111</v>
      </c>
      <c r="Z91" s="7">
        <v>7</v>
      </c>
      <c r="AA91" s="7" t="s">
        <v>1111</v>
      </c>
      <c r="AB91" s="7" t="s">
        <v>1111</v>
      </c>
      <c r="AC91" s="7" t="s">
        <v>1112</v>
      </c>
      <c r="AD91" s="7" t="s">
        <v>1111</v>
      </c>
      <c r="AE91" s="7" t="s">
        <v>1111</v>
      </c>
      <c r="AF91" s="7" t="s">
        <v>1111</v>
      </c>
      <c r="AG91" s="7" t="s">
        <v>1111</v>
      </c>
      <c r="AH91" s="7">
        <v>7</v>
      </c>
      <c r="AI91" s="7" t="s">
        <v>1111</v>
      </c>
      <c r="AJ91" s="7" t="s">
        <v>1111</v>
      </c>
      <c r="AK91" s="7" t="s">
        <v>1111</v>
      </c>
      <c r="AL91" s="7" t="s">
        <v>1111</v>
      </c>
      <c r="AM91" s="7" t="s">
        <v>1111</v>
      </c>
      <c r="AN91" s="7" t="s">
        <v>1111</v>
      </c>
      <c r="AO91" s="7" t="s">
        <v>1111</v>
      </c>
      <c r="AP91" s="7" t="s">
        <v>1111</v>
      </c>
      <c r="AQ91" s="7" t="s">
        <v>1111</v>
      </c>
      <c r="AR91" s="7" t="s">
        <v>1111</v>
      </c>
      <c r="AS91" s="7" t="s">
        <v>1111</v>
      </c>
      <c r="AT91" s="7">
        <v>0</v>
      </c>
      <c r="AU91" s="7">
        <v>0</v>
      </c>
      <c r="AV91" s="7" t="s">
        <v>1085</v>
      </c>
      <c r="AW91" s="7">
        <v>0</v>
      </c>
      <c r="AX91" s="7" t="s">
        <v>1086</v>
      </c>
      <c r="AY91" s="7" t="s">
        <v>143</v>
      </c>
      <c r="AZ91" s="7" t="s">
        <v>1087</v>
      </c>
      <c r="BA91" s="7" t="s">
        <v>1088</v>
      </c>
      <c r="BB91" s="7">
        <v>0</v>
      </c>
      <c r="BC91" s="7" t="s">
        <v>1092</v>
      </c>
      <c r="BD91" s="7" t="s">
        <v>143</v>
      </c>
      <c r="BE91" s="7" t="s">
        <v>267</v>
      </c>
    </row>
    <row r="92" spans="1:57" x14ac:dyDescent="0.15">
      <c r="A92" s="7" t="s">
        <v>1096</v>
      </c>
      <c r="B92" s="7" t="s">
        <v>1077</v>
      </c>
      <c r="C92" s="22">
        <v>26</v>
      </c>
      <c r="D92" s="9">
        <v>2003</v>
      </c>
      <c r="E92" s="22">
        <v>26</v>
      </c>
      <c r="F92" s="8" t="s">
        <v>1078</v>
      </c>
      <c r="G92" s="22">
        <v>1</v>
      </c>
      <c r="H92" s="22">
        <v>0</v>
      </c>
      <c r="I92" s="22">
        <v>0</v>
      </c>
      <c r="J92" s="22">
        <v>0</v>
      </c>
      <c r="K92" s="7" t="s">
        <v>1093</v>
      </c>
      <c r="L92" s="7">
        <v>3</v>
      </c>
      <c r="M92" s="10">
        <v>36066</v>
      </c>
      <c r="N92" s="10">
        <v>36346</v>
      </c>
      <c r="O92" s="7" t="s">
        <v>1094</v>
      </c>
      <c r="P92" s="11">
        <v>5</v>
      </c>
      <c r="Q92" s="7" t="s">
        <v>1119</v>
      </c>
      <c r="R92" s="7" t="s">
        <v>1120</v>
      </c>
      <c r="S92" s="7">
        <v>1</v>
      </c>
      <c r="T92" s="7">
        <v>0</v>
      </c>
      <c r="U92" s="7">
        <v>21</v>
      </c>
      <c r="V92" s="7" t="s">
        <v>1121</v>
      </c>
      <c r="W92" s="12">
        <v>35977</v>
      </c>
      <c r="X92" s="7">
        <v>1</v>
      </c>
      <c r="Y92" s="7">
        <v>0</v>
      </c>
      <c r="Z92" s="7">
        <v>3</v>
      </c>
      <c r="AA92" s="7" t="s">
        <v>1122</v>
      </c>
      <c r="AB92" s="7" t="s">
        <v>1070</v>
      </c>
      <c r="AC92" s="7" t="s">
        <v>1108</v>
      </c>
      <c r="AD92" s="7" t="s">
        <v>1111</v>
      </c>
      <c r="AE92" s="7" t="s">
        <v>1111</v>
      </c>
      <c r="AF92" s="7" t="s">
        <v>1111</v>
      </c>
      <c r="AG92" s="7" t="s">
        <v>1111</v>
      </c>
      <c r="AH92" s="7">
        <v>7</v>
      </c>
      <c r="AI92" s="7" t="s">
        <v>1111</v>
      </c>
      <c r="AJ92" s="7" t="s">
        <v>1111</v>
      </c>
      <c r="AK92" s="7" t="s">
        <v>1111</v>
      </c>
      <c r="AL92" s="7" t="s">
        <v>1111</v>
      </c>
      <c r="AM92" s="7" t="s">
        <v>1111</v>
      </c>
      <c r="AN92" s="7" t="s">
        <v>1111</v>
      </c>
      <c r="AO92" s="7" t="s">
        <v>1111</v>
      </c>
      <c r="AP92" s="7" t="s">
        <v>1111</v>
      </c>
      <c r="AQ92" s="7" t="s">
        <v>1111</v>
      </c>
      <c r="AR92" s="7" t="s">
        <v>1111</v>
      </c>
      <c r="AS92" s="7" t="s">
        <v>1111</v>
      </c>
      <c r="AT92" s="7">
        <v>0</v>
      </c>
      <c r="AU92" s="7">
        <v>0</v>
      </c>
      <c r="AV92" s="7" t="s">
        <v>1109</v>
      </c>
      <c r="AW92" s="7">
        <v>0</v>
      </c>
      <c r="AX92" s="7" t="s">
        <v>1127</v>
      </c>
      <c r="AY92" s="7" t="s">
        <v>143</v>
      </c>
      <c r="AZ92" s="7" t="s">
        <v>334</v>
      </c>
      <c r="BA92" s="7" t="s">
        <v>1088</v>
      </c>
      <c r="BB92" s="7">
        <v>0</v>
      </c>
      <c r="BC92" s="7" t="s">
        <v>1092</v>
      </c>
      <c r="BD92" s="7" t="s">
        <v>143</v>
      </c>
      <c r="BE92" s="7" t="s">
        <v>267</v>
      </c>
    </row>
    <row r="93" spans="1:57" x14ac:dyDescent="0.15">
      <c r="A93" s="16" t="s">
        <v>1128</v>
      </c>
      <c r="B93" s="16" t="s">
        <v>1129</v>
      </c>
      <c r="C93" s="17">
        <v>27</v>
      </c>
      <c r="D93" s="18">
        <v>1988</v>
      </c>
      <c r="E93" s="17">
        <v>14</v>
      </c>
      <c r="F93" s="17" t="s">
        <v>1130</v>
      </c>
      <c r="G93" s="17">
        <v>0</v>
      </c>
      <c r="H93" s="17">
        <v>0</v>
      </c>
      <c r="I93" s="17">
        <v>0</v>
      </c>
      <c r="J93" s="17">
        <v>1</v>
      </c>
      <c r="K93" s="16" t="s">
        <v>1079</v>
      </c>
      <c r="L93" s="16">
        <v>1</v>
      </c>
      <c r="M93" s="19">
        <v>30825</v>
      </c>
      <c r="N93" s="19">
        <v>30994</v>
      </c>
      <c r="O93" s="17" t="s">
        <v>1090</v>
      </c>
      <c r="P93" s="23">
        <v>9</v>
      </c>
      <c r="Q93" s="17" t="s">
        <v>1091</v>
      </c>
      <c r="R93" s="17" t="s">
        <v>1113</v>
      </c>
      <c r="S93" s="17">
        <v>1</v>
      </c>
      <c r="T93" s="17">
        <v>0</v>
      </c>
      <c r="U93" s="17">
        <v>0</v>
      </c>
      <c r="V93" s="17" t="s">
        <v>1114</v>
      </c>
      <c r="W93" s="26">
        <v>30891</v>
      </c>
      <c r="X93" s="17">
        <v>0</v>
      </c>
      <c r="Y93" s="17">
        <v>1</v>
      </c>
      <c r="Z93" s="17">
        <v>1</v>
      </c>
      <c r="AA93" s="17" t="s">
        <v>1115</v>
      </c>
      <c r="AB93" s="17" t="s">
        <v>1111</v>
      </c>
      <c r="AC93" s="17" t="s">
        <v>1134</v>
      </c>
      <c r="AD93" s="17" t="s">
        <v>1111</v>
      </c>
      <c r="AE93" s="17" t="s">
        <v>1111</v>
      </c>
      <c r="AF93" s="17" t="s">
        <v>1111</v>
      </c>
      <c r="AG93" s="17" t="s">
        <v>1111</v>
      </c>
      <c r="AH93" s="17" t="s">
        <v>1111</v>
      </c>
      <c r="AI93" s="17" t="s">
        <v>1111</v>
      </c>
      <c r="AJ93" s="17" t="s">
        <v>1111</v>
      </c>
      <c r="AK93" s="17" t="s">
        <v>1111</v>
      </c>
      <c r="AL93" s="17" t="s">
        <v>1111</v>
      </c>
      <c r="AM93" s="17" t="s">
        <v>1111</v>
      </c>
      <c r="AN93" s="17" t="s">
        <v>1111</v>
      </c>
      <c r="AO93" s="17" t="s">
        <v>1111</v>
      </c>
      <c r="AP93" s="17" t="s">
        <v>1111</v>
      </c>
      <c r="AQ93" s="17" t="s">
        <v>1111</v>
      </c>
      <c r="AR93" s="17" t="s">
        <v>1111</v>
      </c>
      <c r="AS93" s="17" t="s">
        <v>1111</v>
      </c>
      <c r="AT93" s="17">
        <v>1</v>
      </c>
      <c r="AU93" s="17" t="s">
        <v>1111</v>
      </c>
      <c r="AV93" s="17" t="s">
        <v>1111</v>
      </c>
      <c r="AW93" s="17" t="s">
        <v>1111</v>
      </c>
      <c r="AX93" s="17" t="s">
        <v>1111</v>
      </c>
      <c r="AY93" s="17" t="s">
        <v>1111</v>
      </c>
      <c r="AZ93" s="17" t="s">
        <v>1111</v>
      </c>
      <c r="BA93" s="17" t="s">
        <v>1114</v>
      </c>
      <c r="BB93" s="17"/>
      <c r="BC93" s="17"/>
      <c r="BD93" s="17" t="s">
        <v>1111</v>
      </c>
      <c r="BE93" s="17" t="s">
        <v>1111</v>
      </c>
    </row>
    <row r="94" spans="1:57" x14ac:dyDescent="0.15">
      <c r="A94" s="7" t="s">
        <v>1135</v>
      </c>
      <c r="B94" s="7" t="s">
        <v>1129</v>
      </c>
      <c r="C94" s="22">
        <v>27</v>
      </c>
      <c r="D94" s="9">
        <v>1994</v>
      </c>
      <c r="E94" s="22">
        <v>19</v>
      </c>
      <c r="F94" s="22" t="s">
        <v>1130</v>
      </c>
      <c r="G94" s="22">
        <v>0</v>
      </c>
      <c r="H94" s="22">
        <v>0</v>
      </c>
      <c r="I94" s="22">
        <v>0</v>
      </c>
      <c r="J94" s="22">
        <v>1</v>
      </c>
      <c r="K94" s="7" t="s">
        <v>1136</v>
      </c>
      <c r="L94" s="7">
        <v>2</v>
      </c>
      <c r="M94" s="10">
        <v>33031</v>
      </c>
      <c r="N94" s="10">
        <v>33196</v>
      </c>
      <c r="O94" s="7" t="s">
        <v>1137</v>
      </c>
      <c r="P94" s="11">
        <v>2</v>
      </c>
      <c r="Q94" s="7" t="s">
        <v>1138</v>
      </c>
      <c r="R94" s="7" t="s">
        <v>1099</v>
      </c>
      <c r="S94" s="7">
        <v>0</v>
      </c>
      <c r="T94" s="7">
        <v>1</v>
      </c>
      <c r="U94" s="7">
        <v>5</v>
      </c>
      <c r="V94" s="7" t="s">
        <v>1111</v>
      </c>
      <c r="W94" s="7" t="s">
        <v>1111</v>
      </c>
      <c r="X94" s="7" t="s">
        <v>1111</v>
      </c>
      <c r="Y94" s="7" t="s">
        <v>1111</v>
      </c>
      <c r="Z94" s="7">
        <v>7</v>
      </c>
      <c r="AA94" s="7" t="s">
        <v>1111</v>
      </c>
      <c r="AB94" s="7" t="s">
        <v>1123</v>
      </c>
      <c r="AC94" s="7" t="s">
        <v>1101</v>
      </c>
      <c r="AD94" s="7" t="s">
        <v>1111</v>
      </c>
      <c r="AE94" s="7" t="s">
        <v>1111</v>
      </c>
      <c r="AF94" s="7" t="s">
        <v>1111</v>
      </c>
      <c r="AG94" s="7" t="s">
        <v>1111</v>
      </c>
      <c r="AH94" s="7">
        <v>7</v>
      </c>
      <c r="AI94" s="7" t="s">
        <v>1111</v>
      </c>
      <c r="AJ94" s="7" t="s">
        <v>1111</v>
      </c>
      <c r="AK94" s="7" t="s">
        <v>1111</v>
      </c>
      <c r="AL94" s="7" t="s">
        <v>1111</v>
      </c>
      <c r="AM94" s="7" t="s">
        <v>1111</v>
      </c>
      <c r="AN94" s="7" t="s">
        <v>1111</v>
      </c>
      <c r="AO94" s="7" t="s">
        <v>1111</v>
      </c>
      <c r="AP94" s="7" t="s">
        <v>1111</v>
      </c>
      <c r="AQ94" s="7" t="s">
        <v>1111</v>
      </c>
      <c r="AR94" s="7" t="s">
        <v>1111</v>
      </c>
      <c r="AS94" s="7" t="s">
        <v>1111</v>
      </c>
      <c r="AT94" s="7">
        <v>1</v>
      </c>
      <c r="AU94" s="7">
        <v>1</v>
      </c>
      <c r="AV94" s="7" t="s">
        <v>1102</v>
      </c>
      <c r="AW94" s="7">
        <v>1</v>
      </c>
      <c r="AX94" s="7" t="s">
        <v>1103</v>
      </c>
      <c r="AY94" s="7">
        <v>1994</v>
      </c>
      <c r="AZ94" s="7" t="s">
        <v>334</v>
      </c>
      <c r="BA94" s="7" t="s">
        <v>503</v>
      </c>
      <c r="BB94" s="7">
        <v>1</v>
      </c>
      <c r="BC94" s="7" t="s">
        <v>464</v>
      </c>
      <c r="BD94" s="7">
        <v>1988</v>
      </c>
      <c r="BE94" s="7" t="s">
        <v>106</v>
      </c>
    </row>
    <row r="95" spans="1:57" x14ac:dyDescent="0.15">
      <c r="A95" s="7" t="s">
        <v>1135</v>
      </c>
      <c r="B95" s="7" t="s">
        <v>1129</v>
      </c>
      <c r="C95" s="22">
        <v>27</v>
      </c>
      <c r="D95" s="9">
        <v>2000</v>
      </c>
      <c r="E95" s="22">
        <v>24</v>
      </c>
      <c r="F95" s="22" t="s">
        <v>1130</v>
      </c>
      <c r="G95" s="22">
        <v>0</v>
      </c>
      <c r="H95" s="22">
        <v>0</v>
      </c>
      <c r="I95" s="22">
        <v>0</v>
      </c>
      <c r="J95" s="22">
        <v>1</v>
      </c>
      <c r="K95" s="7" t="s">
        <v>1093</v>
      </c>
      <c r="L95" s="7">
        <v>3</v>
      </c>
      <c r="M95" s="10">
        <v>35156</v>
      </c>
      <c r="N95" s="10">
        <v>35355</v>
      </c>
      <c r="O95" s="7" t="s">
        <v>1104</v>
      </c>
      <c r="P95" s="11">
        <v>5</v>
      </c>
      <c r="Q95" s="7" t="s">
        <v>1105</v>
      </c>
      <c r="R95" s="7" t="s">
        <v>1106</v>
      </c>
      <c r="S95" s="7">
        <v>1</v>
      </c>
      <c r="T95" s="7">
        <v>0</v>
      </c>
      <c r="U95" s="7">
        <v>17</v>
      </c>
      <c r="V95" s="7" t="s">
        <v>1107</v>
      </c>
      <c r="W95" s="12">
        <v>35259</v>
      </c>
      <c r="X95" s="7">
        <v>0</v>
      </c>
      <c r="Y95" s="7">
        <v>1</v>
      </c>
      <c r="Z95" s="7">
        <v>1</v>
      </c>
      <c r="AA95" s="7" t="s">
        <v>1122</v>
      </c>
      <c r="AB95" s="7" t="s">
        <v>1116</v>
      </c>
      <c r="AC95" s="7" t="s">
        <v>1117</v>
      </c>
      <c r="AD95" s="7" t="s">
        <v>1111</v>
      </c>
      <c r="AE95" s="7" t="s">
        <v>1111</v>
      </c>
      <c r="AF95" s="7" t="s">
        <v>1111</v>
      </c>
      <c r="AG95" s="7" t="s">
        <v>1111</v>
      </c>
      <c r="AH95" s="7">
        <v>7</v>
      </c>
      <c r="AI95" s="7" t="s">
        <v>1111</v>
      </c>
      <c r="AJ95" s="7" t="s">
        <v>1111</v>
      </c>
      <c r="AK95" s="7" t="s">
        <v>1111</v>
      </c>
      <c r="AL95" s="7" t="s">
        <v>1111</v>
      </c>
      <c r="AM95" s="7" t="s">
        <v>1111</v>
      </c>
      <c r="AN95" s="7" t="s">
        <v>1111</v>
      </c>
      <c r="AO95" s="7" t="s">
        <v>1111</v>
      </c>
      <c r="AP95" s="7" t="s">
        <v>1111</v>
      </c>
      <c r="AQ95" s="7" t="s">
        <v>1111</v>
      </c>
      <c r="AR95" s="7" t="s">
        <v>1111</v>
      </c>
      <c r="AS95" s="7" t="s">
        <v>1111</v>
      </c>
      <c r="AT95" s="7">
        <v>1</v>
      </c>
      <c r="AU95" s="7">
        <v>1</v>
      </c>
      <c r="AV95" s="7" t="s">
        <v>1118</v>
      </c>
      <c r="AW95" s="7">
        <v>1</v>
      </c>
      <c r="AX95" s="7" t="s">
        <v>1124</v>
      </c>
      <c r="AY95" s="7">
        <v>2000</v>
      </c>
      <c r="AZ95" s="7" t="s">
        <v>1125</v>
      </c>
      <c r="BA95" s="7" t="s">
        <v>1126</v>
      </c>
      <c r="BB95" s="7">
        <v>1</v>
      </c>
      <c r="BC95" s="7" t="s">
        <v>1143</v>
      </c>
      <c r="BD95" s="7">
        <v>1998</v>
      </c>
      <c r="BE95" s="7" t="s">
        <v>267</v>
      </c>
    </row>
    <row r="96" spans="1:57" x14ac:dyDescent="0.15">
      <c r="A96" s="7" t="s">
        <v>1135</v>
      </c>
      <c r="B96" s="7" t="s">
        <v>1129</v>
      </c>
      <c r="C96" s="22">
        <v>27</v>
      </c>
      <c r="D96" s="9">
        <v>2001</v>
      </c>
      <c r="E96" s="22">
        <v>25</v>
      </c>
      <c r="F96" s="22" t="s">
        <v>1130</v>
      </c>
      <c r="G96" s="22">
        <v>0</v>
      </c>
      <c r="H96" s="22">
        <v>0</v>
      </c>
      <c r="I96" s="22">
        <v>0</v>
      </c>
      <c r="J96" s="22">
        <v>1</v>
      </c>
      <c r="K96" s="7" t="s">
        <v>1136</v>
      </c>
      <c r="L96" s="7">
        <v>2</v>
      </c>
      <c r="M96" s="10">
        <v>35548</v>
      </c>
      <c r="N96" s="10">
        <v>35646</v>
      </c>
      <c r="O96" s="7" t="s">
        <v>1144</v>
      </c>
      <c r="P96" s="11">
        <v>11</v>
      </c>
      <c r="Q96" s="7" t="s">
        <v>1105</v>
      </c>
      <c r="R96" s="7" t="s">
        <v>1131</v>
      </c>
      <c r="S96" s="7">
        <v>0</v>
      </c>
      <c r="T96" s="7">
        <v>1</v>
      </c>
      <c r="U96" s="7">
        <v>19</v>
      </c>
      <c r="V96" s="7" t="s">
        <v>1111</v>
      </c>
      <c r="W96" s="7" t="s">
        <v>1111</v>
      </c>
      <c r="X96" s="7" t="s">
        <v>1111</v>
      </c>
      <c r="Y96" s="7" t="s">
        <v>1111</v>
      </c>
      <c r="Z96" s="7">
        <v>7</v>
      </c>
      <c r="AA96" s="7" t="s">
        <v>1111</v>
      </c>
      <c r="AB96" s="7" t="s">
        <v>1111</v>
      </c>
      <c r="AC96" s="7" t="s">
        <v>1132</v>
      </c>
      <c r="AD96" s="7" t="s">
        <v>1111</v>
      </c>
      <c r="AE96" s="7" t="s">
        <v>1111</v>
      </c>
      <c r="AF96" s="7" t="s">
        <v>1111</v>
      </c>
      <c r="AG96" s="7" t="s">
        <v>1111</v>
      </c>
      <c r="AH96" s="7" t="s">
        <v>1111</v>
      </c>
      <c r="AI96" s="7" t="s">
        <v>1111</v>
      </c>
      <c r="AJ96" s="7" t="s">
        <v>1111</v>
      </c>
      <c r="AK96" s="7" t="s">
        <v>1111</v>
      </c>
      <c r="AL96" s="7" t="s">
        <v>1111</v>
      </c>
      <c r="AM96" s="7" t="s">
        <v>1111</v>
      </c>
      <c r="AN96" s="7" t="s">
        <v>1111</v>
      </c>
      <c r="AO96" s="7" t="s">
        <v>1111</v>
      </c>
      <c r="AP96" s="7" t="s">
        <v>1111</v>
      </c>
      <c r="AQ96" s="7" t="s">
        <v>1111</v>
      </c>
      <c r="AR96" s="7" t="s">
        <v>1111</v>
      </c>
      <c r="AS96" s="7" t="s">
        <v>1111</v>
      </c>
      <c r="AT96" s="7">
        <v>1</v>
      </c>
      <c r="AU96" s="7">
        <v>0</v>
      </c>
      <c r="AV96" s="7" t="s">
        <v>1133</v>
      </c>
      <c r="AW96" s="7">
        <v>0</v>
      </c>
      <c r="AX96" s="7" t="s">
        <v>1149</v>
      </c>
      <c r="AY96" s="7" t="s">
        <v>143</v>
      </c>
      <c r="AZ96" s="7" t="s">
        <v>267</v>
      </c>
      <c r="BA96" s="7" t="s">
        <v>1126</v>
      </c>
      <c r="BB96" s="7">
        <v>1</v>
      </c>
      <c r="BC96" s="7" t="s">
        <v>1143</v>
      </c>
      <c r="BD96" s="7">
        <v>1998</v>
      </c>
      <c r="BE96" s="7" t="s">
        <v>267</v>
      </c>
    </row>
    <row r="97" spans="1:57" x14ac:dyDescent="0.15">
      <c r="A97" s="7" t="s">
        <v>1135</v>
      </c>
      <c r="B97" s="7" t="s">
        <v>1129</v>
      </c>
      <c r="C97" s="22">
        <v>27</v>
      </c>
      <c r="D97" s="9">
        <v>2006</v>
      </c>
      <c r="E97" s="22">
        <v>29</v>
      </c>
      <c r="F97" s="22" t="s">
        <v>1130</v>
      </c>
      <c r="G97" s="22">
        <v>0</v>
      </c>
      <c r="H97" s="22">
        <v>0</v>
      </c>
      <c r="I97" s="22">
        <v>0</v>
      </c>
      <c r="J97" s="22">
        <v>1</v>
      </c>
      <c r="K97" s="7" t="s">
        <v>1093</v>
      </c>
      <c r="L97" s="7">
        <v>3</v>
      </c>
      <c r="M97" s="10">
        <v>37354</v>
      </c>
      <c r="N97" s="10">
        <v>37543</v>
      </c>
      <c r="O97" s="7" t="s">
        <v>1146</v>
      </c>
      <c r="P97" s="11">
        <v>7</v>
      </c>
      <c r="Q97" s="7" t="s">
        <v>1147</v>
      </c>
      <c r="R97" s="7" t="s">
        <v>1150</v>
      </c>
      <c r="S97" s="7">
        <v>1</v>
      </c>
      <c r="T97" s="7">
        <v>0</v>
      </c>
      <c r="U97" s="7">
        <v>33</v>
      </c>
      <c r="V97" s="7" t="s">
        <v>1151</v>
      </c>
      <c r="W97" s="12">
        <v>37455</v>
      </c>
      <c r="X97" s="7">
        <v>1</v>
      </c>
      <c r="Y97" s="7">
        <v>1</v>
      </c>
      <c r="Z97" s="7">
        <v>2</v>
      </c>
      <c r="AA97" s="7" t="s">
        <v>1152</v>
      </c>
      <c r="AB97" s="7" t="s">
        <v>1153</v>
      </c>
      <c r="AC97" s="7" t="s">
        <v>1139</v>
      </c>
      <c r="AD97" s="7" t="s">
        <v>381</v>
      </c>
      <c r="AE97" s="7" t="s">
        <v>381</v>
      </c>
      <c r="AF97" s="7" t="s">
        <v>381</v>
      </c>
      <c r="AG97" s="7" t="s">
        <v>381</v>
      </c>
      <c r="AH97" s="7">
        <v>7</v>
      </c>
      <c r="AI97" s="7" t="s">
        <v>381</v>
      </c>
      <c r="AJ97" s="7" t="s">
        <v>381</v>
      </c>
      <c r="AK97" s="7" t="s">
        <v>381</v>
      </c>
      <c r="AL97" s="7" t="s">
        <v>381</v>
      </c>
      <c r="AM97" s="7" t="s">
        <v>381</v>
      </c>
      <c r="AN97" s="7" t="s">
        <v>381</v>
      </c>
      <c r="AO97" s="7" t="s">
        <v>381</v>
      </c>
      <c r="AP97" s="7" t="s">
        <v>381</v>
      </c>
      <c r="AQ97" s="7" t="s">
        <v>381</v>
      </c>
      <c r="AR97" s="7" t="s">
        <v>381</v>
      </c>
      <c r="AS97" s="7" t="s">
        <v>381</v>
      </c>
      <c r="AT97" s="7">
        <v>1</v>
      </c>
      <c r="AU97" s="7">
        <v>0</v>
      </c>
      <c r="AV97" s="7" t="s">
        <v>1140</v>
      </c>
      <c r="AW97" s="7">
        <v>0</v>
      </c>
      <c r="AX97" s="7" t="s">
        <v>1141</v>
      </c>
      <c r="AY97" s="7" t="s">
        <v>143</v>
      </c>
      <c r="AZ97" s="7" t="s">
        <v>1142</v>
      </c>
      <c r="BA97" s="7" t="s">
        <v>1126</v>
      </c>
      <c r="BB97" s="7">
        <v>1</v>
      </c>
      <c r="BC97" s="7" t="s">
        <v>1143</v>
      </c>
      <c r="BD97" s="7">
        <v>1998</v>
      </c>
      <c r="BE97" s="7" t="s">
        <v>267</v>
      </c>
    </row>
    <row r="98" spans="1:57" x14ac:dyDescent="0.15">
      <c r="A98" s="7" t="s">
        <v>1176</v>
      </c>
      <c r="B98" s="7" t="s">
        <v>1177</v>
      </c>
      <c r="C98" s="22">
        <v>28</v>
      </c>
      <c r="D98" s="9">
        <v>1992</v>
      </c>
      <c r="E98" s="22">
        <v>17</v>
      </c>
      <c r="F98" s="8" t="s">
        <v>496</v>
      </c>
      <c r="G98" s="22">
        <v>1</v>
      </c>
      <c r="H98" s="22">
        <v>0</v>
      </c>
      <c r="I98" s="22">
        <v>0</v>
      </c>
      <c r="J98" s="22">
        <v>0</v>
      </c>
      <c r="K98" s="7" t="s">
        <v>134</v>
      </c>
      <c r="L98" s="7">
        <v>1</v>
      </c>
      <c r="M98" s="10">
        <v>32318</v>
      </c>
      <c r="N98" s="10">
        <v>32454</v>
      </c>
      <c r="O98" s="7" t="s">
        <v>1178</v>
      </c>
      <c r="P98" s="11">
        <v>4</v>
      </c>
      <c r="Q98" s="7" t="s">
        <v>1179</v>
      </c>
      <c r="R98" s="7" t="s">
        <v>1156</v>
      </c>
      <c r="S98" s="7">
        <v>0</v>
      </c>
      <c r="T98" s="7">
        <v>0</v>
      </c>
      <c r="U98" s="7">
        <v>3</v>
      </c>
      <c r="V98" s="7" t="s">
        <v>381</v>
      </c>
      <c r="W98" s="7" t="s">
        <v>381</v>
      </c>
      <c r="X98" s="7" t="s">
        <v>381</v>
      </c>
      <c r="Y98" s="7" t="s">
        <v>381</v>
      </c>
      <c r="Z98" s="7">
        <v>7</v>
      </c>
      <c r="AA98" s="7" t="s">
        <v>381</v>
      </c>
      <c r="AB98" s="7" t="s">
        <v>381</v>
      </c>
      <c r="AC98" s="7" t="s">
        <v>1157</v>
      </c>
      <c r="AD98" s="7" t="s">
        <v>381</v>
      </c>
      <c r="AE98" s="7" t="s">
        <v>381</v>
      </c>
      <c r="AF98" s="7" t="s">
        <v>381</v>
      </c>
      <c r="AG98" s="7" t="s">
        <v>381</v>
      </c>
      <c r="AH98" s="7">
        <v>7</v>
      </c>
      <c r="AI98" s="7" t="s">
        <v>381</v>
      </c>
      <c r="AJ98" s="7" t="s">
        <v>381</v>
      </c>
      <c r="AK98" s="7" t="s">
        <v>381</v>
      </c>
      <c r="AL98" s="7" t="s">
        <v>381</v>
      </c>
      <c r="AM98" s="7" t="s">
        <v>381</v>
      </c>
      <c r="AN98" s="7" t="s">
        <v>381</v>
      </c>
      <c r="AO98" s="7" t="s">
        <v>381</v>
      </c>
      <c r="AP98" s="7" t="s">
        <v>381</v>
      </c>
      <c r="AQ98" s="7" t="s">
        <v>381</v>
      </c>
      <c r="AR98" s="7" t="s">
        <v>381</v>
      </c>
      <c r="AS98" s="7" t="s">
        <v>381</v>
      </c>
      <c r="AT98" s="7">
        <v>0</v>
      </c>
      <c r="AU98" s="7">
        <v>0</v>
      </c>
      <c r="AV98" s="7" t="s">
        <v>1158</v>
      </c>
      <c r="AW98" s="7">
        <v>0</v>
      </c>
      <c r="AX98" s="7" t="s">
        <v>1159</v>
      </c>
      <c r="AY98" s="7" t="s">
        <v>143</v>
      </c>
      <c r="AZ98" s="7" t="s">
        <v>1160</v>
      </c>
      <c r="BA98" s="7" t="s">
        <v>1158</v>
      </c>
      <c r="BB98" s="7">
        <v>0</v>
      </c>
      <c r="BC98" s="7" t="s">
        <v>1159</v>
      </c>
      <c r="BD98" s="7" t="s">
        <v>143</v>
      </c>
      <c r="BE98" s="7" t="s">
        <v>1145</v>
      </c>
    </row>
    <row r="99" spans="1:57" x14ac:dyDescent="0.15">
      <c r="A99" s="7" t="s">
        <v>1176</v>
      </c>
      <c r="B99" s="7" t="s">
        <v>1177</v>
      </c>
      <c r="C99" s="22">
        <v>28</v>
      </c>
      <c r="D99" s="9">
        <v>1998</v>
      </c>
      <c r="E99" s="22">
        <v>22</v>
      </c>
      <c r="F99" s="8" t="s">
        <v>496</v>
      </c>
      <c r="G99" s="22">
        <v>1</v>
      </c>
      <c r="H99" s="22">
        <v>0</v>
      </c>
      <c r="I99" s="22">
        <v>0</v>
      </c>
      <c r="J99" s="22">
        <v>0</v>
      </c>
      <c r="K99" s="7" t="s">
        <v>413</v>
      </c>
      <c r="L99" s="7">
        <v>3</v>
      </c>
      <c r="M99" s="10">
        <v>34477</v>
      </c>
      <c r="N99" s="10">
        <v>34645</v>
      </c>
      <c r="O99" s="7" t="s">
        <v>1192</v>
      </c>
      <c r="P99" s="11">
        <v>5</v>
      </c>
      <c r="Q99" s="7" t="s">
        <v>1193</v>
      </c>
      <c r="R99" s="7" t="s">
        <v>1163</v>
      </c>
      <c r="S99" s="7">
        <v>1</v>
      </c>
      <c r="T99" s="7">
        <v>0</v>
      </c>
      <c r="U99" s="7">
        <v>10</v>
      </c>
      <c r="V99" s="7" t="s">
        <v>1164</v>
      </c>
      <c r="W99" s="12">
        <v>34416</v>
      </c>
      <c r="X99" s="7">
        <v>1</v>
      </c>
      <c r="Y99" s="7">
        <v>0</v>
      </c>
      <c r="Z99" s="7">
        <v>3</v>
      </c>
      <c r="AA99" s="7" t="s">
        <v>356</v>
      </c>
      <c r="AB99" s="7" t="s">
        <v>381</v>
      </c>
      <c r="AC99" s="7" t="s">
        <v>1165</v>
      </c>
      <c r="AD99" s="7" t="s">
        <v>381</v>
      </c>
      <c r="AE99" s="7" t="s">
        <v>381</v>
      </c>
      <c r="AF99" s="7" t="s">
        <v>381</v>
      </c>
      <c r="AG99" s="7" t="s">
        <v>381</v>
      </c>
      <c r="AH99" s="7">
        <v>7</v>
      </c>
      <c r="AI99" s="7" t="s">
        <v>381</v>
      </c>
      <c r="AJ99" s="7" t="s">
        <v>381</v>
      </c>
      <c r="AK99" s="7" t="s">
        <v>381</v>
      </c>
      <c r="AL99" s="7" t="s">
        <v>381</v>
      </c>
      <c r="AM99" s="7" t="s">
        <v>381</v>
      </c>
      <c r="AN99" s="7" t="s">
        <v>381</v>
      </c>
      <c r="AO99" s="7" t="s">
        <v>381</v>
      </c>
      <c r="AP99" s="7" t="s">
        <v>381</v>
      </c>
      <c r="AQ99" s="7" t="s">
        <v>381</v>
      </c>
      <c r="AR99" s="7" t="s">
        <v>381</v>
      </c>
      <c r="AS99" s="7" t="s">
        <v>381</v>
      </c>
      <c r="AT99" s="7">
        <v>0</v>
      </c>
      <c r="AU99" s="7">
        <v>0</v>
      </c>
      <c r="AV99" s="7" t="s">
        <v>1166</v>
      </c>
      <c r="AW99" s="7">
        <v>0</v>
      </c>
      <c r="AX99" s="7" t="s">
        <v>1167</v>
      </c>
      <c r="AY99" s="7" t="s">
        <v>143</v>
      </c>
      <c r="AZ99" s="7" t="s">
        <v>334</v>
      </c>
      <c r="BA99" s="7" t="s">
        <v>1168</v>
      </c>
      <c r="BB99" s="7">
        <v>0</v>
      </c>
      <c r="BC99" s="7" t="s">
        <v>1154</v>
      </c>
      <c r="BD99" s="7" t="s">
        <v>143</v>
      </c>
      <c r="BE99" s="7" t="s">
        <v>1155</v>
      </c>
    </row>
    <row r="100" spans="1:57" x14ac:dyDescent="0.15">
      <c r="A100" s="7" t="s">
        <v>1176</v>
      </c>
      <c r="B100" s="7" t="s">
        <v>1177</v>
      </c>
      <c r="C100" s="22">
        <v>28</v>
      </c>
      <c r="D100" s="9">
        <v>2004</v>
      </c>
      <c r="E100" s="22">
        <v>27</v>
      </c>
      <c r="F100" s="8" t="s">
        <v>496</v>
      </c>
      <c r="G100" s="22">
        <v>1</v>
      </c>
      <c r="H100" s="22">
        <v>0</v>
      </c>
      <c r="I100" s="22">
        <v>0</v>
      </c>
      <c r="J100" s="22">
        <v>0</v>
      </c>
      <c r="K100" s="7" t="s">
        <v>342</v>
      </c>
      <c r="L100" s="7">
        <v>2</v>
      </c>
      <c r="M100" s="10">
        <v>36702</v>
      </c>
      <c r="N100" s="10">
        <v>36843</v>
      </c>
      <c r="O100" s="7" t="s">
        <v>1174</v>
      </c>
      <c r="P100" s="11">
        <v>5</v>
      </c>
      <c r="Q100" s="7" t="s">
        <v>1175</v>
      </c>
      <c r="R100" s="7" t="s">
        <v>1207</v>
      </c>
      <c r="S100" s="7">
        <v>1</v>
      </c>
      <c r="T100" s="7">
        <v>1</v>
      </c>
      <c r="U100" s="7">
        <v>24</v>
      </c>
      <c r="V100" s="7" t="s">
        <v>1208</v>
      </c>
      <c r="W100" s="12">
        <v>36635</v>
      </c>
      <c r="X100" s="7">
        <v>1</v>
      </c>
      <c r="Y100" s="7">
        <v>0</v>
      </c>
      <c r="Z100" s="7">
        <v>1</v>
      </c>
      <c r="AA100" s="7" t="s">
        <v>1209</v>
      </c>
      <c r="AB100" s="7" t="s">
        <v>381</v>
      </c>
      <c r="AC100" s="7" t="s">
        <v>1180</v>
      </c>
      <c r="AD100" s="7" t="s">
        <v>381</v>
      </c>
      <c r="AE100" s="7" t="s">
        <v>381</v>
      </c>
      <c r="AF100" s="7" t="s">
        <v>381</v>
      </c>
      <c r="AG100" s="7" t="s">
        <v>381</v>
      </c>
      <c r="AH100" s="7">
        <v>7</v>
      </c>
      <c r="AI100" s="7" t="s">
        <v>381</v>
      </c>
      <c r="AJ100" s="7" t="s">
        <v>381</v>
      </c>
      <c r="AK100" s="7" t="s">
        <v>381</v>
      </c>
      <c r="AL100" s="7" t="s">
        <v>381</v>
      </c>
      <c r="AM100" s="7" t="s">
        <v>381</v>
      </c>
      <c r="AN100" s="7" t="s">
        <v>381</v>
      </c>
      <c r="AO100" s="7" t="s">
        <v>381</v>
      </c>
      <c r="AP100" s="7" t="s">
        <v>381</v>
      </c>
      <c r="AQ100" s="7" t="s">
        <v>381</v>
      </c>
      <c r="AR100" s="7" t="s">
        <v>381</v>
      </c>
      <c r="AS100" s="7" t="s">
        <v>381</v>
      </c>
      <c r="AT100" s="7">
        <v>1</v>
      </c>
      <c r="AU100" s="7">
        <v>1</v>
      </c>
      <c r="AV100" s="7" t="s">
        <v>1166</v>
      </c>
      <c r="AW100" s="7">
        <v>1</v>
      </c>
      <c r="AX100" s="7" t="s">
        <v>1161</v>
      </c>
      <c r="AY100" s="7">
        <v>1993</v>
      </c>
      <c r="AZ100" s="7" t="s">
        <v>1148</v>
      </c>
      <c r="BA100" s="7" t="s">
        <v>1162</v>
      </c>
      <c r="BB100" s="7">
        <v>1</v>
      </c>
      <c r="BC100" s="7" t="s">
        <v>1191</v>
      </c>
      <c r="BD100" s="7">
        <v>2004</v>
      </c>
      <c r="BE100" s="7" t="s">
        <v>1223</v>
      </c>
    </row>
    <row r="101" spans="1:57" x14ac:dyDescent="0.15">
      <c r="A101" s="7" t="s">
        <v>1194</v>
      </c>
      <c r="B101" s="7" t="s">
        <v>1195</v>
      </c>
      <c r="C101" s="22">
        <v>29</v>
      </c>
      <c r="D101" s="9">
        <v>1992</v>
      </c>
      <c r="E101" s="22">
        <v>17</v>
      </c>
      <c r="F101" s="22" t="s">
        <v>1196</v>
      </c>
      <c r="G101" s="22">
        <v>0</v>
      </c>
      <c r="H101" s="22">
        <v>0</v>
      </c>
      <c r="I101" s="22">
        <v>1</v>
      </c>
      <c r="J101" s="22">
        <v>0</v>
      </c>
      <c r="K101" s="7" t="s">
        <v>896</v>
      </c>
      <c r="L101" s="7">
        <v>1</v>
      </c>
      <c r="M101" s="10">
        <v>32302</v>
      </c>
      <c r="N101" s="10">
        <v>32461</v>
      </c>
      <c r="O101" s="7" t="s">
        <v>1197</v>
      </c>
      <c r="P101" s="11">
        <v>8</v>
      </c>
      <c r="Q101" s="7" t="s">
        <v>1198</v>
      </c>
      <c r="R101" s="7" t="s">
        <v>1199</v>
      </c>
      <c r="S101" s="7">
        <v>0</v>
      </c>
      <c r="T101" s="7">
        <v>0</v>
      </c>
      <c r="U101" s="7">
        <v>3</v>
      </c>
      <c r="V101" s="7" t="s">
        <v>863</v>
      </c>
      <c r="W101" s="7" t="s">
        <v>863</v>
      </c>
      <c r="X101" s="7" t="s">
        <v>863</v>
      </c>
      <c r="Y101" s="7" t="s">
        <v>863</v>
      </c>
      <c r="Z101" s="7">
        <v>7</v>
      </c>
      <c r="AA101" s="7" t="s">
        <v>863</v>
      </c>
      <c r="AB101" s="7" t="s">
        <v>863</v>
      </c>
      <c r="AC101" s="7" t="s">
        <v>1200</v>
      </c>
      <c r="AD101" s="7" t="s">
        <v>863</v>
      </c>
      <c r="AE101" s="7" t="s">
        <v>863</v>
      </c>
      <c r="AF101" s="7" t="s">
        <v>863</v>
      </c>
      <c r="AG101" s="7" t="s">
        <v>863</v>
      </c>
      <c r="AH101" s="7">
        <v>7</v>
      </c>
      <c r="AI101" s="7" t="s">
        <v>863</v>
      </c>
      <c r="AJ101" s="7" t="s">
        <v>863</v>
      </c>
      <c r="AK101" s="7" t="s">
        <v>863</v>
      </c>
      <c r="AL101" s="7" t="s">
        <v>863</v>
      </c>
      <c r="AM101" s="7" t="s">
        <v>863</v>
      </c>
      <c r="AN101" s="7" t="s">
        <v>863</v>
      </c>
      <c r="AO101" s="7" t="s">
        <v>863</v>
      </c>
      <c r="AP101" s="7" t="s">
        <v>863</v>
      </c>
      <c r="AQ101" s="7" t="s">
        <v>863</v>
      </c>
      <c r="AR101" s="7" t="s">
        <v>863</v>
      </c>
      <c r="AS101" s="7" t="s">
        <v>863</v>
      </c>
      <c r="AT101" s="7">
        <v>0</v>
      </c>
      <c r="AU101" s="7">
        <v>0</v>
      </c>
      <c r="AV101" s="7" t="s">
        <v>145</v>
      </c>
      <c r="AW101" s="7">
        <v>9</v>
      </c>
      <c r="AX101" s="7" t="s">
        <v>1169</v>
      </c>
      <c r="AY101" s="7" t="s">
        <v>143</v>
      </c>
      <c r="AZ101" s="7" t="s">
        <v>1170</v>
      </c>
      <c r="BA101" s="7" t="s">
        <v>1171</v>
      </c>
      <c r="BB101" s="7">
        <v>0</v>
      </c>
      <c r="BC101" s="7" t="s">
        <v>1172</v>
      </c>
      <c r="BD101" s="7" t="s">
        <v>143</v>
      </c>
      <c r="BE101" s="7" t="s">
        <v>1170</v>
      </c>
    </row>
    <row r="102" spans="1:57" x14ac:dyDescent="0.15">
      <c r="A102" s="7" t="s">
        <v>1194</v>
      </c>
      <c r="B102" s="7" t="s">
        <v>1195</v>
      </c>
      <c r="C102" s="22">
        <v>29</v>
      </c>
      <c r="D102" s="9">
        <v>1998</v>
      </c>
      <c r="E102" s="22">
        <v>22</v>
      </c>
      <c r="F102" s="22" t="s">
        <v>1196</v>
      </c>
      <c r="G102" s="22">
        <v>0</v>
      </c>
      <c r="H102" s="22">
        <v>0</v>
      </c>
      <c r="I102" s="22">
        <v>1</v>
      </c>
      <c r="J102" s="22">
        <v>0</v>
      </c>
      <c r="K102" s="7" t="s">
        <v>1173</v>
      </c>
      <c r="L102" s="7">
        <v>3</v>
      </c>
      <c r="M102" s="10">
        <v>34462</v>
      </c>
      <c r="N102" s="10">
        <v>34645</v>
      </c>
      <c r="O102" s="7" t="s">
        <v>1214</v>
      </c>
      <c r="P102" s="11">
        <v>9</v>
      </c>
      <c r="Q102" s="7" t="s">
        <v>1215</v>
      </c>
      <c r="R102" s="7" t="s">
        <v>1216</v>
      </c>
      <c r="S102" s="7">
        <v>1</v>
      </c>
      <c r="T102" s="7">
        <v>0</v>
      </c>
      <c r="U102" s="7">
        <v>10</v>
      </c>
      <c r="V102" s="7" t="s">
        <v>1217</v>
      </c>
      <c r="W102" s="12">
        <v>34451</v>
      </c>
      <c r="X102" s="7">
        <v>1</v>
      </c>
      <c r="Y102" s="7">
        <v>0</v>
      </c>
      <c r="Z102" s="7">
        <v>1</v>
      </c>
      <c r="AA102" s="7" t="s">
        <v>1218</v>
      </c>
      <c r="AB102" s="7" t="s">
        <v>863</v>
      </c>
      <c r="AC102" s="7" t="s">
        <v>1181</v>
      </c>
      <c r="AD102" s="7" t="s">
        <v>863</v>
      </c>
      <c r="AE102" s="7" t="s">
        <v>863</v>
      </c>
      <c r="AF102" s="7" t="s">
        <v>863</v>
      </c>
      <c r="AG102" s="7" t="s">
        <v>863</v>
      </c>
      <c r="AH102" s="7">
        <v>7</v>
      </c>
      <c r="AI102" s="7" t="s">
        <v>863</v>
      </c>
      <c r="AJ102" s="7" t="s">
        <v>863</v>
      </c>
      <c r="AK102" s="7" t="s">
        <v>863</v>
      </c>
      <c r="AL102" s="7" t="s">
        <v>863</v>
      </c>
      <c r="AM102" s="7" t="s">
        <v>863</v>
      </c>
      <c r="AN102" s="7" t="s">
        <v>863</v>
      </c>
      <c r="AO102" s="7" t="s">
        <v>863</v>
      </c>
      <c r="AP102" s="7" t="s">
        <v>863</v>
      </c>
      <c r="AQ102" s="7" t="s">
        <v>863</v>
      </c>
      <c r="AR102" s="7" t="s">
        <v>863</v>
      </c>
      <c r="AS102" s="7" t="s">
        <v>863</v>
      </c>
      <c r="AT102" s="7">
        <v>1</v>
      </c>
      <c r="AU102" s="7">
        <v>0</v>
      </c>
      <c r="AV102" s="7" t="s">
        <v>1182</v>
      </c>
      <c r="AW102" s="7">
        <v>0</v>
      </c>
      <c r="AX102" s="7" t="s">
        <v>1183</v>
      </c>
      <c r="AY102" s="7" t="s">
        <v>143</v>
      </c>
      <c r="AZ102" s="7" t="s">
        <v>1184</v>
      </c>
      <c r="BA102" s="7" t="s">
        <v>1185</v>
      </c>
      <c r="BB102" s="7">
        <v>1</v>
      </c>
      <c r="BC102" s="7" t="s">
        <v>1186</v>
      </c>
      <c r="BD102" s="7">
        <v>1998</v>
      </c>
      <c r="BE102" s="7" t="s">
        <v>1187</v>
      </c>
    </row>
    <row r="103" spans="1:57" x14ac:dyDescent="0.15">
      <c r="A103" s="7" t="s">
        <v>1194</v>
      </c>
      <c r="B103" s="7" t="s">
        <v>1195</v>
      </c>
      <c r="C103" s="22">
        <v>29</v>
      </c>
      <c r="D103" s="9">
        <v>2004</v>
      </c>
      <c r="E103" s="22">
        <v>27</v>
      </c>
      <c r="F103" s="22" t="s">
        <v>1196</v>
      </c>
      <c r="G103" s="22">
        <v>0</v>
      </c>
      <c r="H103" s="22">
        <v>0</v>
      </c>
      <c r="I103" s="22">
        <v>1</v>
      </c>
      <c r="J103" s="22">
        <v>0</v>
      </c>
      <c r="K103" s="7" t="s">
        <v>1188</v>
      </c>
      <c r="L103" s="7">
        <v>2</v>
      </c>
      <c r="M103" s="10">
        <v>36723</v>
      </c>
      <c r="N103" s="10">
        <v>36843</v>
      </c>
      <c r="O103" s="7" t="s">
        <v>1189</v>
      </c>
      <c r="P103" s="11">
        <v>4</v>
      </c>
      <c r="Q103" s="7" t="s">
        <v>1190</v>
      </c>
      <c r="R103" s="7" t="s">
        <v>1203</v>
      </c>
      <c r="S103" s="7">
        <v>1</v>
      </c>
      <c r="T103" s="7">
        <v>1</v>
      </c>
      <c r="U103" s="7">
        <v>24</v>
      </c>
      <c r="V103" s="7" t="s">
        <v>1204</v>
      </c>
      <c r="W103" s="12">
        <v>36716</v>
      </c>
      <c r="X103" s="7">
        <v>1</v>
      </c>
      <c r="Y103" s="7">
        <v>0</v>
      </c>
      <c r="Z103" s="7">
        <v>1</v>
      </c>
      <c r="AA103" s="7" t="s">
        <v>1205</v>
      </c>
      <c r="AB103" s="7" t="s">
        <v>1206</v>
      </c>
      <c r="AC103" s="7" t="s">
        <v>1210</v>
      </c>
      <c r="AD103" s="7" t="s">
        <v>1111</v>
      </c>
      <c r="AE103" s="7" t="s">
        <v>1111</v>
      </c>
      <c r="AF103" s="7" t="s">
        <v>1111</v>
      </c>
      <c r="AG103" s="7" t="s">
        <v>1111</v>
      </c>
      <c r="AH103" s="7">
        <v>7</v>
      </c>
      <c r="AI103" s="7" t="s">
        <v>1111</v>
      </c>
      <c r="AJ103" s="7" t="s">
        <v>1111</v>
      </c>
      <c r="AK103" s="7" t="s">
        <v>1111</v>
      </c>
      <c r="AL103" s="7" t="s">
        <v>1111</v>
      </c>
      <c r="AM103" s="7" t="s">
        <v>1111</v>
      </c>
      <c r="AN103" s="7" t="s">
        <v>1111</v>
      </c>
      <c r="AO103" s="7" t="s">
        <v>1111</v>
      </c>
      <c r="AP103" s="7" t="s">
        <v>1111</v>
      </c>
      <c r="AQ103" s="7" t="s">
        <v>1111</v>
      </c>
      <c r="AR103" s="7" t="s">
        <v>1111</v>
      </c>
      <c r="AS103" s="7" t="s">
        <v>1111</v>
      </c>
      <c r="AT103" s="7">
        <v>1</v>
      </c>
      <c r="AU103" s="7">
        <v>0</v>
      </c>
      <c r="AV103" s="7" t="s">
        <v>1211</v>
      </c>
      <c r="AW103" s="7">
        <v>1</v>
      </c>
      <c r="AX103" s="7" t="s">
        <v>1212</v>
      </c>
      <c r="AY103" s="7">
        <v>2004</v>
      </c>
      <c r="AZ103" s="7" t="s">
        <v>334</v>
      </c>
      <c r="BA103" s="7" t="s">
        <v>1213</v>
      </c>
      <c r="BB103" s="7">
        <v>0</v>
      </c>
      <c r="BC103" s="7" t="s">
        <v>1224</v>
      </c>
      <c r="BD103" s="7" t="s">
        <v>143</v>
      </c>
      <c r="BE103" s="7" t="s">
        <v>1225</v>
      </c>
    </row>
    <row r="104" spans="1:57" x14ac:dyDescent="0.15">
      <c r="A104" s="7" t="s">
        <v>1226</v>
      </c>
      <c r="B104" s="7" t="s">
        <v>1227</v>
      </c>
      <c r="C104" s="22">
        <v>30</v>
      </c>
      <c r="D104" s="9">
        <v>1992</v>
      </c>
      <c r="E104" s="22">
        <v>17</v>
      </c>
      <c r="F104" s="22" t="s">
        <v>1130</v>
      </c>
      <c r="G104" s="22">
        <v>0</v>
      </c>
      <c r="H104" s="22">
        <v>0</v>
      </c>
      <c r="I104" s="22">
        <v>0</v>
      </c>
      <c r="J104" s="22">
        <v>1</v>
      </c>
      <c r="K104" s="7" t="s">
        <v>1079</v>
      </c>
      <c r="L104" s="7">
        <v>1</v>
      </c>
      <c r="M104" s="10">
        <v>32239</v>
      </c>
      <c r="N104" s="10">
        <v>32356</v>
      </c>
      <c r="O104" s="7" t="s">
        <v>1201</v>
      </c>
      <c r="P104" s="11">
        <v>8</v>
      </c>
      <c r="Q104" s="7" t="s">
        <v>1202</v>
      </c>
      <c r="R104" s="7" t="s">
        <v>1256</v>
      </c>
      <c r="S104" s="7">
        <v>0</v>
      </c>
      <c r="T104" s="7">
        <v>0</v>
      </c>
      <c r="U104" s="7">
        <v>3</v>
      </c>
      <c r="V104" s="7" t="s">
        <v>1111</v>
      </c>
      <c r="W104" s="7" t="s">
        <v>1111</v>
      </c>
      <c r="X104" s="7" t="s">
        <v>1111</v>
      </c>
      <c r="Y104" s="7" t="s">
        <v>1111</v>
      </c>
      <c r="Z104" s="7">
        <v>7</v>
      </c>
      <c r="AA104" s="7" t="s">
        <v>1111</v>
      </c>
      <c r="AB104" s="7" t="s">
        <v>1111</v>
      </c>
      <c r="AC104" s="7" t="s">
        <v>1231</v>
      </c>
      <c r="AD104" s="7" t="s">
        <v>1111</v>
      </c>
      <c r="AE104" s="7" t="s">
        <v>1111</v>
      </c>
      <c r="AF104" s="7" t="s">
        <v>1111</v>
      </c>
      <c r="AG104" s="7" t="s">
        <v>1111</v>
      </c>
      <c r="AH104" s="7">
        <v>7</v>
      </c>
      <c r="AI104" s="7" t="s">
        <v>1111</v>
      </c>
      <c r="AJ104" s="7" t="s">
        <v>1111</v>
      </c>
      <c r="AK104" s="7" t="s">
        <v>1111</v>
      </c>
      <c r="AL104" s="7" t="s">
        <v>1111</v>
      </c>
      <c r="AM104" s="7" t="s">
        <v>1111</v>
      </c>
      <c r="AN104" s="7" t="s">
        <v>1111</v>
      </c>
      <c r="AO104" s="7" t="s">
        <v>1111</v>
      </c>
      <c r="AP104" s="7" t="s">
        <v>1111</v>
      </c>
      <c r="AQ104" s="7" t="s">
        <v>1111</v>
      </c>
      <c r="AR104" s="7" t="s">
        <v>1111</v>
      </c>
      <c r="AS104" s="7" t="s">
        <v>1111</v>
      </c>
      <c r="AT104" s="7">
        <v>0</v>
      </c>
      <c r="AU104" s="7">
        <v>0</v>
      </c>
      <c r="AV104" s="7" t="s">
        <v>1232</v>
      </c>
      <c r="AW104" s="7">
        <v>0</v>
      </c>
      <c r="AX104" s="7" t="s">
        <v>1233</v>
      </c>
      <c r="AY104" s="7" t="s">
        <v>143</v>
      </c>
      <c r="AZ104" s="7" t="s">
        <v>1234</v>
      </c>
      <c r="BA104" s="7" t="s">
        <v>1235</v>
      </c>
      <c r="BB104" s="7">
        <v>0</v>
      </c>
      <c r="BC104" s="7" t="s">
        <v>1236</v>
      </c>
      <c r="BD104" s="7" t="s">
        <v>143</v>
      </c>
      <c r="BE104" s="7" t="s">
        <v>1219</v>
      </c>
    </row>
    <row r="105" spans="1:57" x14ac:dyDescent="0.15">
      <c r="A105" s="7" t="s">
        <v>1226</v>
      </c>
      <c r="B105" s="7" t="s">
        <v>1227</v>
      </c>
      <c r="C105" s="22">
        <v>30</v>
      </c>
      <c r="D105" s="9">
        <v>1998</v>
      </c>
      <c r="E105" s="22">
        <v>22</v>
      </c>
      <c r="F105" s="22" t="s">
        <v>1130</v>
      </c>
      <c r="G105" s="22">
        <v>0</v>
      </c>
      <c r="H105" s="22">
        <v>0</v>
      </c>
      <c r="I105" s="22">
        <v>0</v>
      </c>
      <c r="J105" s="22">
        <v>1</v>
      </c>
      <c r="K105" s="7" t="s">
        <v>1079</v>
      </c>
      <c r="L105" s="7">
        <v>1</v>
      </c>
      <c r="M105" s="10">
        <v>34407</v>
      </c>
      <c r="N105" s="10">
        <v>34547</v>
      </c>
      <c r="O105" s="7" t="s">
        <v>1220</v>
      </c>
      <c r="P105" s="11">
        <v>5</v>
      </c>
      <c r="Q105" s="7" t="s">
        <v>1221</v>
      </c>
      <c r="R105" s="7" t="s">
        <v>1222</v>
      </c>
      <c r="S105" s="7">
        <v>0</v>
      </c>
      <c r="T105" s="7">
        <v>0</v>
      </c>
      <c r="U105" s="7">
        <v>10</v>
      </c>
      <c r="V105" s="7" t="s">
        <v>1111</v>
      </c>
      <c r="W105" s="7" t="s">
        <v>1111</v>
      </c>
      <c r="X105" s="7" t="s">
        <v>1111</v>
      </c>
      <c r="Y105" s="7" t="s">
        <v>1111</v>
      </c>
      <c r="Z105" s="7">
        <v>7</v>
      </c>
      <c r="AA105" s="7" t="s">
        <v>1111</v>
      </c>
      <c r="AB105" s="7" t="s">
        <v>1245</v>
      </c>
      <c r="AC105" s="7" t="s">
        <v>1277</v>
      </c>
      <c r="AD105" s="7" t="s">
        <v>1111</v>
      </c>
      <c r="AE105" s="7" t="s">
        <v>1111</v>
      </c>
      <c r="AF105" s="7" t="s">
        <v>1111</v>
      </c>
      <c r="AG105" s="7" t="s">
        <v>1111</v>
      </c>
      <c r="AH105" s="7">
        <v>7</v>
      </c>
      <c r="AI105" s="7" t="s">
        <v>1111</v>
      </c>
      <c r="AJ105" s="7" t="s">
        <v>1111</v>
      </c>
      <c r="AK105" s="7" t="s">
        <v>1111</v>
      </c>
      <c r="AL105" s="7" t="s">
        <v>1111</v>
      </c>
      <c r="AM105" s="7" t="s">
        <v>1111</v>
      </c>
      <c r="AN105" s="7" t="s">
        <v>1111</v>
      </c>
      <c r="AO105" s="7" t="s">
        <v>1111</v>
      </c>
      <c r="AP105" s="7" t="s">
        <v>1111</v>
      </c>
      <c r="AQ105" s="7" t="s">
        <v>1111</v>
      </c>
      <c r="AR105" s="7" t="s">
        <v>1111</v>
      </c>
      <c r="AS105" s="7" t="s">
        <v>1111</v>
      </c>
      <c r="AT105" s="7">
        <v>0</v>
      </c>
      <c r="AU105" s="7">
        <v>0</v>
      </c>
      <c r="AV105" s="7" t="s">
        <v>1278</v>
      </c>
      <c r="AW105" s="7">
        <v>0</v>
      </c>
      <c r="AX105" s="7" t="s">
        <v>1279</v>
      </c>
      <c r="AY105" s="7" t="s">
        <v>143</v>
      </c>
      <c r="AZ105" s="7" t="s">
        <v>106</v>
      </c>
      <c r="BA105" s="7" t="s">
        <v>1280</v>
      </c>
      <c r="BB105" s="7">
        <v>0</v>
      </c>
      <c r="BC105" s="7" t="s">
        <v>1266</v>
      </c>
      <c r="BD105" s="7" t="s">
        <v>143</v>
      </c>
      <c r="BE105" s="7" t="s">
        <v>334</v>
      </c>
    </row>
    <row r="106" spans="1:57" x14ac:dyDescent="0.15">
      <c r="A106" s="7" t="s">
        <v>1226</v>
      </c>
      <c r="B106" s="7" t="s">
        <v>1227</v>
      </c>
      <c r="C106" s="22">
        <v>30</v>
      </c>
      <c r="D106" s="9">
        <v>2004</v>
      </c>
      <c r="E106" s="22">
        <v>27</v>
      </c>
      <c r="F106" s="22" t="s">
        <v>1130</v>
      </c>
      <c r="G106" s="22">
        <v>0</v>
      </c>
      <c r="H106" s="22">
        <v>0</v>
      </c>
      <c r="I106" s="22">
        <v>0</v>
      </c>
      <c r="J106" s="22">
        <v>1</v>
      </c>
      <c r="K106" s="7" t="s">
        <v>1079</v>
      </c>
      <c r="L106" s="7">
        <v>1</v>
      </c>
      <c r="M106" s="10">
        <v>36579</v>
      </c>
      <c r="N106" s="10">
        <v>36773</v>
      </c>
      <c r="O106" s="7" t="s">
        <v>1246</v>
      </c>
      <c r="P106" s="11">
        <v>12</v>
      </c>
      <c r="Q106" s="7" t="s">
        <v>1247</v>
      </c>
      <c r="R106" s="7" t="s">
        <v>1229</v>
      </c>
      <c r="S106" s="7">
        <v>1</v>
      </c>
      <c r="T106" s="7">
        <v>0</v>
      </c>
      <c r="U106" s="7">
        <v>24</v>
      </c>
      <c r="V106" s="7" t="s">
        <v>1230</v>
      </c>
      <c r="W106" s="12">
        <v>36722</v>
      </c>
      <c r="X106" s="7">
        <v>1</v>
      </c>
      <c r="Y106" s="7">
        <v>0</v>
      </c>
      <c r="Z106" s="7">
        <v>4</v>
      </c>
      <c r="AA106" s="7" t="s">
        <v>1122</v>
      </c>
      <c r="AB106" s="7" t="s">
        <v>1111</v>
      </c>
      <c r="AC106" s="7" t="s">
        <v>1263</v>
      </c>
      <c r="AD106" s="7" t="s">
        <v>1264</v>
      </c>
      <c r="AE106" s="13">
        <v>37189</v>
      </c>
      <c r="AF106" s="14">
        <v>1</v>
      </c>
      <c r="AG106" s="15">
        <v>1</v>
      </c>
      <c r="AH106" s="7">
        <v>0</v>
      </c>
      <c r="AI106" s="7" t="s">
        <v>1265</v>
      </c>
      <c r="AJ106" s="7" t="s">
        <v>1255</v>
      </c>
      <c r="AK106" s="7" t="s">
        <v>1267</v>
      </c>
      <c r="AL106" s="7" t="s">
        <v>1111</v>
      </c>
      <c r="AM106" s="7" t="s">
        <v>1111</v>
      </c>
      <c r="AN106" s="7" t="s">
        <v>1111</v>
      </c>
      <c r="AO106" s="7" t="s">
        <v>1111</v>
      </c>
      <c r="AP106" s="7" t="s">
        <v>1111</v>
      </c>
      <c r="AQ106" s="7" t="s">
        <v>1111</v>
      </c>
      <c r="AR106" s="7" t="s">
        <v>1111</v>
      </c>
      <c r="AS106" s="7" t="s">
        <v>1111</v>
      </c>
      <c r="AT106" s="7">
        <v>1</v>
      </c>
      <c r="AU106" s="7">
        <v>0</v>
      </c>
      <c r="AV106" s="7" t="s">
        <v>1268</v>
      </c>
      <c r="AW106" s="7">
        <v>0</v>
      </c>
      <c r="AX106" s="7" t="s">
        <v>1237</v>
      </c>
      <c r="AY106" s="7" t="s">
        <v>143</v>
      </c>
      <c r="AZ106" s="7" t="s">
        <v>334</v>
      </c>
      <c r="BA106" s="7" t="s">
        <v>1238</v>
      </c>
      <c r="BB106" s="7">
        <v>1</v>
      </c>
      <c r="BC106" s="7" t="s">
        <v>1239</v>
      </c>
      <c r="BD106" s="7">
        <v>1996</v>
      </c>
      <c r="BE106" s="7" t="s">
        <v>334</v>
      </c>
    </row>
    <row r="107" spans="1:57" ht="15" x14ac:dyDescent="0.2">
      <c r="A107" s="16" t="s">
        <v>1240</v>
      </c>
      <c r="B107" s="16" t="s">
        <v>1241</v>
      </c>
      <c r="C107" s="17">
        <v>31</v>
      </c>
      <c r="D107" s="18">
        <v>1987</v>
      </c>
      <c r="E107" s="17">
        <v>13</v>
      </c>
      <c r="F107" s="17" t="s">
        <v>1130</v>
      </c>
      <c r="G107" s="17">
        <v>0</v>
      </c>
      <c r="H107" s="17">
        <v>0</v>
      </c>
      <c r="I107" s="17">
        <v>0</v>
      </c>
      <c r="J107" s="17">
        <v>1</v>
      </c>
      <c r="K107" s="17" t="s">
        <v>1111</v>
      </c>
      <c r="L107" s="17" t="s">
        <v>1111</v>
      </c>
      <c r="M107" s="17" t="s">
        <v>1111</v>
      </c>
      <c r="N107" s="19">
        <v>30641</v>
      </c>
      <c r="O107" s="20" t="s">
        <v>143</v>
      </c>
      <c r="P107" s="21"/>
      <c r="Q107" s="17" t="s">
        <v>1242</v>
      </c>
      <c r="R107" s="17"/>
      <c r="S107" s="17">
        <v>0</v>
      </c>
      <c r="T107" s="17">
        <v>0</v>
      </c>
      <c r="U107" s="17">
        <v>0</v>
      </c>
      <c r="V107" s="17" t="s">
        <v>1111</v>
      </c>
      <c r="W107" s="17" t="s">
        <v>1111</v>
      </c>
      <c r="X107" s="16" t="s">
        <v>1111</v>
      </c>
      <c r="Y107" s="16" t="s">
        <v>1111</v>
      </c>
      <c r="Z107" s="17">
        <v>7</v>
      </c>
      <c r="AA107" s="17" t="s">
        <v>1111</v>
      </c>
      <c r="AB107" s="17" t="s">
        <v>1111</v>
      </c>
      <c r="AC107" s="17" t="s">
        <v>1111</v>
      </c>
      <c r="AD107" s="17" t="s">
        <v>1111</v>
      </c>
      <c r="AE107" s="17" t="s">
        <v>1111</v>
      </c>
      <c r="AF107" s="17" t="s">
        <v>1111</v>
      </c>
      <c r="AG107" s="17" t="s">
        <v>1111</v>
      </c>
      <c r="AH107" s="17" t="s">
        <v>1111</v>
      </c>
      <c r="AI107" s="17" t="s">
        <v>1111</v>
      </c>
      <c r="AJ107" s="17" t="s">
        <v>1111</v>
      </c>
      <c r="AK107" s="17" t="s">
        <v>1111</v>
      </c>
      <c r="AL107" s="17" t="s">
        <v>1111</v>
      </c>
      <c r="AM107" s="17" t="s">
        <v>1111</v>
      </c>
      <c r="AN107" s="17" t="s">
        <v>1111</v>
      </c>
      <c r="AO107" s="17" t="s">
        <v>1111</v>
      </c>
      <c r="AP107" s="17" t="s">
        <v>1111</v>
      </c>
      <c r="AQ107" s="17" t="s">
        <v>1111</v>
      </c>
      <c r="AR107" s="17" t="s">
        <v>1111</v>
      </c>
      <c r="AS107" s="17" t="s">
        <v>1111</v>
      </c>
      <c r="AT107" s="17" t="s">
        <v>1111</v>
      </c>
      <c r="AU107" s="17" t="s">
        <v>1111</v>
      </c>
      <c r="AV107" s="17" t="s">
        <v>1111</v>
      </c>
      <c r="AW107" s="17" t="s">
        <v>1111</v>
      </c>
      <c r="AX107" s="17" t="s">
        <v>1111</v>
      </c>
      <c r="AY107" s="17" t="s">
        <v>1111</v>
      </c>
      <c r="AZ107" s="17" t="s">
        <v>1111</v>
      </c>
      <c r="BA107" s="17" t="s">
        <v>1111</v>
      </c>
      <c r="BB107" s="17" t="s">
        <v>1111</v>
      </c>
      <c r="BC107" s="17" t="s">
        <v>1111</v>
      </c>
      <c r="BD107" s="17" t="s">
        <v>1111</v>
      </c>
      <c r="BE107" s="17" t="s">
        <v>1111</v>
      </c>
    </row>
    <row r="108" spans="1:57" x14ac:dyDescent="0.15">
      <c r="A108" s="7" t="s">
        <v>1240</v>
      </c>
      <c r="B108" s="7" t="s">
        <v>1241</v>
      </c>
      <c r="C108" s="22">
        <v>31</v>
      </c>
      <c r="D108" s="9">
        <v>1993</v>
      </c>
      <c r="E108" s="22">
        <v>18</v>
      </c>
      <c r="F108" s="22" t="s">
        <v>1130</v>
      </c>
      <c r="G108" s="22">
        <v>0</v>
      </c>
      <c r="H108" s="22">
        <v>0</v>
      </c>
      <c r="I108" s="22">
        <v>0</v>
      </c>
      <c r="J108" s="22">
        <v>1</v>
      </c>
      <c r="K108" s="7" t="s">
        <v>1079</v>
      </c>
      <c r="L108" s="7">
        <v>1</v>
      </c>
      <c r="M108" s="10">
        <v>32736</v>
      </c>
      <c r="N108" s="10">
        <v>32834</v>
      </c>
      <c r="O108" s="7" t="s">
        <v>1243</v>
      </c>
      <c r="P108" s="11">
        <v>4</v>
      </c>
      <c r="Q108" s="7" t="s">
        <v>1244</v>
      </c>
      <c r="R108" s="7" t="s">
        <v>1271</v>
      </c>
      <c r="S108" s="7">
        <v>0</v>
      </c>
      <c r="T108" s="7">
        <v>0</v>
      </c>
      <c r="U108" s="7">
        <v>4</v>
      </c>
      <c r="V108" s="7" t="s">
        <v>1111</v>
      </c>
      <c r="W108" s="7" t="s">
        <v>1111</v>
      </c>
      <c r="X108" s="7" t="s">
        <v>1111</v>
      </c>
      <c r="Y108" s="7" t="s">
        <v>1111</v>
      </c>
      <c r="Z108" s="7">
        <v>7</v>
      </c>
      <c r="AA108" s="7" t="s">
        <v>1111</v>
      </c>
      <c r="AB108" s="7" t="s">
        <v>1111</v>
      </c>
      <c r="AC108" s="7" t="s">
        <v>1257</v>
      </c>
      <c r="AD108" s="7" t="s">
        <v>1111</v>
      </c>
      <c r="AE108" s="7" t="s">
        <v>1111</v>
      </c>
      <c r="AF108" s="7" t="s">
        <v>1111</v>
      </c>
      <c r="AG108" s="7" t="s">
        <v>1111</v>
      </c>
      <c r="AH108" s="7">
        <v>7</v>
      </c>
      <c r="AI108" s="7" t="s">
        <v>1111</v>
      </c>
      <c r="AJ108" s="7" t="s">
        <v>1111</v>
      </c>
      <c r="AK108" s="7" t="s">
        <v>1111</v>
      </c>
      <c r="AL108" s="7" t="s">
        <v>1111</v>
      </c>
      <c r="AM108" s="7" t="s">
        <v>1111</v>
      </c>
      <c r="AN108" s="7" t="s">
        <v>1111</v>
      </c>
      <c r="AO108" s="7" t="s">
        <v>1111</v>
      </c>
      <c r="AP108" s="7" t="s">
        <v>1111</v>
      </c>
      <c r="AQ108" s="7" t="s">
        <v>1111</v>
      </c>
      <c r="AR108" s="7" t="s">
        <v>1111</v>
      </c>
      <c r="AS108" s="7" t="s">
        <v>1111</v>
      </c>
      <c r="AT108" s="7">
        <v>0</v>
      </c>
      <c r="AU108" s="7">
        <v>0</v>
      </c>
      <c r="AV108" s="7" t="s">
        <v>1258</v>
      </c>
      <c r="AW108" s="7">
        <v>0</v>
      </c>
      <c r="AX108" s="7" t="s">
        <v>1259</v>
      </c>
      <c r="AY108" s="7" t="s">
        <v>143</v>
      </c>
      <c r="AZ108" s="7" t="s">
        <v>106</v>
      </c>
      <c r="BA108" s="7" t="s">
        <v>1260</v>
      </c>
      <c r="BB108" s="7">
        <v>0</v>
      </c>
      <c r="BC108" s="7" t="s">
        <v>1261</v>
      </c>
      <c r="BD108" s="7" t="s">
        <v>143</v>
      </c>
      <c r="BE108" s="7" t="s">
        <v>1248</v>
      </c>
    </row>
    <row r="109" spans="1:57" x14ac:dyDescent="0.15">
      <c r="A109" s="7" t="s">
        <v>1240</v>
      </c>
      <c r="B109" s="7" t="s">
        <v>1241</v>
      </c>
      <c r="C109" s="22">
        <v>31</v>
      </c>
      <c r="D109" s="9">
        <v>1995</v>
      </c>
      <c r="E109" s="22">
        <v>20</v>
      </c>
      <c r="F109" s="22" t="s">
        <v>1130</v>
      </c>
      <c r="G109" s="22">
        <v>0</v>
      </c>
      <c r="H109" s="22">
        <v>0</v>
      </c>
      <c r="I109" s="22">
        <v>0</v>
      </c>
      <c r="J109" s="22">
        <v>1</v>
      </c>
      <c r="K109" s="7" t="s">
        <v>1079</v>
      </c>
      <c r="L109" s="7">
        <v>1</v>
      </c>
      <c r="M109" s="10">
        <v>33286</v>
      </c>
      <c r="N109" s="10">
        <v>33385</v>
      </c>
      <c r="O109" s="7" t="s">
        <v>1249</v>
      </c>
      <c r="P109" s="11">
        <v>5</v>
      </c>
      <c r="Q109" s="7" t="s">
        <v>1250</v>
      </c>
      <c r="R109" s="7" t="s">
        <v>1228</v>
      </c>
      <c r="S109" s="7">
        <v>0</v>
      </c>
      <c r="T109" s="7">
        <v>0</v>
      </c>
      <c r="U109" s="7">
        <v>6</v>
      </c>
      <c r="V109" s="7" t="s">
        <v>1111</v>
      </c>
      <c r="W109" s="7" t="s">
        <v>1111</v>
      </c>
      <c r="X109" s="7" t="s">
        <v>1111</v>
      </c>
      <c r="Y109" s="7" t="s">
        <v>1111</v>
      </c>
      <c r="Z109" s="7">
        <v>7</v>
      </c>
      <c r="AA109" s="7" t="s">
        <v>1111</v>
      </c>
      <c r="AB109" s="7" t="s">
        <v>1111</v>
      </c>
      <c r="AC109" s="7" t="s">
        <v>1252</v>
      </c>
      <c r="AD109" s="7" t="s">
        <v>1111</v>
      </c>
      <c r="AE109" s="7" t="s">
        <v>1111</v>
      </c>
      <c r="AF109" s="7" t="s">
        <v>1111</v>
      </c>
      <c r="AG109" s="7" t="s">
        <v>1111</v>
      </c>
      <c r="AH109" s="7">
        <v>7</v>
      </c>
      <c r="AI109" s="7" t="s">
        <v>1111</v>
      </c>
      <c r="AJ109" s="7" t="s">
        <v>1111</v>
      </c>
      <c r="AK109" s="7" t="s">
        <v>1111</v>
      </c>
      <c r="AL109" s="7" t="s">
        <v>1111</v>
      </c>
      <c r="AM109" s="7" t="s">
        <v>1111</v>
      </c>
      <c r="AN109" s="7" t="s">
        <v>1111</v>
      </c>
      <c r="AO109" s="7" t="s">
        <v>1111</v>
      </c>
      <c r="AP109" s="7" t="s">
        <v>1111</v>
      </c>
      <c r="AQ109" s="7" t="s">
        <v>1111</v>
      </c>
      <c r="AR109" s="7" t="s">
        <v>1111</v>
      </c>
      <c r="AS109" s="7" t="s">
        <v>1111</v>
      </c>
      <c r="AT109" s="7">
        <v>0</v>
      </c>
      <c r="AU109" s="7">
        <v>0</v>
      </c>
      <c r="AV109" s="7" t="s">
        <v>1253</v>
      </c>
      <c r="AW109" s="7">
        <v>0</v>
      </c>
      <c r="AX109" s="7" t="s">
        <v>1254</v>
      </c>
      <c r="AY109" s="7" t="s">
        <v>143</v>
      </c>
      <c r="AZ109" s="7" t="s">
        <v>1298</v>
      </c>
      <c r="BA109" s="7" t="s">
        <v>1299</v>
      </c>
      <c r="BB109" s="7">
        <v>0</v>
      </c>
      <c r="BC109" s="7" t="s">
        <v>1294</v>
      </c>
      <c r="BD109" s="7" t="s">
        <v>143</v>
      </c>
      <c r="BE109" s="7" t="s">
        <v>1295</v>
      </c>
    </row>
    <row r="110" spans="1:57" x14ac:dyDescent="0.15">
      <c r="A110" s="7" t="s">
        <v>1240</v>
      </c>
      <c r="B110" s="7" t="s">
        <v>1241</v>
      </c>
      <c r="C110" s="22">
        <v>31</v>
      </c>
      <c r="D110" s="9">
        <v>2001</v>
      </c>
      <c r="E110" s="22">
        <v>25</v>
      </c>
      <c r="F110" s="22" t="s">
        <v>1130</v>
      </c>
      <c r="G110" s="22">
        <v>0</v>
      </c>
      <c r="H110" s="22">
        <v>0</v>
      </c>
      <c r="I110" s="22">
        <v>0</v>
      </c>
      <c r="J110" s="22">
        <v>1</v>
      </c>
      <c r="K110" s="7" t="s">
        <v>1136</v>
      </c>
      <c r="L110" s="7">
        <v>2</v>
      </c>
      <c r="M110" s="10">
        <v>35482</v>
      </c>
      <c r="N110" s="10">
        <v>35641</v>
      </c>
      <c r="O110" s="7" t="s">
        <v>1296</v>
      </c>
      <c r="P110" s="11">
        <v>6</v>
      </c>
      <c r="Q110" s="7" t="s">
        <v>1297</v>
      </c>
      <c r="R110" s="7" t="s">
        <v>1269</v>
      </c>
      <c r="S110" s="7">
        <v>0</v>
      </c>
      <c r="T110" s="7">
        <v>0</v>
      </c>
      <c r="U110" s="7">
        <v>19</v>
      </c>
      <c r="V110" s="7" t="s">
        <v>1111</v>
      </c>
      <c r="W110" s="7" t="s">
        <v>1111</v>
      </c>
      <c r="X110" s="7" t="s">
        <v>1111</v>
      </c>
      <c r="Y110" s="7" t="s">
        <v>1111</v>
      </c>
      <c r="Z110" s="7">
        <v>7</v>
      </c>
      <c r="AA110" s="7" t="s">
        <v>1111</v>
      </c>
      <c r="AB110" s="7" t="s">
        <v>1111</v>
      </c>
      <c r="AC110" s="7" t="s">
        <v>1276</v>
      </c>
      <c r="AD110" s="7" t="s">
        <v>1111</v>
      </c>
      <c r="AE110" s="7" t="s">
        <v>1111</v>
      </c>
      <c r="AF110" s="7" t="s">
        <v>1111</v>
      </c>
      <c r="AG110" s="7" t="s">
        <v>1111</v>
      </c>
      <c r="AH110" s="7">
        <v>7</v>
      </c>
      <c r="AI110" s="7" t="s">
        <v>1111</v>
      </c>
      <c r="AJ110" s="7" t="s">
        <v>1111</v>
      </c>
      <c r="AK110" s="7" t="s">
        <v>1111</v>
      </c>
      <c r="AL110" s="7" t="s">
        <v>1111</v>
      </c>
      <c r="AM110" s="7" t="s">
        <v>1111</v>
      </c>
      <c r="AN110" s="7" t="s">
        <v>1111</v>
      </c>
      <c r="AO110" s="7" t="s">
        <v>1111</v>
      </c>
      <c r="AP110" s="7" t="s">
        <v>1111</v>
      </c>
      <c r="AQ110" s="7" t="s">
        <v>1111</v>
      </c>
      <c r="AR110" s="7" t="s">
        <v>1111</v>
      </c>
      <c r="AS110" s="7" t="s">
        <v>1111</v>
      </c>
      <c r="AT110" s="7">
        <v>0</v>
      </c>
      <c r="AU110" s="7">
        <v>0</v>
      </c>
      <c r="AV110" s="7" t="s">
        <v>1326</v>
      </c>
      <c r="AW110" s="7">
        <v>0</v>
      </c>
      <c r="AX110" s="7" t="s">
        <v>1272</v>
      </c>
      <c r="AY110" s="7" t="s">
        <v>143</v>
      </c>
      <c r="AZ110" s="7" t="s">
        <v>106</v>
      </c>
      <c r="BA110" s="7" t="s">
        <v>1326</v>
      </c>
      <c r="BB110" s="7">
        <v>0</v>
      </c>
      <c r="BC110" s="7" t="s">
        <v>1272</v>
      </c>
      <c r="BD110" s="7" t="s">
        <v>143</v>
      </c>
      <c r="BE110" s="7" t="s">
        <v>106</v>
      </c>
    </row>
    <row r="111" spans="1:57" x14ac:dyDescent="0.15">
      <c r="A111" s="7" t="s">
        <v>1273</v>
      </c>
      <c r="B111" s="7" t="s">
        <v>1274</v>
      </c>
      <c r="C111" s="22">
        <v>32</v>
      </c>
      <c r="D111" s="9">
        <v>1992</v>
      </c>
      <c r="E111" s="22">
        <v>17</v>
      </c>
      <c r="F111" s="8" t="s">
        <v>1078</v>
      </c>
      <c r="G111" s="22">
        <v>1</v>
      </c>
      <c r="H111" s="22">
        <v>0</v>
      </c>
      <c r="I111" s="22">
        <v>0</v>
      </c>
      <c r="J111" s="22">
        <v>0</v>
      </c>
      <c r="K111" s="7" t="s">
        <v>1079</v>
      </c>
      <c r="L111" s="7">
        <v>1</v>
      </c>
      <c r="M111" s="10">
        <v>32193</v>
      </c>
      <c r="N111" s="10">
        <v>32356</v>
      </c>
      <c r="O111" s="7" t="s">
        <v>1308</v>
      </c>
      <c r="P111" s="11">
        <v>4</v>
      </c>
      <c r="Q111" s="7" t="s">
        <v>1309</v>
      </c>
      <c r="R111" s="7" t="s">
        <v>1310</v>
      </c>
      <c r="S111" s="7">
        <v>0</v>
      </c>
      <c r="T111" s="7">
        <v>0</v>
      </c>
      <c r="U111" s="7">
        <v>3</v>
      </c>
      <c r="V111" s="7" t="s">
        <v>1111</v>
      </c>
      <c r="W111" s="7" t="s">
        <v>1111</v>
      </c>
      <c r="X111" s="7" t="s">
        <v>1111</v>
      </c>
      <c r="Y111" s="7" t="s">
        <v>1111</v>
      </c>
      <c r="Z111" s="7">
        <v>7</v>
      </c>
      <c r="AA111" s="7" t="s">
        <v>1111</v>
      </c>
      <c r="AB111" s="7" t="s">
        <v>1111</v>
      </c>
      <c r="AC111" s="7" t="s">
        <v>1284</v>
      </c>
      <c r="AD111" s="7" t="s">
        <v>1111</v>
      </c>
      <c r="AE111" s="7" t="s">
        <v>1111</v>
      </c>
      <c r="AF111" s="7" t="s">
        <v>1111</v>
      </c>
      <c r="AG111" s="7" t="s">
        <v>1111</v>
      </c>
      <c r="AH111" s="7">
        <v>7</v>
      </c>
      <c r="AI111" s="7" t="s">
        <v>1111</v>
      </c>
      <c r="AJ111" s="7" t="s">
        <v>1111</v>
      </c>
      <c r="AK111" s="7" t="s">
        <v>1111</v>
      </c>
      <c r="AL111" s="7" t="s">
        <v>1111</v>
      </c>
      <c r="AM111" s="7" t="s">
        <v>1111</v>
      </c>
      <c r="AN111" s="7" t="s">
        <v>1111</v>
      </c>
      <c r="AO111" s="7" t="s">
        <v>1111</v>
      </c>
      <c r="AP111" s="7" t="s">
        <v>1111</v>
      </c>
      <c r="AQ111" s="7" t="s">
        <v>1111</v>
      </c>
      <c r="AR111" s="7" t="s">
        <v>1111</v>
      </c>
      <c r="AS111" s="7" t="s">
        <v>1111</v>
      </c>
      <c r="AT111" s="7">
        <v>0</v>
      </c>
      <c r="AU111" s="7">
        <v>0</v>
      </c>
      <c r="AV111" s="7" t="s">
        <v>1285</v>
      </c>
      <c r="AW111" s="7">
        <v>0</v>
      </c>
      <c r="AX111" s="7" t="s">
        <v>1262</v>
      </c>
      <c r="AY111" s="7" t="s">
        <v>143</v>
      </c>
      <c r="AZ111" s="7" t="s">
        <v>1311</v>
      </c>
      <c r="BA111" s="7" t="s">
        <v>1312</v>
      </c>
      <c r="BB111" s="7">
        <v>0</v>
      </c>
      <c r="BC111" s="7" t="s">
        <v>1251</v>
      </c>
      <c r="BD111" s="7" t="s">
        <v>143</v>
      </c>
      <c r="BE111" s="7" t="s">
        <v>106</v>
      </c>
    </row>
    <row r="112" spans="1:57" x14ac:dyDescent="0.15">
      <c r="A112" s="7" t="s">
        <v>1273</v>
      </c>
      <c r="B112" s="7" t="s">
        <v>1274</v>
      </c>
      <c r="C112" s="22">
        <v>32</v>
      </c>
      <c r="D112" s="9">
        <v>1998</v>
      </c>
      <c r="E112" s="22">
        <v>22</v>
      </c>
      <c r="F112" s="8" t="s">
        <v>1078</v>
      </c>
      <c r="G112" s="22">
        <v>1</v>
      </c>
      <c r="H112" s="22">
        <v>0</v>
      </c>
      <c r="I112" s="22">
        <v>0</v>
      </c>
      <c r="J112" s="22">
        <v>0</v>
      </c>
      <c r="K112" s="7" t="s">
        <v>1079</v>
      </c>
      <c r="L112" s="7">
        <v>1</v>
      </c>
      <c r="M112" s="10">
        <v>34365</v>
      </c>
      <c r="N112" s="10">
        <v>34519</v>
      </c>
      <c r="O112" s="7" t="s">
        <v>1281</v>
      </c>
      <c r="P112" s="11">
        <v>4</v>
      </c>
      <c r="Q112" s="7" t="s">
        <v>1282</v>
      </c>
      <c r="R112" s="7" t="s">
        <v>1283</v>
      </c>
      <c r="S112" s="7">
        <v>1</v>
      </c>
      <c r="T112" s="7">
        <v>0</v>
      </c>
      <c r="U112" s="7">
        <v>10</v>
      </c>
      <c r="V112" s="7" t="s">
        <v>1270</v>
      </c>
      <c r="W112" s="12">
        <v>34369</v>
      </c>
      <c r="X112" s="7">
        <v>1</v>
      </c>
      <c r="Y112" s="7">
        <v>1</v>
      </c>
      <c r="Z112" s="7">
        <v>1</v>
      </c>
      <c r="AA112" s="7" t="s">
        <v>1152</v>
      </c>
      <c r="AB112" s="7" t="s">
        <v>1275</v>
      </c>
      <c r="AC112" s="7" t="s">
        <v>1303</v>
      </c>
      <c r="AD112" s="7" t="s">
        <v>1111</v>
      </c>
      <c r="AE112" s="7" t="s">
        <v>1111</v>
      </c>
      <c r="AF112" s="7" t="s">
        <v>1111</v>
      </c>
      <c r="AG112" s="7" t="s">
        <v>1111</v>
      </c>
      <c r="AH112" s="7">
        <v>7</v>
      </c>
      <c r="AI112" s="7" t="s">
        <v>1111</v>
      </c>
      <c r="AJ112" s="7" t="s">
        <v>1111</v>
      </c>
      <c r="AK112" s="7" t="s">
        <v>1111</v>
      </c>
      <c r="AL112" s="7" t="s">
        <v>1111</v>
      </c>
      <c r="AM112" s="7" t="s">
        <v>1111</v>
      </c>
      <c r="AN112" s="7" t="s">
        <v>1111</v>
      </c>
      <c r="AO112" s="7" t="s">
        <v>1111</v>
      </c>
      <c r="AP112" s="7" t="s">
        <v>1111</v>
      </c>
      <c r="AQ112" s="7" t="s">
        <v>1111</v>
      </c>
      <c r="AR112" s="7" t="s">
        <v>1111</v>
      </c>
      <c r="AS112" s="7" t="s">
        <v>1111</v>
      </c>
      <c r="AT112" s="7">
        <v>1</v>
      </c>
      <c r="AU112" s="7">
        <v>0</v>
      </c>
      <c r="AV112" s="7" t="s">
        <v>1304</v>
      </c>
      <c r="AW112" s="7">
        <v>0</v>
      </c>
      <c r="AX112" s="7" t="s">
        <v>1305</v>
      </c>
      <c r="AY112" s="7" t="s">
        <v>143</v>
      </c>
      <c r="AZ112" s="7" t="s">
        <v>1306</v>
      </c>
      <c r="BA112" s="7" t="s">
        <v>1307</v>
      </c>
      <c r="BB112" s="7">
        <v>1</v>
      </c>
      <c r="BC112" s="7" t="s">
        <v>1313</v>
      </c>
      <c r="BD112" s="7">
        <v>1998</v>
      </c>
      <c r="BE112" s="7" t="s">
        <v>334</v>
      </c>
    </row>
    <row r="113" spans="1:57" x14ac:dyDescent="0.15">
      <c r="A113" s="7" t="s">
        <v>1273</v>
      </c>
      <c r="B113" s="7" t="s">
        <v>1274</v>
      </c>
      <c r="C113" s="22">
        <v>32</v>
      </c>
      <c r="D113" s="9">
        <v>2004</v>
      </c>
      <c r="E113" s="22">
        <v>27</v>
      </c>
      <c r="F113" s="8" t="s">
        <v>1078</v>
      </c>
      <c r="G113" s="22">
        <v>1</v>
      </c>
      <c r="H113" s="22">
        <v>0</v>
      </c>
      <c r="I113" s="22">
        <v>0</v>
      </c>
      <c r="J113" s="22">
        <v>0</v>
      </c>
      <c r="K113" s="7" t="s">
        <v>1136</v>
      </c>
      <c r="L113" s="7">
        <v>2</v>
      </c>
      <c r="M113" s="10">
        <v>36584</v>
      </c>
      <c r="N113" s="10">
        <v>36710</v>
      </c>
      <c r="O113" s="7" t="s">
        <v>1300</v>
      </c>
      <c r="P113" s="11">
        <v>8</v>
      </c>
      <c r="Q113" s="7" t="s">
        <v>1301</v>
      </c>
      <c r="R113" s="7" t="s">
        <v>1302</v>
      </c>
      <c r="S113" s="7">
        <v>0</v>
      </c>
      <c r="T113" s="7">
        <v>1</v>
      </c>
      <c r="U113" s="7">
        <v>24</v>
      </c>
      <c r="V113" s="7" t="s">
        <v>1111</v>
      </c>
      <c r="W113" s="7" t="s">
        <v>1111</v>
      </c>
      <c r="X113" s="7" t="s">
        <v>1111</v>
      </c>
      <c r="Y113" s="7" t="s">
        <v>1111</v>
      </c>
      <c r="Z113" s="7">
        <v>7</v>
      </c>
      <c r="AA113" s="7" t="s">
        <v>1111</v>
      </c>
      <c r="AB113" s="7" t="s">
        <v>1111</v>
      </c>
      <c r="AC113" s="7" t="s">
        <v>1405</v>
      </c>
      <c r="AD113" s="7" t="s">
        <v>1111</v>
      </c>
      <c r="AE113" s="7" t="s">
        <v>1111</v>
      </c>
      <c r="AF113" s="7" t="s">
        <v>1111</v>
      </c>
      <c r="AG113" s="7" t="s">
        <v>1111</v>
      </c>
      <c r="AH113" s="7">
        <v>7</v>
      </c>
      <c r="AI113" s="7" t="s">
        <v>1111</v>
      </c>
      <c r="AJ113" s="7" t="s">
        <v>1111</v>
      </c>
      <c r="AK113" s="7" t="s">
        <v>1111</v>
      </c>
      <c r="AL113" s="7" t="s">
        <v>1111</v>
      </c>
      <c r="AM113" s="7" t="s">
        <v>1111</v>
      </c>
      <c r="AN113" s="7" t="s">
        <v>1111</v>
      </c>
      <c r="AO113" s="7" t="s">
        <v>1111</v>
      </c>
      <c r="AP113" s="7" t="s">
        <v>1111</v>
      </c>
      <c r="AQ113" s="7" t="s">
        <v>1111</v>
      </c>
      <c r="AR113" s="7" t="s">
        <v>1111</v>
      </c>
      <c r="AS113" s="7" t="s">
        <v>1111</v>
      </c>
      <c r="AT113" s="7">
        <v>0</v>
      </c>
      <c r="AU113" s="7">
        <v>0</v>
      </c>
      <c r="AV113" s="7" t="s">
        <v>1406</v>
      </c>
      <c r="AW113" s="7">
        <v>0</v>
      </c>
      <c r="AX113" s="7" t="s">
        <v>1407</v>
      </c>
      <c r="AY113" s="7" t="s">
        <v>143</v>
      </c>
      <c r="AZ113" s="7" t="s">
        <v>1408</v>
      </c>
      <c r="BA113" s="7" t="s">
        <v>1409</v>
      </c>
      <c r="BB113" s="7">
        <v>0</v>
      </c>
      <c r="BC113" s="7" t="s">
        <v>1328</v>
      </c>
      <c r="BD113" s="7" t="s">
        <v>143</v>
      </c>
      <c r="BE113" s="7" t="s">
        <v>334</v>
      </c>
    </row>
    <row r="116" spans="1:57" x14ac:dyDescent="0.15">
      <c r="AD116" s="8">
        <f>8/37</f>
        <v>0.21621621621621623</v>
      </c>
    </row>
  </sheetData>
  <phoneticPr fontId="4"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All</vt:lpstr>
      <vt:lpstr>With Defections</vt:lpstr>
      <vt:lpstr>Left wo Defections</vt:lpstr>
      <vt:lpstr>Right wo defections</vt:lpstr>
      <vt:lpstr>Without Defections</vt:lpstr>
      <vt:lpstr>Comparison</vt:lpstr>
      <vt:lpstr>Codebook</vt:lpstr>
      <vt:lpstr>Sheet1</vt:lpstr>
    </vt:vector>
  </TitlesOfParts>
  <Company>UCLA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Garrido de Sierra</dc:creator>
  <cp:lastModifiedBy>Microsoft Office User</cp:lastModifiedBy>
  <dcterms:created xsi:type="dcterms:W3CDTF">2013-05-05T22:50:12Z</dcterms:created>
  <dcterms:modified xsi:type="dcterms:W3CDTF">2018-05-14T23:41:21Z</dcterms:modified>
</cp:coreProperties>
</file>