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Research/Postdoc/Aspen_decay_experiment/Enzymes/"/>
    </mc:Choice>
  </mc:AlternateContent>
  <bookViews>
    <workbookView xWindow="600" yWindow="460" windowWidth="28200" windowHeight="12660" tabRatio="500" activeTab="2"/>
  </bookViews>
  <sheets>
    <sheet name="Strain info" sheetId="1" r:id="rId1"/>
    <sheet name="Meta_data" sheetId="3" r:id="rId2"/>
    <sheet name="Enz_all_reps" sheetId="4" r:id="rId3"/>
    <sheet name="Enz_summary" sheetId="5" r:id="rId4"/>
    <sheet name="Gene summary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6" l="1"/>
  <c r="A16" i="6"/>
  <c r="A15" i="6"/>
  <c r="A13" i="6"/>
  <c r="A14" i="6"/>
  <c r="A10" i="6"/>
  <c r="A11" i="6"/>
  <c r="A7" i="6"/>
  <c r="A9" i="6"/>
  <c r="A6" i="6"/>
  <c r="A8" i="6"/>
  <c r="A5" i="6"/>
  <c r="A4" i="6"/>
  <c r="A3" i="6"/>
  <c r="A2" i="6"/>
  <c r="A1" i="6"/>
  <c r="D1" i="5"/>
  <c r="AA119" i="4"/>
  <c r="D2" i="5"/>
  <c r="AA174" i="4"/>
  <c r="D3" i="5"/>
  <c r="AA116" i="4"/>
  <c r="D4" i="5"/>
  <c r="AA65" i="4"/>
  <c r="D5" i="5"/>
  <c r="AA20" i="4"/>
  <c r="D6" i="5"/>
  <c r="AA25" i="4"/>
  <c r="D7" i="5"/>
  <c r="AA111" i="4"/>
  <c r="D8" i="5"/>
  <c r="AA39" i="4"/>
  <c r="D9" i="5"/>
  <c r="AA73" i="4"/>
  <c r="D10" i="5"/>
  <c r="AA83" i="4"/>
  <c r="D11" i="5"/>
  <c r="AA78" i="4"/>
  <c r="D12" i="5"/>
  <c r="AA16" i="4"/>
  <c r="D13" i="5"/>
  <c r="AA100" i="4"/>
  <c r="D14" i="5"/>
  <c r="AA2" i="4"/>
  <c r="D15" i="5"/>
  <c r="AA166" i="4"/>
  <c r="D16" i="5"/>
  <c r="AA146" i="4"/>
  <c r="D17" i="5"/>
  <c r="AA123" i="4"/>
  <c r="D18" i="5"/>
  <c r="AA141" i="4"/>
  <c r="D19" i="5"/>
  <c r="AA188" i="4"/>
  <c r="D20" i="5"/>
  <c r="AA28" i="4"/>
  <c r="D21" i="5"/>
  <c r="AA45" i="4"/>
  <c r="D22" i="5"/>
  <c r="AA50" i="4"/>
  <c r="D23" i="5"/>
  <c r="AA92" i="4"/>
  <c r="D24" i="5"/>
  <c r="AA69" i="4"/>
  <c r="D25" i="5"/>
  <c r="AA32" i="4"/>
  <c r="D26" i="5"/>
  <c r="AA95" i="4"/>
  <c r="D27" i="5"/>
  <c r="AA61" i="4"/>
  <c r="D28" i="5"/>
  <c r="AA11" i="4"/>
  <c r="D29" i="5"/>
  <c r="AA56" i="4"/>
  <c r="D30" i="5"/>
  <c r="AA54" i="4"/>
  <c r="D31" i="5"/>
  <c r="AA161" i="4"/>
  <c r="D32" i="5"/>
  <c r="AA177" i="4"/>
  <c r="D33" i="5"/>
  <c r="AA184" i="4"/>
  <c r="D34" i="5"/>
  <c r="AA140" i="4"/>
  <c r="D35" i="5"/>
  <c r="C1" i="5"/>
  <c r="Z119" i="4"/>
  <c r="C2" i="5"/>
  <c r="Z174" i="4"/>
  <c r="C3" i="5"/>
  <c r="Z116" i="4"/>
  <c r="C4" i="5"/>
  <c r="Z65" i="4"/>
  <c r="C5" i="5"/>
  <c r="Z20" i="4"/>
  <c r="C6" i="5"/>
  <c r="Z25" i="4"/>
  <c r="C7" i="5"/>
  <c r="Z111" i="4"/>
  <c r="C8" i="5"/>
  <c r="Z39" i="4"/>
  <c r="C9" i="5"/>
  <c r="Z73" i="4"/>
  <c r="C10" i="5"/>
  <c r="Z83" i="4"/>
  <c r="C11" i="5"/>
  <c r="Z78" i="4"/>
  <c r="C12" i="5"/>
  <c r="Z16" i="4"/>
  <c r="C13" i="5"/>
  <c r="Z100" i="4"/>
  <c r="C14" i="5"/>
  <c r="Z2" i="4"/>
  <c r="C15" i="5"/>
  <c r="Z166" i="4"/>
  <c r="C16" i="5"/>
  <c r="Z146" i="4"/>
  <c r="C17" i="5"/>
  <c r="Z123" i="4"/>
  <c r="C18" i="5"/>
  <c r="Z141" i="4"/>
  <c r="C19" i="5"/>
  <c r="Z188" i="4"/>
  <c r="C20" i="5"/>
  <c r="Z28" i="4"/>
  <c r="C21" i="5"/>
  <c r="Z45" i="4"/>
  <c r="C22" i="5"/>
  <c r="Z50" i="4"/>
  <c r="C23" i="5"/>
  <c r="Z92" i="4"/>
  <c r="C24" i="5"/>
  <c r="Z69" i="4"/>
  <c r="C25" i="5"/>
  <c r="Z32" i="4"/>
  <c r="C26" i="5"/>
  <c r="Z95" i="4"/>
  <c r="C27" i="5"/>
  <c r="Z61" i="4"/>
  <c r="C28" i="5"/>
  <c r="Z11" i="4"/>
  <c r="C29" i="5"/>
  <c r="Z56" i="4"/>
  <c r="C30" i="5"/>
  <c r="Z54" i="4"/>
  <c r="C31" i="5"/>
  <c r="Z161" i="4"/>
  <c r="C32" i="5"/>
  <c r="Z177" i="4"/>
  <c r="C33" i="5"/>
  <c r="Z184" i="4"/>
  <c r="C34" i="5"/>
  <c r="Z140" i="4"/>
  <c r="C35" i="5"/>
  <c r="AF116" i="4"/>
  <c r="G4" i="5"/>
  <c r="G57" i="5"/>
  <c r="AF25" i="4"/>
  <c r="G7" i="5"/>
  <c r="G58" i="5"/>
  <c r="AF39" i="4"/>
  <c r="G9" i="5"/>
  <c r="G59" i="5"/>
  <c r="AF78" i="4"/>
  <c r="G12" i="5"/>
  <c r="G60" i="5"/>
  <c r="AF166" i="4"/>
  <c r="G16" i="5"/>
  <c r="G61" i="5"/>
  <c r="AF188" i="4"/>
  <c r="G20" i="5"/>
  <c r="G62" i="5"/>
  <c r="AF45" i="4"/>
  <c r="G22" i="5"/>
  <c r="G63" i="5"/>
  <c r="AF92" i="4"/>
  <c r="G24" i="5"/>
  <c r="G64" i="5"/>
  <c r="AF69" i="4"/>
  <c r="G25" i="5"/>
  <c r="G65" i="5"/>
  <c r="AF61" i="4"/>
  <c r="G28" i="5"/>
  <c r="G66" i="5"/>
  <c r="AF56" i="4"/>
  <c r="G30" i="5"/>
  <c r="G67" i="5"/>
  <c r="AF140" i="4"/>
  <c r="G35" i="5"/>
  <c r="G68" i="5"/>
  <c r="AF104" i="4"/>
  <c r="G43" i="5"/>
  <c r="AF170" i="4"/>
  <c r="G44" i="5"/>
  <c r="AF130" i="4"/>
  <c r="G45" i="5"/>
  <c r="AF59" i="4"/>
  <c r="G46" i="5"/>
  <c r="AF127" i="4"/>
  <c r="G47" i="5"/>
  <c r="AF36" i="4"/>
  <c r="G48" i="5"/>
  <c r="AF6" i="4"/>
  <c r="G49" i="5"/>
  <c r="AF157" i="4"/>
  <c r="G50" i="5"/>
  <c r="AF81" i="4"/>
  <c r="G51" i="5"/>
  <c r="G1" i="5"/>
  <c r="AF119" i="4"/>
  <c r="G2" i="5"/>
  <c r="AF174" i="4"/>
  <c r="G3" i="5"/>
  <c r="AF65" i="4"/>
  <c r="G5" i="5"/>
  <c r="AF20" i="4"/>
  <c r="G6" i="5"/>
  <c r="AF111" i="4"/>
  <c r="G8" i="5"/>
  <c r="AF73" i="4"/>
  <c r="G10" i="5"/>
  <c r="AF83" i="4"/>
  <c r="G11" i="5"/>
  <c r="AF16" i="4"/>
  <c r="G13" i="5"/>
  <c r="AF100" i="4"/>
  <c r="G14" i="5"/>
  <c r="AF2" i="4"/>
  <c r="G15" i="5"/>
  <c r="AF146" i="4"/>
  <c r="G17" i="5"/>
  <c r="AF123" i="4"/>
  <c r="G18" i="5"/>
  <c r="AF141" i="4"/>
  <c r="G19" i="5"/>
  <c r="AF28" i="4"/>
  <c r="G21" i="5"/>
  <c r="AF50" i="4"/>
  <c r="G23" i="5"/>
  <c r="AF32" i="4"/>
  <c r="G26" i="5"/>
  <c r="AF95" i="4"/>
  <c r="G27" i="5"/>
  <c r="AF11" i="4"/>
  <c r="G29" i="5"/>
  <c r="AF54" i="4"/>
  <c r="G31" i="5"/>
  <c r="AF161" i="4"/>
  <c r="G32" i="5"/>
  <c r="AF177" i="4"/>
  <c r="G33" i="5"/>
  <c r="AF184" i="4"/>
  <c r="G34" i="5"/>
  <c r="Y140" i="4"/>
  <c r="B35" i="5"/>
  <c r="B68" i="5"/>
  <c r="AB140" i="4"/>
  <c r="E35" i="5"/>
  <c r="E68" i="5"/>
  <c r="AD140" i="4"/>
  <c r="F35" i="5"/>
  <c r="F68" i="5"/>
  <c r="AG140" i="4"/>
  <c r="H35" i="5"/>
  <c r="H68" i="5"/>
  <c r="AH140" i="4"/>
  <c r="I35" i="5"/>
  <c r="I68" i="5"/>
  <c r="A35" i="5"/>
  <c r="A68" i="5"/>
  <c r="AC140" i="4"/>
  <c r="AE140" i="4"/>
  <c r="Y116" i="4"/>
  <c r="B4" i="5"/>
  <c r="B57" i="5"/>
  <c r="AB116" i="4"/>
  <c r="E4" i="5"/>
  <c r="E57" i="5"/>
  <c r="AD116" i="4"/>
  <c r="F4" i="5"/>
  <c r="F57" i="5"/>
  <c r="AG116" i="4"/>
  <c r="H4" i="5"/>
  <c r="H57" i="5"/>
  <c r="AH116" i="4"/>
  <c r="I4" i="5"/>
  <c r="I57" i="5"/>
  <c r="Y25" i="4"/>
  <c r="B7" i="5"/>
  <c r="B58" i="5"/>
  <c r="AB25" i="4"/>
  <c r="E7" i="5"/>
  <c r="E58" i="5"/>
  <c r="AD25" i="4"/>
  <c r="F7" i="5"/>
  <c r="F58" i="5"/>
  <c r="AG25" i="4"/>
  <c r="H7" i="5"/>
  <c r="H58" i="5"/>
  <c r="AH25" i="4"/>
  <c r="I7" i="5"/>
  <c r="I58" i="5"/>
  <c r="Y39" i="4"/>
  <c r="B9" i="5"/>
  <c r="B59" i="5"/>
  <c r="AB39" i="4"/>
  <c r="E9" i="5"/>
  <c r="E59" i="5"/>
  <c r="AD39" i="4"/>
  <c r="F9" i="5"/>
  <c r="F59" i="5"/>
  <c r="AG39" i="4"/>
  <c r="H9" i="5"/>
  <c r="H59" i="5"/>
  <c r="AH39" i="4"/>
  <c r="I9" i="5"/>
  <c r="I59" i="5"/>
  <c r="Y78" i="4"/>
  <c r="B12" i="5"/>
  <c r="B60" i="5"/>
  <c r="AB78" i="4"/>
  <c r="E12" i="5"/>
  <c r="E60" i="5"/>
  <c r="AD78" i="4"/>
  <c r="F12" i="5"/>
  <c r="F60" i="5"/>
  <c r="AG78" i="4"/>
  <c r="H12" i="5"/>
  <c r="H60" i="5"/>
  <c r="AH78" i="4"/>
  <c r="I12" i="5"/>
  <c r="I60" i="5"/>
  <c r="Y166" i="4"/>
  <c r="B16" i="5"/>
  <c r="B61" i="5"/>
  <c r="AB166" i="4"/>
  <c r="E16" i="5"/>
  <c r="E61" i="5"/>
  <c r="AD166" i="4"/>
  <c r="F16" i="5"/>
  <c r="F61" i="5"/>
  <c r="AG166" i="4"/>
  <c r="H16" i="5"/>
  <c r="H61" i="5"/>
  <c r="AH166" i="4"/>
  <c r="I16" i="5"/>
  <c r="I61" i="5"/>
  <c r="Y188" i="4"/>
  <c r="B20" i="5"/>
  <c r="B62" i="5"/>
  <c r="AB188" i="4"/>
  <c r="E20" i="5"/>
  <c r="E62" i="5"/>
  <c r="AD188" i="4"/>
  <c r="F20" i="5"/>
  <c r="F62" i="5"/>
  <c r="AG188" i="4"/>
  <c r="H20" i="5"/>
  <c r="H62" i="5"/>
  <c r="AH188" i="4"/>
  <c r="I20" i="5"/>
  <c r="I62" i="5"/>
  <c r="Y45" i="4"/>
  <c r="B22" i="5"/>
  <c r="B63" i="5"/>
  <c r="AB45" i="4"/>
  <c r="E22" i="5"/>
  <c r="E63" i="5"/>
  <c r="AD45" i="4"/>
  <c r="F22" i="5"/>
  <c r="F63" i="5"/>
  <c r="AG45" i="4"/>
  <c r="H22" i="5"/>
  <c r="H63" i="5"/>
  <c r="AH45" i="4"/>
  <c r="I22" i="5"/>
  <c r="I63" i="5"/>
  <c r="Y92" i="4"/>
  <c r="B24" i="5"/>
  <c r="B64" i="5"/>
  <c r="AB92" i="4"/>
  <c r="E24" i="5"/>
  <c r="E64" i="5"/>
  <c r="AD92" i="4"/>
  <c r="F24" i="5"/>
  <c r="F64" i="5"/>
  <c r="AG92" i="4"/>
  <c r="H24" i="5"/>
  <c r="H64" i="5"/>
  <c r="AH92" i="4"/>
  <c r="I24" i="5"/>
  <c r="I64" i="5"/>
  <c r="Y69" i="4"/>
  <c r="B25" i="5"/>
  <c r="B65" i="5"/>
  <c r="AB69" i="4"/>
  <c r="E25" i="5"/>
  <c r="E65" i="5"/>
  <c r="AD69" i="4"/>
  <c r="F25" i="5"/>
  <c r="F65" i="5"/>
  <c r="AG69" i="4"/>
  <c r="H25" i="5"/>
  <c r="H65" i="5"/>
  <c r="AH69" i="4"/>
  <c r="I25" i="5"/>
  <c r="I65" i="5"/>
  <c r="Y61" i="4"/>
  <c r="B28" i="5"/>
  <c r="B66" i="5"/>
  <c r="AB61" i="4"/>
  <c r="E28" i="5"/>
  <c r="E66" i="5"/>
  <c r="AD61" i="4"/>
  <c r="F28" i="5"/>
  <c r="F66" i="5"/>
  <c r="AG61" i="4"/>
  <c r="H28" i="5"/>
  <c r="H66" i="5"/>
  <c r="AH61" i="4"/>
  <c r="I28" i="5"/>
  <c r="I66" i="5"/>
  <c r="Y56" i="4"/>
  <c r="B30" i="5"/>
  <c r="B67" i="5"/>
  <c r="AB56" i="4"/>
  <c r="E30" i="5"/>
  <c r="E67" i="5"/>
  <c r="AD56" i="4"/>
  <c r="F30" i="5"/>
  <c r="F67" i="5"/>
  <c r="AG56" i="4"/>
  <c r="H30" i="5"/>
  <c r="H67" i="5"/>
  <c r="AH56" i="4"/>
  <c r="I30" i="5"/>
  <c r="I67" i="5"/>
  <c r="A30" i="5"/>
  <c r="A67" i="5"/>
  <c r="A28" i="5"/>
  <c r="A66" i="5"/>
  <c r="A25" i="5"/>
  <c r="A65" i="5"/>
  <c r="A24" i="5"/>
  <c r="A64" i="5"/>
  <c r="A22" i="5"/>
  <c r="A63" i="5"/>
  <c r="A20" i="5"/>
  <c r="A62" i="5"/>
  <c r="A16" i="5"/>
  <c r="A61" i="5"/>
  <c r="A12" i="5"/>
  <c r="A60" i="5"/>
  <c r="A9" i="5"/>
  <c r="A59" i="5"/>
  <c r="A7" i="5"/>
  <c r="A58" i="5"/>
  <c r="A4" i="5"/>
  <c r="A57" i="5"/>
  <c r="E1" i="5"/>
  <c r="F1" i="5"/>
  <c r="AB119" i="4"/>
  <c r="E2" i="5"/>
  <c r="AD119" i="4"/>
  <c r="F2" i="5"/>
  <c r="AB174" i="4"/>
  <c r="E3" i="5"/>
  <c r="AD174" i="4"/>
  <c r="F3" i="5"/>
  <c r="AB65" i="4"/>
  <c r="E5" i="5"/>
  <c r="AD65" i="4"/>
  <c r="F5" i="5"/>
  <c r="AB20" i="4"/>
  <c r="E6" i="5"/>
  <c r="AD20" i="4"/>
  <c r="F6" i="5"/>
  <c r="AB111" i="4"/>
  <c r="E8" i="5"/>
  <c r="AD111" i="4"/>
  <c r="F8" i="5"/>
  <c r="AB73" i="4"/>
  <c r="E10" i="5"/>
  <c r="AD73" i="4"/>
  <c r="F10" i="5"/>
  <c r="AB83" i="4"/>
  <c r="E11" i="5"/>
  <c r="AD83" i="4"/>
  <c r="F11" i="5"/>
  <c r="AB16" i="4"/>
  <c r="E13" i="5"/>
  <c r="AD16" i="4"/>
  <c r="F13" i="5"/>
  <c r="AB100" i="4"/>
  <c r="E14" i="5"/>
  <c r="AD100" i="4"/>
  <c r="F14" i="5"/>
  <c r="AB2" i="4"/>
  <c r="E15" i="5"/>
  <c r="AD2" i="4"/>
  <c r="F15" i="5"/>
  <c r="AB146" i="4"/>
  <c r="E17" i="5"/>
  <c r="AD146" i="4"/>
  <c r="F17" i="5"/>
  <c r="AB123" i="4"/>
  <c r="E18" i="5"/>
  <c r="AD123" i="4"/>
  <c r="F18" i="5"/>
  <c r="AB141" i="4"/>
  <c r="E19" i="5"/>
  <c r="AD141" i="4"/>
  <c r="F19" i="5"/>
  <c r="AB28" i="4"/>
  <c r="E21" i="5"/>
  <c r="AD28" i="4"/>
  <c r="F21" i="5"/>
  <c r="AB50" i="4"/>
  <c r="E23" i="5"/>
  <c r="AD50" i="4"/>
  <c r="F23" i="5"/>
  <c r="AB32" i="4"/>
  <c r="E26" i="5"/>
  <c r="AD32" i="4"/>
  <c r="F26" i="5"/>
  <c r="AB95" i="4"/>
  <c r="E27" i="5"/>
  <c r="AD95" i="4"/>
  <c r="F27" i="5"/>
  <c r="AB11" i="4"/>
  <c r="E29" i="5"/>
  <c r="AD11" i="4"/>
  <c r="F29" i="5"/>
  <c r="AB54" i="4"/>
  <c r="E31" i="5"/>
  <c r="AD54" i="4"/>
  <c r="F31" i="5"/>
  <c r="AB161" i="4"/>
  <c r="E32" i="5"/>
  <c r="AD161" i="4"/>
  <c r="F32" i="5"/>
  <c r="AB177" i="4"/>
  <c r="E33" i="5"/>
  <c r="AD177" i="4"/>
  <c r="F33" i="5"/>
  <c r="AB184" i="4"/>
  <c r="E34" i="5"/>
  <c r="AD184" i="4"/>
  <c r="F34" i="5"/>
  <c r="AB104" i="4"/>
  <c r="E43" i="5"/>
  <c r="AD104" i="4"/>
  <c r="F43" i="5"/>
  <c r="AB170" i="4"/>
  <c r="E44" i="5"/>
  <c r="AD170" i="4"/>
  <c r="F44" i="5"/>
  <c r="AB130" i="4"/>
  <c r="E45" i="5"/>
  <c r="AD130" i="4"/>
  <c r="F45" i="5"/>
  <c r="AB59" i="4"/>
  <c r="E46" i="5"/>
  <c r="AD59" i="4"/>
  <c r="F46" i="5"/>
  <c r="AB127" i="4"/>
  <c r="E47" i="5"/>
  <c r="AD127" i="4"/>
  <c r="F47" i="5"/>
  <c r="AB36" i="4"/>
  <c r="E48" i="5"/>
  <c r="AD36" i="4"/>
  <c r="F48" i="5"/>
  <c r="AB6" i="4"/>
  <c r="E49" i="5"/>
  <c r="AD6" i="4"/>
  <c r="F49" i="5"/>
  <c r="AB157" i="4"/>
  <c r="E50" i="5"/>
  <c r="AD157" i="4"/>
  <c r="F50" i="5"/>
  <c r="AB81" i="4"/>
  <c r="E51" i="5"/>
  <c r="AD81" i="4"/>
  <c r="F51" i="5"/>
  <c r="AH81" i="4"/>
  <c r="I51" i="5"/>
  <c r="AG81" i="4"/>
  <c r="H51" i="5"/>
  <c r="Y81" i="4"/>
  <c r="B51" i="5"/>
  <c r="A51" i="5"/>
  <c r="AH83" i="4"/>
  <c r="I11" i="5"/>
  <c r="AG83" i="4"/>
  <c r="H11" i="5"/>
  <c r="Y83" i="4"/>
  <c r="B11" i="5"/>
  <c r="A11" i="5"/>
  <c r="AH141" i="4"/>
  <c r="I19" i="5"/>
  <c r="AG141" i="4"/>
  <c r="H19" i="5"/>
  <c r="Y141" i="4"/>
  <c r="B19" i="5"/>
  <c r="A19" i="5"/>
  <c r="AH174" i="4"/>
  <c r="I3" i="5"/>
  <c r="AG174" i="4"/>
  <c r="H3" i="5"/>
  <c r="Y174" i="4"/>
  <c r="B3" i="5"/>
  <c r="A3" i="5"/>
  <c r="AH127" i="4"/>
  <c r="I47" i="5"/>
  <c r="AG127" i="4"/>
  <c r="H47" i="5"/>
  <c r="Y127" i="4"/>
  <c r="B47" i="5"/>
  <c r="A47" i="5"/>
  <c r="AH184" i="4"/>
  <c r="I34" i="5"/>
  <c r="AG184" i="4"/>
  <c r="H34" i="5"/>
  <c r="Y184" i="4"/>
  <c r="B34" i="5"/>
  <c r="A34" i="5"/>
  <c r="AH170" i="4"/>
  <c r="I44" i="5"/>
  <c r="AG170" i="4"/>
  <c r="H44" i="5"/>
  <c r="Y170" i="4"/>
  <c r="B44" i="5"/>
  <c r="A44" i="5"/>
  <c r="AH28" i="4"/>
  <c r="I21" i="5"/>
  <c r="AG28" i="4"/>
  <c r="H21" i="5"/>
  <c r="Y28" i="4"/>
  <c r="B21" i="5"/>
  <c r="A21" i="5"/>
  <c r="AH20" i="4"/>
  <c r="I6" i="5"/>
  <c r="AG20" i="4"/>
  <c r="H6" i="5"/>
  <c r="Y20" i="4"/>
  <c r="B6" i="5"/>
  <c r="A6" i="5"/>
  <c r="AH95" i="4"/>
  <c r="I27" i="5"/>
  <c r="AG95" i="4"/>
  <c r="H27" i="5"/>
  <c r="Y95" i="4"/>
  <c r="B27" i="5"/>
  <c r="A27" i="5"/>
  <c r="AH54" i="4"/>
  <c r="I31" i="5"/>
  <c r="AG54" i="4"/>
  <c r="H31" i="5"/>
  <c r="Y54" i="4"/>
  <c r="B31" i="5"/>
  <c r="A31" i="5"/>
  <c r="AH100" i="4"/>
  <c r="I14" i="5"/>
  <c r="AG100" i="4"/>
  <c r="H14" i="5"/>
  <c r="Y100" i="4"/>
  <c r="B14" i="5"/>
  <c r="A14" i="5"/>
  <c r="AH32" i="4"/>
  <c r="I26" i="5"/>
  <c r="AG32" i="4"/>
  <c r="H26" i="5"/>
  <c r="Y32" i="4"/>
  <c r="B26" i="5"/>
  <c r="A26" i="5"/>
  <c r="AH65" i="4"/>
  <c r="I5" i="5"/>
  <c r="AG65" i="4"/>
  <c r="H5" i="5"/>
  <c r="Y65" i="4"/>
  <c r="B5" i="5"/>
  <c r="A5" i="5"/>
  <c r="AH73" i="4"/>
  <c r="I10" i="5"/>
  <c r="AG73" i="4"/>
  <c r="H10" i="5"/>
  <c r="Y73" i="4"/>
  <c r="B10" i="5"/>
  <c r="A10" i="5"/>
  <c r="AH130" i="4"/>
  <c r="I45" i="5"/>
  <c r="AG130" i="4"/>
  <c r="H45" i="5"/>
  <c r="Y130" i="4"/>
  <c r="B45" i="5"/>
  <c r="A45" i="5"/>
  <c r="AH157" i="4"/>
  <c r="I50" i="5"/>
  <c r="AG157" i="4"/>
  <c r="H50" i="5"/>
  <c r="Y157" i="4"/>
  <c r="B50" i="5"/>
  <c r="A50" i="5"/>
  <c r="AH161" i="4"/>
  <c r="I32" i="5"/>
  <c r="AG161" i="4"/>
  <c r="H32" i="5"/>
  <c r="Y161" i="4"/>
  <c r="B32" i="5"/>
  <c r="A32" i="5"/>
  <c r="AH111" i="4"/>
  <c r="I8" i="5"/>
  <c r="AG111" i="4"/>
  <c r="H8" i="5"/>
  <c r="Y111" i="4"/>
  <c r="B8" i="5"/>
  <c r="A8" i="5"/>
  <c r="AH119" i="4"/>
  <c r="I2" i="5"/>
  <c r="AG119" i="4"/>
  <c r="H2" i="5"/>
  <c r="Y119" i="4"/>
  <c r="B2" i="5"/>
  <c r="A2" i="5"/>
  <c r="AH146" i="4"/>
  <c r="I17" i="5"/>
  <c r="AG146" i="4"/>
  <c r="H17" i="5"/>
  <c r="Y146" i="4"/>
  <c r="B17" i="5"/>
  <c r="A17" i="5"/>
  <c r="AH123" i="4"/>
  <c r="I18" i="5"/>
  <c r="AG123" i="4"/>
  <c r="H18" i="5"/>
  <c r="Y123" i="4"/>
  <c r="B18" i="5"/>
  <c r="A18" i="5"/>
  <c r="AH177" i="4"/>
  <c r="I33" i="5"/>
  <c r="AG177" i="4"/>
  <c r="H33" i="5"/>
  <c r="Y177" i="4"/>
  <c r="B33" i="5"/>
  <c r="A33" i="5"/>
  <c r="AH6" i="4"/>
  <c r="I49" i="5"/>
  <c r="AG6" i="4"/>
  <c r="H49" i="5"/>
  <c r="Y6" i="4"/>
  <c r="B49" i="5"/>
  <c r="A49" i="5"/>
  <c r="AH59" i="4"/>
  <c r="I46" i="5"/>
  <c r="AG59" i="4"/>
  <c r="H46" i="5"/>
  <c r="Y59" i="4"/>
  <c r="B46" i="5"/>
  <c r="A46" i="5"/>
  <c r="AH50" i="4"/>
  <c r="I23" i="5"/>
  <c r="AG50" i="4"/>
  <c r="H23" i="5"/>
  <c r="Y50" i="4"/>
  <c r="B23" i="5"/>
  <c r="A23" i="5"/>
  <c r="AH2" i="4"/>
  <c r="I15" i="5"/>
  <c r="AG2" i="4"/>
  <c r="H15" i="5"/>
  <c r="Y2" i="4"/>
  <c r="B15" i="5"/>
  <c r="A15" i="5"/>
  <c r="AH11" i="4"/>
  <c r="I29" i="5"/>
  <c r="AG11" i="4"/>
  <c r="H29" i="5"/>
  <c r="Y11" i="4"/>
  <c r="B29" i="5"/>
  <c r="A29" i="5"/>
  <c r="AH104" i="4"/>
  <c r="I43" i="5"/>
  <c r="AG104" i="4"/>
  <c r="H43" i="5"/>
  <c r="Y104" i="4"/>
  <c r="B43" i="5"/>
  <c r="A43" i="5"/>
  <c r="AH36" i="4"/>
  <c r="I48" i="5"/>
  <c r="AG36" i="4"/>
  <c r="H48" i="5"/>
  <c r="Y36" i="4"/>
  <c r="B48" i="5"/>
  <c r="A48" i="5"/>
  <c r="AH16" i="4"/>
  <c r="I13" i="5"/>
  <c r="AG16" i="4"/>
  <c r="H13" i="5"/>
  <c r="Y16" i="4"/>
  <c r="B13" i="5"/>
  <c r="A13" i="5"/>
  <c r="I1" i="5"/>
  <c r="H1" i="5"/>
  <c r="B1" i="5"/>
  <c r="A1" i="5"/>
  <c r="AE188" i="4"/>
  <c r="AC188" i="4"/>
  <c r="AE184" i="4"/>
  <c r="AC184" i="4"/>
  <c r="AH181" i="4"/>
  <c r="AG181" i="4"/>
  <c r="AF181" i="4"/>
  <c r="AE181" i="4"/>
  <c r="AD181" i="4"/>
  <c r="AC181" i="4"/>
  <c r="AB181" i="4"/>
  <c r="AA181" i="4"/>
  <c r="Z181" i="4"/>
  <c r="Y181" i="4"/>
  <c r="AE177" i="4"/>
  <c r="AC177" i="4"/>
  <c r="AE174" i="4"/>
  <c r="AC174" i="4"/>
  <c r="AE170" i="4"/>
  <c r="AC170" i="4"/>
  <c r="AA170" i="4"/>
  <c r="Z170" i="4"/>
  <c r="AE166" i="4"/>
  <c r="AC166" i="4"/>
  <c r="AE161" i="4"/>
  <c r="AC161" i="4"/>
  <c r="AE157" i="4"/>
  <c r="AC157" i="4"/>
  <c r="AA157" i="4"/>
  <c r="Z157" i="4"/>
  <c r="AH152" i="4"/>
  <c r="AG152" i="4"/>
  <c r="AF152" i="4"/>
  <c r="AE152" i="4"/>
  <c r="AD152" i="4"/>
  <c r="AC152" i="4"/>
  <c r="AB152" i="4"/>
  <c r="AA152" i="4"/>
  <c r="Z152" i="4"/>
  <c r="Y152" i="4"/>
  <c r="AE146" i="4"/>
  <c r="AC146" i="4"/>
  <c r="AE141" i="4"/>
  <c r="AC141" i="4"/>
  <c r="AH137" i="4"/>
  <c r="AG137" i="4"/>
  <c r="AF137" i="4"/>
  <c r="AE137" i="4"/>
  <c r="AD137" i="4"/>
  <c r="AC137" i="4"/>
  <c r="AB137" i="4"/>
  <c r="AA137" i="4"/>
  <c r="Z137" i="4"/>
  <c r="Y137" i="4"/>
  <c r="AH135" i="4"/>
  <c r="AG135" i="4"/>
  <c r="AF135" i="4"/>
  <c r="AE135" i="4"/>
  <c r="AD135" i="4"/>
  <c r="AC135" i="4"/>
  <c r="AB135" i="4"/>
  <c r="AA135" i="4"/>
  <c r="Z135" i="4"/>
  <c r="Y135" i="4"/>
  <c r="AE130" i="4"/>
  <c r="AC130" i="4"/>
  <c r="AA130" i="4"/>
  <c r="Z130" i="4"/>
  <c r="AE127" i="4"/>
  <c r="AC127" i="4"/>
  <c r="AA127" i="4"/>
  <c r="Z127" i="4"/>
  <c r="AE123" i="4"/>
  <c r="AC123" i="4"/>
  <c r="AE119" i="4"/>
  <c r="AC119" i="4"/>
  <c r="AE116" i="4"/>
  <c r="AC116" i="4"/>
  <c r="AE111" i="4"/>
  <c r="AC111" i="4"/>
  <c r="AH107" i="4"/>
  <c r="AG107" i="4"/>
  <c r="AF107" i="4"/>
  <c r="AE107" i="4"/>
  <c r="AD107" i="4"/>
  <c r="AC107" i="4"/>
  <c r="AB107" i="4"/>
  <c r="AA107" i="4"/>
  <c r="Z107" i="4"/>
  <c r="Y107" i="4"/>
  <c r="AE104" i="4"/>
  <c r="AC104" i="4"/>
  <c r="AA104" i="4"/>
  <c r="Z104" i="4"/>
  <c r="AE100" i="4"/>
  <c r="AC100" i="4"/>
  <c r="AE95" i="4"/>
  <c r="AC95" i="4"/>
  <c r="AE92" i="4"/>
  <c r="AC92" i="4"/>
  <c r="AH87" i="4"/>
  <c r="AG87" i="4"/>
  <c r="AF87" i="4"/>
  <c r="AE87" i="4"/>
  <c r="AD87" i="4"/>
  <c r="AC87" i="4"/>
  <c r="AB87" i="4"/>
  <c r="AA87" i="4"/>
  <c r="Z87" i="4"/>
  <c r="Y87" i="4"/>
  <c r="AE83" i="4"/>
  <c r="AC83" i="4"/>
  <c r="AE81" i="4"/>
  <c r="AC81" i="4"/>
  <c r="AA81" i="4"/>
  <c r="Z81" i="4"/>
  <c r="AE78" i="4"/>
  <c r="AC78" i="4"/>
  <c r="AE73" i="4"/>
  <c r="AC73" i="4"/>
  <c r="AE69" i="4"/>
  <c r="AC69" i="4"/>
  <c r="AE65" i="4"/>
  <c r="AC65" i="4"/>
  <c r="AE61" i="4"/>
  <c r="AC61" i="4"/>
  <c r="AE59" i="4"/>
  <c r="AC59" i="4"/>
  <c r="AA59" i="4"/>
  <c r="Z59" i="4"/>
  <c r="AE56" i="4"/>
  <c r="AC56" i="4"/>
  <c r="AE54" i="4"/>
  <c r="AC54" i="4"/>
  <c r="AE50" i="4"/>
  <c r="AC50" i="4"/>
  <c r="AE45" i="4"/>
  <c r="AC45" i="4"/>
  <c r="AE39" i="4"/>
  <c r="AC39" i="4"/>
  <c r="AE36" i="4"/>
  <c r="AC36" i="4"/>
  <c r="AA36" i="4"/>
  <c r="Z36" i="4"/>
  <c r="AE32" i="4"/>
  <c r="AC32" i="4"/>
  <c r="AE28" i="4"/>
  <c r="AC28" i="4"/>
  <c r="AE25" i="4"/>
  <c r="AC25" i="4"/>
  <c r="AE20" i="4"/>
  <c r="AC20" i="4"/>
  <c r="AE16" i="4"/>
  <c r="AC16" i="4"/>
  <c r="AE11" i="4"/>
  <c r="AC11" i="4"/>
  <c r="AE6" i="4"/>
  <c r="AC6" i="4"/>
  <c r="AA6" i="4"/>
  <c r="Z6" i="4"/>
  <c r="AE2" i="4"/>
  <c r="AC2" i="4"/>
</calcChain>
</file>

<file path=xl/sharedStrings.xml><?xml version="1.0" encoding="utf-8"?>
<sst xmlns="http://schemas.openxmlformats.org/spreadsheetml/2006/main" count="653" uniqueCount="369">
  <si>
    <t>Fungus</t>
  </si>
  <si>
    <t>Unique ID</t>
  </si>
  <si>
    <t>Class</t>
  </si>
  <si>
    <t>Order</t>
  </si>
  <si>
    <t>Family</t>
  </si>
  <si>
    <t>Source/Collection number</t>
  </si>
  <si>
    <t>ROT</t>
  </si>
  <si>
    <t>Old Vial Code #</t>
  </si>
  <si>
    <t>#</t>
  </si>
  <si>
    <t>Date isolated</t>
  </si>
  <si>
    <t>Date obtained</t>
  </si>
  <si>
    <t>Date Transferred</t>
  </si>
  <si>
    <t>Notes</t>
  </si>
  <si>
    <t>Country</t>
  </si>
  <si>
    <t>Region</t>
  </si>
  <si>
    <t>Collector</t>
  </si>
  <si>
    <t>Determiner</t>
  </si>
  <si>
    <t>Substrate/Host</t>
  </si>
  <si>
    <t>copied for move plate</t>
  </si>
  <si>
    <t>copied for move H2O</t>
  </si>
  <si>
    <t>copied for move frozen</t>
  </si>
  <si>
    <t>Agrocybe aegerita (V. Brig.) Singer</t>
  </si>
  <si>
    <t>PL0001</t>
  </si>
  <si>
    <t>Agaricomycetes</t>
  </si>
  <si>
    <t>Agaricales</t>
  </si>
  <si>
    <t>Strophariaceae</t>
  </si>
  <si>
    <t>TJV-93-248-T</t>
  </si>
  <si>
    <t>BR</t>
  </si>
  <si>
    <t>FPL</t>
  </si>
  <si>
    <t>USA</t>
  </si>
  <si>
    <t>Louisiana</t>
  </si>
  <si>
    <t>T.J. Volk</t>
  </si>
  <si>
    <t>Dothideomycetes</t>
  </si>
  <si>
    <t>Pleosporales</t>
  </si>
  <si>
    <t>Pleosporaceae</t>
  </si>
  <si>
    <t>Jenny Talbot</t>
  </si>
  <si>
    <t>Cloquet Forestry Center</t>
  </si>
  <si>
    <t>Amanitaceae</t>
  </si>
  <si>
    <t>ECM</t>
  </si>
  <si>
    <t>Pringle lab</t>
  </si>
  <si>
    <t>Amanita thiersii</t>
  </si>
  <si>
    <t>PL0005</t>
  </si>
  <si>
    <t>Anomoporia bombycina (Fr.) Pouzar</t>
  </si>
  <si>
    <t>PL0006</t>
  </si>
  <si>
    <t>Amylocorticiales</t>
  </si>
  <si>
    <t>Amylocorticiaceae</t>
  </si>
  <si>
    <t>L-6621-Sp</t>
  </si>
  <si>
    <t>Colorado</t>
  </si>
  <si>
    <t>J.L. Lowe</t>
  </si>
  <si>
    <t>Pinus contorta</t>
  </si>
  <si>
    <t>WR</t>
  </si>
  <si>
    <t>Schilling lab, originally from Jellison lab</t>
  </si>
  <si>
    <t>Atheliales</t>
  </si>
  <si>
    <t>Atheliaceae</t>
  </si>
  <si>
    <t>Polyporales</t>
  </si>
  <si>
    <t>Blanchette</t>
  </si>
  <si>
    <t>Boletinellus merulioides</t>
  </si>
  <si>
    <t>Boletales</t>
  </si>
  <si>
    <t>Boletinellaceae</t>
  </si>
  <si>
    <t>Parasitic on aphid</t>
  </si>
  <si>
    <t>PL0013</t>
  </si>
  <si>
    <t>MES463</t>
  </si>
  <si>
    <t xml:space="preserve">Matt Smith </t>
  </si>
  <si>
    <t>North Carolina</t>
  </si>
  <si>
    <t>Matt Smith</t>
  </si>
  <si>
    <t>at forest edge near 12 streamley court, Durham NC, beneath and Ash tree (Fraxinus sp.)</t>
  </si>
  <si>
    <t>Bruns lab</t>
  </si>
  <si>
    <t>Botryobasidium botryosum</t>
  </si>
  <si>
    <t>PL0015</t>
  </si>
  <si>
    <t>Cantharellales</t>
  </si>
  <si>
    <t>Botryobasidiaceae</t>
  </si>
  <si>
    <t>FP-135449</t>
  </si>
  <si>
    <t xml:space="preserve">Cenococcum geophilum </t>
  </si>
  <si>
    <t>PL0019</t>
  </si>
  <si>
    <t>Incertae sedis</t>
  </si>
  <si>
    <t>INRA</t>
  </si>
  <si>
    <t>Sordariomycetes</t>
  </si>
  <si>
    <t>Coniophora puteana (Schumach.) P. Karst.</t>
  </si>
  <si>
    <t>PL0025</t>
  </si>
  <si>
    <t>Coniophorineae</t>
  </si>
  <si>
    <t>FP-70841-Sp</t>
  </si>
  <si>
    <t>Arizona</t>
  </si>
  <si>
    <t>R.W. Davidson</t>
  </si>
  <si>
    <t>Conifer log</t>
  </si>
  <si>
    <t>Psathyrellaceae</t>
  </si>
  <si>
    <t>Entoloma sp.</t>
  </si>
  <si>
    <t>PL0033</t>
  </si>
  <si>
    <t>Entolomataceae</t>
  </si>
  <si>
    <t>ECM?</t>
  </si>
  <si>
    <t>Fistulina hepatica (Schaeff.) With.</t>
  </si>
  <si>
    <t>PL0035</t>
  </si>
  <si>
    <t>Fistulinaceae</t>
  </si>
  <si>
    <t>FP-102523-T</t>
  </si>
  <si>
    <t>New York</t>
  </si>
  <si>
    <t>Quercus, dead trunk</t>
  </si>
  <si>
    <t>Fomitiporia mediterranea</t>
  </si>
  <si>
    <t>PL0036</t>
  </si>
  <si>
    <t>Hymenochaetales</t>
  </si>
  <si>
    <t>Hymenichaetaceae</t>
  </si>
  <si>
    <t>SS1</t>
  </si>
  <si>
    <t>Fomitopsidaceae</t>
  </si>
  <si>
    <t>Fomitopsis pinicola (Sw.) P. Karst.</t>
  </si>
  <si>
    <t>PL0038</t>
  </si>
  <si>
    <t>Aphyllophorales</t>
  </si>
  <si>
    <t>Coriolaceae</t>
  </si>
  <si>
    <t>FP-58527-T</t>
  </si>
  <si>
    <t>South Dakota</t>
  </si>
  <si>
    <t>R.L. Gilbertson</t>
  </si>
  <si>
    <t>Pinus ponderosa</t>
  </si>
  <si>
    <t>Schilling lab</t>
  </si>
  <si>
    <t>Hygrophoropsis aurantiaca</t>
  </si>
  <si>
    <t>Hygrophoropsidaceae</t>
  </si>
  <si>
    <t>PL0045</t>
  </si>
  <si>
    <t>ATCC 42419</t>
  </si>
  <si>
    <t>Lyophyllaceae</t>
  </si>
  <si>
    <t>Basidiomycetes</t>
  </si>
  <si>
    <t>Laccaria bicolor</t>
  </si>
  <si>
    <t>PL0051</t>
  </si>
  <si>
    <t>Hydnangiaceae</t>
  </si>
  <si>
    <t>1031 (5)</t>
  </si>
  <si>
    <t>Russulales</t>
  </si>
  <si>
    <t>Kennedy lab</t>
  </si>
  <si>
    <t>Point Reyes</t>
  </si>
  <si>
    <t>Lyophyllum ulmarium</t>
  </si>
  <si>
    <t>PL0058</t>
  </si>
  <si>
    <t>CCBAS408</t>
  </si>
  <si>
    <t>CCBAS</t>
  </si>
  <si>
    <t>Czech Republic</t>
  </si>
  <si>
    <t>Siherovice near Opava</t>
  </si>
  <si>
    <t>J. Kuthan</t>
  </si>
  <si>
    <t>Pileus</t>
  </si>
  <si>
    <t>Oregon</t>
  </si>
  <si>
    <t>Paxillaceae</t>
  </si>
  <si>
    <t>Paxillus involutus</t>
  </si>
  <si>
    <t>PL0064</t>
  </si>
  <si>
    <t>Penicillium ochrochlorum</t>
  </si>
  <si>
    <t>PL0066</t>
  </si>
  <si>
    <t>Eurotiomycetes</t>
  </si>
  <si>
    <t>Eurotiales</t>
  </si>
  <si>
    <t>Trichocomaceae</t>
  </si>
  <si>
    <t>ATCC 9112</t>
  </si>
  <si>
    <t>H.H. Burdsall, Jr.</t>
  </si>
  <si>
    <t>Piloderma bicolor (Peck) Jülich</t>
  </si>
  <si>
    <t>PL0070</t>
  </si>
  <si>
    <t>VT-987</t>
  </si>
  <si>
    <t>Virginia</t>
  </si>
  <si>
    <t>S. Miller</t>
  </si>
  <si>
    <t>Pisolithaceae</t>
  </si>
  <si>
    <t>Pisolithus tinctorius Marx</t>
  </si>
  <si>
    <t>PL0074</t>
  </si>
  <si>
    <t>M270</t>
  </si>
  <si>
    <t>Pleurotus ostreatus</t>
  </si>
  <si>
    <t>PL0075</t>
  </si>
  <si>
    <t>Pleurotaceae</t>
  </si>
  <si>
    <t>Fla</t>
  </si>
  <si>
    <t>Postia placenta</t>
  </si>
  <si>
    <t>PL0076</t>
  </si>
  <si>
    <t>MAD-698-R</t>
  </si>
  <si>
    <t>Dan Cullen</t>
  </si>
  <si>
    <t>Punctularia strigosozonata (Schwein.) P.H.B. Talbot</t>
  </si>
  <si>
    <t>PL0077</t>
  </si>
  <si>
    <t>Corticiales</t>
  </si>
  <si>
    <t>Punctulariaceae</t>
  </si>
  <si>
    <t>HHB-11173-Sp</t>
  </si>
  <si>
    <t>Minnesota</t>
  </si>
  <si>
    <t>Populus tremuloides</t>
  </si>
  <si>
    <t>Pyrenochaeta cava</t>
  </si>
  <si>
    <t>PL0078</t>
  </si>
  <si>
    <t>Rhizopogonaceae</t>
  </si>
  <si>
    <t>Serpula lacrymans</t>
  </si>
  <si>
    <t>Serpulaceae</t>
  </si>
  <si>
    <t>Olaf Schmidt</t>
  </si>
  <si>
    <t>Hydnaceae</t>
  </si>
  <si>
    <t>Sistotrema raduloides</t>
  </si>
  <si>
    <t>PL0090</t>
  </si>
  <si>
    <t># FP-155449</t>
  </si>
  <si>
    <t>Stereum hirsutum (Willd.) Pers.</t>
  </si>
  <si>
    <t>PL0091</t>
  </si>
  <si>
    <t>Stereaceae</t>
  </si>
  <si>
    <t>FP-91666-Sp</t>
  </si>
  <si>
    <t>T.W. Childs</t>
  </si>
  <si>
    <t>P.L. Lentz</t>
  </si>
  <si>
    <t>Castanopsis chrysophylla</t>
  </si>
  <si>
    <t>Suillus brevipes</t>
  </si>
  <si>
    <t>PL0093</t>
  </si>
  <si>
    <t>Tapinella panuoides (Batsch) E.-J. Gilbert</t>
  </si>
  <si>
    <t>PL0100</t>
  </si>
  <si>
    <t>Tapinellineae</t>
  </si>
  <si>
    <t>RLG-12933-Sp</t>
  </si>
  <si>
    <t>Nevada</t>
  </si>
  <si>
    <t>Pseudotsuga menziesii</t>
  </si>
  <si>
    <t>Thelephora terrestris</t>
  </si>
  <si>
    <t>PL0101</t>
  </si>
  <si>
    <t>Thelephorales</t>
  </si>
  <si>
    <t>Thelephoraceae</t>
  </si>
  <si>
    <t>CHA</t>
  </si>
  <si>
    <t>Tomentella sublilacina</t>
  </si>
  <si>
    <t>PL0104</t>
  </si>
  <si>
    <t>LAP 45</t>
  </si>
  <si>
    <t>Polyporaceae</t>
  </si>
  <si>
    <t>Wolfiporia cocos (F.A. Wolf) Ryvarden &amp; Gilb.</t>
  </si>
  <si>
    <t>PL0113</t>
  </si>
  <si>
    <t>MD-104-R</t>
  </si>
  <si>
    <t>Florida</t>
  </si>
  <si>
    <t>W.R. Smith</t>
  </si>
  <si>
    <t>F.F. Lombard</t>
  </si>
  <si>
    <t>Pinus fence post, copper-napth</t>
  </si>
  <si>
    <t>PL0123</t>
  </si>
  <si>
    <t>S7</t>
  </si>
  <si>
    <t>genome sequences/scheduled for sequencing</t>
  </si>
  <si>
    <t>SKay4041</t>
  </si>
  <si>
    <t>PGK 0013</t>
  </si>
  <si>
    <t>Coprinopsis atramentarius</t>
  </si>
  <si>
    <t>PL0026</t>
  </si>
  <si>
    <t>DAOM 192254</t>
  </si>
  <si>
    <t>Laccaria sp.</t>
  </si>
  <si>
    <t>California</t>
  </si>
  <si>
    <t>K. Peay</t>
  </si>
  <si>
    <t>DR</t>
  </si>
  <si>
    <t>Rhizopogon arctostaphyli</t>
  </si>
  <si>
    <t>PL0159</t>
  </si>
  <si>
    <t>Bruns</t>
  </si>
  <si>
    <t>Suillaceae</t>
  </si>
  <si>
    <t>PL0094</t>
  </si>
  <si>
    <t>Suillus pungens</t>
  </si>
  <si>
    <t>PL0098</t>
  </si>
  <si>
    <t>Trametes versicolor</t>
  </si>
  <si>
    <t>PL0131</t>
  </si>
  <si>
    <t>Kennedy</t>
  </si>
  <si>
    <t>Tuber borchii</t>
  </si>
  <si>
    <t>PL0160</t>
  </si>
  <si>
    <t>Pezizomycetes</t>
  </si>
  <si>
    <t>Pezizales</t>
  </si>
  <si>
    <t>Tuberaceae</t>
  </si>
  <si>
    <t>ATCC</t>
  </si>
  <si>
    <t>Gregory Bonito</t>
  </si>
  <si>
    <t>Duke University</t>
  </si>
  <si>
    <t>Chaetomium elatum</t>
  </si>
  <si>
    <t>PL0020</t>
  </si>
  <si>
    <t>Sordariales</t>
  </si>
  <si>
    <t>Chaetomiaceae</t>
  </si>
  <si>
    <t>ATCC 38799</t>
  </si>
  <si>
    <t>?DR</t>
  </si>
  <si>
    <t>Schilling lab, originally from Jellison lab, Oak and Pine blocks available</t>
  </si>
  <si>
    <t>SR</t>
  </si>
  <si>
    <t>Enzyme acronyms</t>
  </si>
  <si>
    <t>Enzyme class</t>
  </si>
  <si>
    <t>Column heading</t>
  </si>
  <si>
    <t>Activity unit</t>
  </si>
  <si>
    <t>Biological meaning</t>
  </si>
  <si>
    <t>CBH</t>
  </si>
  <si>
    <t>Cellobiohydrolase</t>
  </si>
  <si>
    <t>[enzyme acronym].[zero]</t>
  </si>
  <si>
    <t>nmol/g litter/hr</t>
  </si>
  <si>
    <t>total potential enzyme activity produced on litter at end of experiment</t>
  </si>
  <si>
    <t>BG</t>
  </si>
  <si>
    <t>Beta-glucosidase</t>
  </si>
  <si>
    <t>[enzyme acronym].[erg]</t>
  </si>
  <si>
    <t>nmol/(ug ergosterol/mg litter)/hr</t>
  </si>
  <si>
    <t>potential enzyme activity produced per unit ergosterol or fungal biomass on litter</t>
  </si>
  <si>
    <t>AG</t>
  </si>
  <si>
    <t>Alpha-glucosidase</t>
  </si>
  <si>
    <t>NAG</t>
  </si>
  <si>
    <t>N-acetyl glucosaminidase</t>
  </si>
  <si>
    <t>BX</t>
  </si>
  <si>
    <t>Beta-xylosidase</t>
  </si>
  <si>
    <t>AP</t>
  </si>
  <si>
    <t>Acid phosphatase</t>
  </si>
  <si>
    <t>BGLU</t>
  </si>
  <si>
    <t>Beta-glucuronidase</t>
  </si>
  <si>
    <t>LAP</t>
  </si>
  <si>
    <t>Leucine aminopeptidase</t>
  </si>
  <si>
    <t>PPO</t>
  </si>
  <si>
    <t>Polyphenol oxidase</t>
  </si>
  <si>
    <t>PER</t>
  </si>
  <si>
    <t>Peroxidase</t>
  </si>
  <si>
    <t>Species name</t>
  </si>
  <si>
    <t>Rep</t>
  </si>
  <si>
    <t>CBH.zero</t>
  </si>
  <si>
    <t>BG.zero</t>
  </si>
  <si>
    <t>AG.zero</t>
  </si>
  <si>
    <t>NAG.zero</t>
  </si>
  <si>
    <t>BX.zero</t>
  </si>
  <si>
    <t>AP.zero</t>
  </si>
  <si>
    <t>BGLU.zero</t>
  </si>
  <si>
    <t>LAP.zero</t>
  </si>
  <si>
    <t>PPO.zero</t>
  </si>
  <si>
    <t>PER.zero</t>
  </si>
  <si>
    <t>CBH.erg</t>
  </si>
  <si>
    <t>BG.erg</t>
  </si>
  <si>
    <t>AG.erg</t>
  </si>
  <si>
    <t>NAG.erg</t>
  </si>
  <si>
    <t>BX.erg</t>
  </si>
  <si>
    <t>AP.erg</t>
  </si>
  <si>
    <t>BGLU.erg</t>
  </si>
  <si>
    <t>LAP.erg</t>
  </si>
  <si>
    <t>PPO.erg</t>
  </si>
  <si>
    <t>PER.erg</t>
  </si>
  <si>
    <t>ug ergosterol/mg litter</t>
  </si>
  <si>
    <t>Average CBH.erg</t>
  </si>
  <si>
    <t>Average BG.erg</t>
  </si>
  <si>
    <t>Average AG.erg</t>
  </si>
  <si>
    <t>Average NAG.erg</t>
  </si>
  <si>
    <t>Average BX.erg</t>
  </si>
  <si>
    <t>Average AP.erg</t>
  </si>
  <si>
    <t>Average BLUG.erg</t>
  </si>
  <si>
    <t>Average LAP.erg</t>
  </si>
  <si>
    <t>Average PPO.erg</t>
  </si>
  <si>
    <t>Average PER.erg</t>
  </si>
  <si>
    <t>Agrocybe_aegerita</t>
  </si>
  <si>
    <t>Amanita_muscaria</t>
  </si>
  <si>
    <t>Amanita_thiersii</t>
  </si>
  <si>
    <t>Anomoporia-bombycina</t>
  </si>
  <si>
    <t>Armillaria_mellea</t>
  </si>
  <si>
    <t>Auricularia_delicata</t>
  </si>
  <si>
    <t>Bolitinellus_meruloides</t>
  </si>
  <si>
    <t>Botryobasidium_subcoronata</t>
  </si>
  <si>
    <t>Cenococcum_geophilum</t>
  </si>
  <si>
    <t>Coniophora_olivacea</t>
  </si>
  <si>
    <t>Coniophora_puteana</t>
  </si>
  <si>
    <t>Coprinopsis_atramentaria</t>
  </si>
  <si>
    <t>Cryptococcus_sp.</t>
  </si>
  <si>
    <t>Dacryopinax_sp</t>
  </si>
  <si>
    <t>Entoloma_sp</t>
  </si>
  <si>
    <t>Fistulina_hepatica</t>
  </si>
  <si>
    <t>Fomitiporia_mediterranea</t>
  </si>
  <si>
    <t>Fomitopsis_pinicola</t>
  </si>
  <si>
    <t>Hericium erinaceum</t>
  </si>
  <si>
    <t>Hygrophoropsis_auriantiaca</t>
  </si>
  <si>
    <t>Lactarius_rufus</t>
  </si>
  <si>
    <t>Lepista_nuda</t>
  </si>
  <si>
    <t>Lyophyllum_montanum</t>
  </si>
  <si>
    <t>Ossicaulis_lignilitis</t>
  </si>
  <si>
    <t>Paxillus_involutus</t>
  </si>
  <si>
    <t>Penicillium_ochrochloron</t>
  </si>
  <si>
    <t>Phanerochaete_chrysosporium</t>
  </si>
  <si>
    <t>Piloderma_croceum</t>
  </si>
  <si>
    <t>Pisolithus_tinctorius</t>
  </si>
  <si>
    <t>Pleurotus_ostreatus</t>
  </si>
  <si>
    <t>Postia_placenta</t>
  </si>
  <si>
    <t>Punctularia_strigosozonata</t>
  </si>
  <si>
    <t>Pyrenochaeta_cava</t>
  </si>
  <si>
    <t>Rhizopogon_arctostaphyli</t>
  </si>
  <si>
    <t>Rhizopogon_salebrosus</t>
  </si>
  <si>
    <t>Rhizopogon_vulgaris</t>
  </si>
  <si>
    <t>Sebacina_sp</t>
  </si>
  <si>
    <t>Serpula_lacrymans</t>
  </si>
  <si>
    <t>Sistotrema_raduloides</t>
  </si>
  <si>
    <t>Stereum_hirsutum</t>
  </si>
  <si>
    <t>Suillus_brevipes</t>
  </si>
  <si>
    <t>Suillus_pungens</t>
  </si>
  <si>
    <t>Tapinella_atromentosus</t>
  </si>
  <si>
    <t>Tapinella_panuloides</t>
  </si>
  <si>
    <t>Thelephora_terrestris</t>
  </si>
  <si>
    <t>Tomentella_sublilicina</t>
  </si>
  <si>
    <t>Trametes_versicolor</t>
  </si>
  <si>
    <t>Tricholoma_flavovirens</t>
  </si>
  <si>
    <t>Tricholoma_imbricatum</t>
  </si>
  <si>
    <t>Ustilago_maydis</t>
  </si>
  <si>
    <t>Wolfiporia_cocos</t>
  </si>
  <si>
    <t xml:space="preserve">Activity units= </t>
  </si>
  <si>
    <t>Top 10 Cellobiohydrolase producers</t>
  </si>
  <si>
    <t>CBH per gene copy (GH7)</t>
  </si>
  <si>
    <t>AG per gene copy (GH31)</t>
  </si>
  <si>
    <t>MnP/LiP per gene copy (AA2)</t>
  </si>
  <si>
    <t>LAC per gene copy (AA1)</t>
  </si>
  <si>
    <t>BG per gene copy (GH3)</t>
  </si>
  <si>
    <t>NAG per gene copy (GH18)</t>
  </si>
  <si>
    <t>BX per gene copy (GH54)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</si>
</sst>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</font>
    <font>
      <b/>
      <sz val="12"/>
      <color rgb="FF000000"/>
      <name val="Arial"/>
    </font>
    <font>
      <sz val="12"/>
      <color theme="1"/>
      <name val="Arial"/>
    </font>
    <font>
      <sz val="12"/>
      <color rgb="FF000000"/>
      <name val="Arial"/>
    </font>
    <font>
      <sz val="12"/>
      <name val="Arial"/>
    </font>
    <font>
      <sz val="8"/>
      <name val="Arial"/>
    </font>
    <font>
      <u/>
      <sz val="12"/>
      <color theme="10"/>
      <name val="Arial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 applyBorder="1"/>
    <xf numFmtId="0" fontId="6" fillId="0" borderId="0" xfId="0" applyFont="1"/>
    <xf numFmtId="0" fontId="6" fillId="0" borderId="0" xfId="0" applyFont="1" applyFill="1" applyBorder="1"/>
    <xf numFmtId="0" fontId="7" fillId="0" borderId="0" xfId="0" applyFont="1" applyBorder="1"/>
    <xf numFmtId="0" fontId="6" fillId="2" borderId="0" xfId="0" applyFont="1" applyFill="1" applyBorder="1"/>
    <xf numFmtId="0" fontId="7" fillId="2" borderId="0" xfId="0" applyFont="1" applyFill="1"/>
    <xf numFmtId="0" fontId="6" fillId="2" borderId="0" xfId="0" applyFont="1" applyFill="1"/>
    <xf numFmtId="0" fontId="7" fillId="0" borderId="0" xfId="0" applyFont="1"/>
    <xf numFmtId="0" fontId="6" fillId="0" borderId="0" xfId="0" applyFont="1" applyFill="1"/>
    <xf numFmtId="0" fontId="7" fillId="0" borderId="0" xfId="0" applyFont="1" applyFill="1"/>
    <xf numFmtId="0" fontId="7" fillId="2" borderId="0" xfId="0" applyFont="1" applyFill="1" applyBorder="1"/>
    <xf numFmtId="14" fontId="6" fillId="2" borderId="0" xfId="0" applyNumberFormat="1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7" fillId="0" borderId="0" xfId="0" applyFont="1" applyFill="1" applyBorder="1"/>
    <xf numFmtId="0" fontId="10" fillId="0" borderId="0" xfId="1" applyFont="1" applyFill="1" applyBorder="1"/>
    <xf numFmtId="17" fontId="6" fillId="0" borderId="0" xfId="0" applyNumberFormat="1" applyFont="1" applyFill="1" applyBorder="1"/>
    <xf numFmtId="17" fontId="6" fillId="2" borderId="0" xfId="0" applyNumberFormat="1" applyFont="1" applyFill="1" applyBorder="1"/>
    <xf numFmtId="14" fontId="6" fillId="0" borderId="0" xfId="0" applyNumberFormat="1" applyFont="1" applyFill="1" applyBorder="1"/>
    <xf numFmtId="0" fontId="6" fillId="3" borderId="0" xfId="0" applyFont="1" applyFill="1" applyBorder="1"/>
    <xf numFmtId="14" fontId="6" fillId="0" borderId="0" xfId="0" applyNumberFormat="1" applyFont="1" applyFill="1"/>
    <xf numFmtId="0" fontId="9" fillId="0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1" fillId="0" borderId="0" xfId="0" applyFont="1"/>
    <xf numFmtId="0" fontId="0" fillId="0" borderId="0" xfId="0" applyFill="1"/>
    <xf numFmtId="0" fontId="11" fillId="0" borderId="0" xfId="0" applyFont="1" applyFill="1"/>
    <xf numFmtId="0" fontId="0" fillId="4" borderId="0" xfId="0" applyFill="1"/>
    <xf numFmtId="0" fontId="11" fillId="4" borderId="0" xfId="0" applyFont="1" applyFill="1"/>
  </cellXfs>
  <cellStyles count="8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Enz_all_reps!$D$2:$D$192</c:f>
              <c:numCache>
                <c:formatCode>General</c:formatCode>
                <c:ptCount val="191"/>
                <c:pt idx="0">
                  <c:v>6339.977123743891</c:v>
                </c:pt>
                <c:pt idx="1">
                  <c:v>17499.54373762654</c:v>
                </c:pt>
                <c:pt idx="2">
                  <c:v>5922.98856050025</c:v>
                </c:pt>
                <c:pt idx="3">
                  <c:v>3732.72897469908</c:v>
                </c:pt>
                <c:pt idx="4">
                  <c:v>238.1319614697514</c:v>
                </c:pt>
                <c:pt idx="5">
                  <c:v>420.6572390355864</c:v>
                </c:pt>
                <c:pt idx="6">
                  <c:v>44.67126913303368</c:v>
                </c:pt>
                <c:pt idx="7">
                  <c:v>93.69042658987355</c:v>
                </c:pt>
                <c:pt idx="8">
                  <c:v>26.58526023645656</c:v>
                </c:pt>
                <c:pt idx="9">
                  <c:v>803.0318031169943</c:v>
                </c:pt>
                <c:pt idx="10">
                  <c:v>1902.967324974469</c:v>
                </c:pt>
                <c:pt idx="11">
                  <c:v>1379.685959240681</c:v>
                </c:pt>
                <c:pt idx="12">
                  <c:v>1473.512948741895</c:v>
                </c:pt>
                <c:pt idx="13">
                  <c:v>2178.669458616408</c:v>
                </c:pt>
                <c:pt idx="14">
                  <c:v>540.9245672012972</c:v>
                </c:pt>
                <c:pt idx="15">
                  <c:v>1931.65049671562</c:v>
                </c:pt>
                <c:pt idx="16">
                  <c:v>2023.022667366068</c:v>
                </c:pt>
                <c:pt idx="17">
                  <c:v>1971.447918140504</c:v>
                </c:pt>
                <c:pt idx="18">
                  <c:v>12368.74464776129</c:v>
                </c:pt>
                <c:pt idx="19">
                  <c:v>41326.47407240136</c:v>
                </c:pt>
                <c:pt idx="20">
                  <c:v>41383.26872083163</c:v>
                </c:pt>
                <c:pt idx="21">
                  <c:v>53971.04911381468</c:v>
                </c:pt>
                <c:pt idx="22">
                  <c:v>48502.02984343319</c:v>
                </c:pt>
                <c:pt idx="23">
                  <c:v>44028.75416669103</c:v>
                </c:pt>
                <c:pt idx="24">
                  <c:v>37273.20617100073</c:v>
                </c:pt>
                <c:pt idx="25">
                  <c:v>43185.84345176743</c:v>
                </c:pt>
                <c:pt idx="26">
                  <c:v>5557.169658394738</c:v>
                </c:pt>
                <c:pt idx="27">
                  <c:v>11558.03209004521</c:v>
                </c:pt>
                <c:pt idx="28">
                  <c:v>2561.44086837026</c:v>
                </c:pt>
                <c:pt idx="29">
                  <c:v>505.6840363837192</c:v>
                </c:pt>
                <c:pt idx="30">
                  <c:v>596.7856561314752</c:v>
                </c:pt>
                <c:pt idx="31">
                  <c:v>2297.663234848651</c:v>
                </c:pt>
                <c:pt idx="32">
                  <c:v>3614.2319586735</c:v>
                </c:pt>
                <c:pt idx="33">
                  <c:v>7503.25653760755</c:v>
                </c:pt>
                <c:pt idx="34">
                  <c:v>503.8775756532975</c:v>
                </c:pt>
                <c:pt idx="35">
                  <c:v>2846.427536010078</c:v>
                </c:pt>
                <c:pt idx="36">
                  <c:v>5365.784371760645</c:v>
                </c:pt>
                <c:pt idx="37">
                  <c:v>40149.80750374579</c:v>
                </c:pt>
                <c:pt idx="38">
                  <c:v>56005.02196569314</c:v>
                </c:pt>
                <c:pt idx="39">
                  <c:v>52414.8192470433</c:v>
                </c:pt>
                <c:pt idx="40">
                  <c:v>45071.58562856495</c:v>
                </c:pt>
                <c:pt idx="41">
                  <c:v>73157.52664768367</c:v>
                </c:pt>
                <c:pt idx="42">
                  <c:v>45977.92848824589</c:v>
                </c:pt>
                <c:pt idx="43">
                  <c:v>8107.045830957546</c:v>
                </c:pt>
                <c:pt idx="44">
                  <c:v>7669.124748313663</c:v>
                </c:pt>
                <c:pt idx="45">
                  <c:v>6498.750459969146</c:v>
                </c:pt>
                <c:pt idx="46">
                  <c:v>5634.795790773636</c:v>
                </c:pt>
                <c:pt idx="47">
                  <c:v>6327.06827190744</c:v>
                </c:pt>
                <c:pt idx="48">
                  <c:v>97.28959272854102</c:v>
                </c:pt>
                <c:pt idx="49">
                  <c:v>459.1044653882311</c:v>
                </c:pt>
                <c:pt idx="50">
                  <c:v>12397.62177172606</c:v>
                </c:pt>
                <c:pt idx="51">
                  <c:v>139.6118966415027</c:v>
                </c:pt>
                <c:pt idx="52">
                  <c:v>902.080183449106</c:v>
                </c:pt>
                <c:pt idx="53">
                  <c:v>2985.807075765968</c:v>
                </c:pt>
                <c:pt idx="54">
                  <c:v>351.8171441309751</c:v>
                </c:pt>
                <c:pt idx="55">
                  <c:v>596.5542289816844</c:v>
                </c:pt>
                <c:pt idx="56">
                  <c:v>2372.688280761611</c:v>
                </c:pt>
                <c:pt idx="57">
                  <c:v>227.9293611335294</c:v>
                </c:pt>
                <c:pt idx="58">
                  <c:v>2560.770501214892</c:v>
                </c:pt>
                <c:pt idx="59">
                  <c:v>606.1649448564674</c:v>
                </c:pt>
                <c:pt idx="60">
                  <c:v>4946.34422834519</c:v>
                </c:pt>
                <c:pt idx="61">
                  <c:v>3829.258283823408</c:v>
                </c:pt>
                <c:pt idx="62">
                  <c:v>154.4277079399622</c:v>
                </c:pt>
                <c:pt idx="63">
                  <c:v>44583.83867437114</c:v>
                </c:pt>
                <c:pt idx="64">
                  <c:v>53370.44833996268</c:v>
                </c:pt>
                <c:pt idx="65">
                  <c:v>57959.7555596587</c:v>
                </c:pt>
                <c:pt idx="66">
                  <c:v>34155.90895653315</c:v>
                </c:pt>
                <c:pt idx="67">
                  <c:v>59612.08559178549</c:v>
                </c:pt>
                <c:pt idx="68">
                  <c:v>47617.14036505538</c:v>
                </c:pt>
                <c:pt idx="69">
                  <c:v>47534.37163711788</c:v>
                </c:pt>
                <c:pt idx="70">
                  <c:v>55566.98862993665</c:v>
                </c:pt>
                <c:pt idx="71">
                  <c:v>20330.8765289737</c:v>
                </c:pt>
                <c:pt idx="72">
                  <c:v>26654.27737395382</c:v>
                </c:pt>
                <c:pt idx="73">
                  <c:v>14763.27419460951</c:v>
                </c:pt>
                <c:pt idx="74">
                  <c:v>16214.98514700001</c:v>
                </c:pt>
                <c:pt idx="75">
                  <c:v>9233.02008622344</c:v>
                </c:pt>
                <c:pt idx="76">
                  <c:v>51448.91578725264</c:v>
                </c:pt>
                <c:pt idx="77">
                  <c:v>48985.76428334069</c:v>
                </c:pt>
                <c:pt idx="78">
                  <c:v>39128.60644508158</c:v>
                </c:pt>
                <c:pt idx="79">
                  <c:v>0.0</c:v>
                </c:pt>
                <c:pt idx="80">
                  <c:v>60.15907194313683</c:v>
                </c:pt>
                <c:pt idx="81">
                  <c:v>17524.67404711395</c:v>
                </c:pt>
                <c:pt idx="82">
                  <c:v>11666.92246082221</c:v>
                </c:pt>
                <c:pt idx="83">
                  <c:v>26615.04948833135</c:v>
                </c:pt>
                <c:pt idx="84">
                  <c:v>23313.74770480396</c:v>
                </c:pt>
                <c:pt idx="85">
                  <c:v>12013.52106975382</c:v>
                </c:pt>
                <c:pt idx="86">
                  <c:v>6232.832954912396</c:v>
                </c:pt>
                <c:pt idx="87">
                  <c:v>8989.493782865374</c:v>
                </c:pt>
                <c:pt idx="88">
                  <c:v>17916.6667907848</c:v>
                </c:pt>
                <c:pt idx="89">
                  <c:v>7451.266214191226</c:v>
                </c:pt>
                <c:pt idx="90">
                  <c:v>587.240009265179</c:v>
                </c:pt>
                <c:pt idx="91">
                  <c:v>95.38689409902615</c:v>
                </c:pt>
                <c:pt idx="92">
                  <c:v>0.0</c:v>
                </c:pt>
                <c:pt idx="93">
                  <c:v>11513.71494731951</c:v>
                </c:pt>
                <c:pt idx="94">
                  <c:v>4112.447229894516</c:v>
                </c:pt>
                <c:pt idx="95">
                  <c:v>3780.827890585183</c:v>
                </c:pt>
                <c:pt idx="96">
                  <c:v>6190.57382416574</c:v>
                </c:pt>
                <c:pt idx="97">
                  <c:v>10206.09353669269</c:v>
                </c:pt>
                <c:pt idx="98">
                  <c:v>20561.06029604164</c:v>
                </c:pt>
                <c:pt idx="99">
                  <c:v>24619.71630392245</c:v>
                </c:pt>
                <c:pt idx="100">
                  <c:v>17857.24390607377</c:v>
                </c:pt>
                <c:pt idx="101">
                  <c:v>8080.204074187596</c:v>
                </c:pt>
                <c:pt idx="102">
                  <c:v>353.1391318917675</c:v>
                </c:pt>
                <c:pt idx="103">
                  <c:v>7316.854203155407</c:v>
                </c:pt>
                <c:pt idx="104">
                  <c:v>1288.203290179498</c:v>
                </c:pt>
                <c:pt idx="105">
                  <c:v>376.9810996187049</c:v>
                </c:pt>
                <c:pt idx="106">
                  <c:v>1261.052287766845</c:v>
                </c:pt>
                <c:pt idx="107">
                  <c:v>20783.42332265324</c:v>
                </c:pt>
                <c:pt idx="108">
                  <c:v>20806.32644127223</c:v>
                </c:pt>
                <c:pt idx="109">
                  <c:v>13980.35863919088</c:v>
                </c:pt>
                <c:pt idx="110">
                  <c:v>15120.34705092429</c:v>
                </c:pt>
                <c:pt idx="111">
                  <c:v>3583.358943369872</c:v>
                </c:pt>
                <c:pt idx="112">
                  <c:v>14171.13016911967</c:v>
                </c:pt>
                <c:pt idx="113">
                  <c:v>22661.54502921603</c:v>
                </c:pt>
                <c:pt idx="114">
                  <c:v>27681.27653411656</c:v>
                </c:pt>
                <c:pt idx="115">
                  <c:v>67387.15713684097</c:v>
                </c:pt>
                <c:pt idx="116">
                  <c:v>34719.53821735555</c:v>
                </c:pt>
                <c:pt idx="117">
                  <c:v>124241.5712387121</c:v>
                </c:pt>
                <c:pt idx="118">
                  <c:v>160577.0994129846</c:v>
                </c:pt>
                <c:pt idx="119">
                  <c:v>269458.9148250381</c:v>
                </c:pt>
                <c:pt idx="120">
                  <c:v>192857.4538110448</c:v>
                </c:pt>
                <c:pt idx="121">
                  <c:v>7905.693199988512</c:v>
                </c:pt>
                <c:pt idx="122">
                  <c:v>5042.011028050716</c:v>
                </c:pt>
                <c:pt idx="123">
                  <c:v>6167.473122818714</c:v>
                </c:pt>
                <c:pt idx="124">
                  <c:v>12044.38759018997</c:v>
                </c:pt>
                <c:pt idx="125">
                  <c:v>2692.890652588143</c:v>
                </c:pt>
                <c:pt idx="126">
                  <c:v>573.6581404994631</c:v>
                </c:pt>
                <c:pt idx="127">
                  <c:v>235.4576638810274</c:v>
                </c:pt>
                <c:pt idx="128">
                  <c:v>222.1711022233278</c:v>
                </c:pt>
                <c:pt idx="129">
                  <c:v>232.1301382814205</c:v>
                </c:pt>
                <c:pt idx="130">
                  <c:v>326.6394095164933</c:v>
                </c:pt>
                <c:pt idx="131">
                  <c:v>245.6351178579167</c:v>
                </c:pt>
                <c:pt idx="132">
                  <c:v>183.608475129313</c:v>
                </c:pt>
                <c:pt idx="133">
                  <c:v>164.5755954374774</c:v>
                </c:pt>
                <c:pt idx="134">
                  <c:v>176.842773677953</c:v>
                </c:pt>
                <c:pt idx="135">
                  <c:v>50620.86568176947</c:v>
                </c:pt>
                <c:pt idx="136">
                  <c:v>30228.83840583701</c:v>
                </c:pt>
                <c:pt idx="137">
                  <c:v>45827.93782453651</c:v>
                </c:pt>
                <c:pt idx="138">
                  <c:v>16591.21577637671</c:v>
                </c:pt>
                <c:pt idx="139">
                  <c:v>8078.022454489893</c:v>
                </c:pt>
                <c:pt idx="140">
                  <c:v>2848.635646609205</c:v>
                </c:pt>
                <c:pt idx="141">
                  <c:v>10586.45201699906</c:v>
                </c:pt>
                <c:pt idx="142">
                  <c:v>7911.989815713176</c:v>
                </c:pt>
                <c:pt idx="143">
                  <c:v>5340.613245664293</c:v>
                </c:pt>
                <c:pt idx="144">
                  <c:v>14399.4066357743</c:v>
                </c:pt>
                <c:pt idx="145">
                  <c:v>15101.7452259569</c:v>
                </c:pt>
                <c:pt idx="146">
                  <c:v>9594.493479718845</c:v>
                </c:pt>
                <c:pt idx="147">
                  <c:v>10016.91660036312</c:v>
                </c:pt>
                <c:pt idx="148">
                  <c:v>11138.23043664102</c:v>
                </c:pt>
                <c:pt idx="149">
                  <c:v>14923.93646665554</c:v>
                </c:pt>
                <c:pt idx="150">
                  <c:v>314.8941729562137</c:v>
                </c:pt>
                <c:pt idx="151">
                  <c:v>116.4632959259162</c:v>
                </c:pt>
                <c:pt idx="152">
                  <c:v>187.017539812385</c:v>
                </c:pt>
                <c:pt idx="153">
                  <c:v>300.9086439415004</c:v>
                </c:pt>
                <c:pt idx="154">
                  <c:v>736.1971779393337</c:v>
                </c:pt>
                <c:pt idx="155">
                  <c:v>61.50227824551565</c:v>
                </c:pt>
                <c:pt idx="156">
                  <c:v>75.92445817534797</c:v>
                </c:pt>
                <c:pt idx="157">
                  <c:v>31.12368557953312</c:v>
                </c:pt>
                <c:pt idx="158">
                  <c:v>76.97571988103428</c:v>
                </c:pt>
                <c:pt idx="159">
                  <c:v>200.045953247733</c:v>
                </c:pt>
                <c:pt idx="160">
                  <c:v>265.8623176361192</c:v>
                </c:pt>
                <c:pt idx="161">
                  <c:v>140.1940445238844</c:v>
                </c:pt>
                <c:pt idx="162">
                  <c:v>223.3437721034477</c:v>
                </c:pt>
                <c:pt idx="163">
                  <c:v>324.578103421652</c:v>
                </c:pt>
                <c:pt idx="164">
                  <c:v>290.6067704190593</c:v>
                </c:pt>
                <c:pt idx="165">
                  <c:v>22614.95022347109</c:v>
                </c:pt>
                <c:pt idx="166">
                  <c:v>21.74476922495271</c:v>
                </c:pt>
                <c:pt idx="167">
                  <c:v>99.71843372207761</c:v>
                </c:pt>
                <c:pt idx="168">
                  <c:v>35.65333142541759</c:v>
                </c:pt>
                <c:pt idx="169">
                  <c:v>23.16203049451529</c:v>
                </c:pt>
                <c:pt idx="170">
                  <c:v>23.58766612769356</c:v>
                </c:pt>
                <c:pt idx="171">
                  <c:v>29.0418624901131</c:v>
                </c:pt>
                <c:pt idx="172">
                  <c:v>158023.215292879</c:v>
                </c:pt>
                <c:pt idx="173">
                  <c:v>153055.5237940722</c:v>
                </c:pt>
                <c:pt idx="174">
                  <c:v>105341.1255419662</c:v>
                </c:pt>
                <c:pt idx="175">
                  <c:v>349.5984216119062</c:v>
                </c:pt>
                <c:pt idx="176">
                  <c:v>459.6831833540797</c:v>
                </c:pt>
                <c:pt idx="177">
                  <c:v>156.6383442947518</c:v>
                </c:pt>
                <c:pt idx="178">
                  <c:v>186.5832764254442</c:v>
                </c:pt>
                <c:pt idx="179">
                  <c:v>65907.33093414924</c:v>
                </c:pt>
                <c:pt idx="180">
                  <c:v>17549.72686345905</c:v>
                </c:pt>
                <c:pt idx="181">
                  <c:v>78109.9281602247</c:v>
                </c:pt>
                <c:pt idx="182">
                  <c:v>68.12102035299445</c:v>
                </c:pt>
                <c:pt idx="183">
                  <c:v>42.49536309390837</c:v>
                </c:pt>
                <c:pt idx="184">
                  <c:v>11.82330283153776</c:v>
                </c:pt>
                <c:pt idx="185">
                  <c:v>81.00714516558795</c:v>
                </c:pt>
                <c:pt idx="186">
                  <c:v>8381.22686794811</c:v>
                </c:pt>
                <c:pt idx="187">
                  <c:v>1848.321102119799</c:v>
                </c:pt>
                <c:pt idx="188">
                  <c:v>1455.000639848374</c:v>
                </c:pt>
                <c:pt idx="189">
                  <c:v>230.5581090166294</c:v>
                </c:pt>
                <c:pt idx="190">
                  <c:v>4773.274025852736</c:v>
                </c:pt>
              </c:numCache>
            </c:numRef>
          </c:xVal>
          <c:yVal>
            <c:numRef>
              <c:f>Enz_all_reps!$W$2:$W$192</c:f>
              <c:numCache>
                <c:formatCode>General</c:formatCode>
                <c:ptCount val="191"/>
                <c:pt idx="0">
                  <c:v>0.369823454040197</c:v>
                </c:pt>
                <c:pt idx="1">
                  <c:v>0.36725574960191</c:v>
                </c:pt>
                <c:pt idx="2">
                  <c:v>0.187905408478055</c:v>
                </c:pt>
                <c:pt idx="3">
                  <c:v>0.192430541489779</c:v>
                </c:pt>
                <c:pt idx="4">
                  <c:v>0.0429709517005931</c:v>
                </c:pt>
                <c:pt idx="5">
                  <c:v>0.031008272125021</c:v>
                </c:pt>
                <c:pt idx="6">
                  <c:v>0.0480951688339214</c:v>
                </c:pt>
                <c:pt idx="7">
                  <c:v>0.0843803319650642</c:v>
                </c:pt>
                <c:pt idx="8">
                  <c:v>0.0581383059989706</c:v>
                </c:pt>
                <c:pt idx="9">
                  <c:v>0.0670637477110699</c:v>
                </c:pt>
                <c:pt idx="10">
                  <c:v>0.0666425020988781</c:v>
                </c:pt>
                <c:pt idx="11">
                  <c:v>0.0775870137979133</c:v>
                </c:pt>
                <c:pt idx="12">
                  <c:v>0.0854174694144221</c:v>
                </c:pt>
                <c:pt idx="13">
                  <c:v>0.0747814880355034</c:v>
                </c:pt>
                <c:pt idx="14">
                  <c:v>0.112794878109993</c:v>
                </c:pt>
                <c:pt idx="15">
                  <c:v>0.0660617874437203</c:v>
                </c:pt>
                <c:pt idx="16">
                  <c:v>0.124713600417569</c:v>
                </c:pt>
                <c:pt idx="17">
                  <c:v>0.0147481878063121</c:v>
                </c:pt>
                <c:pt idx="18">
                  <c:v>0.22732473715506</c:v>
                </c:pt>
                <c:pt idx="19">
                  <c:v>0.497020000000009</c:v>
                </c:pt>
                <c:pt idx="20">
                  <c:v>0.325986294683004</c:v>
                </c:pt>
                <c:pt idx="21">
                  <c:v>0.439911491868443</c:v>
                </c:pt>
                <c:pt idx="22">
                  <c:v>0.415576227527319</c:v>
                </c:pt>
                <c:pt idx="23">
                  <c:v>0.162207671485979</c:v>
                </c:pt>
                <c:pt idx="24">
                  <c:v>0.213044918218957</c:v>
                </c:pt>
                <c:pt idx="25">
                  <c:v>0.219136027393298</c:v>
                </c:pt>
                <c:pt idx="26">
                  <c:v>0.0296454890887182</c:v>
                </c:pt>
                <c:pt idx="27">
                  <c:v>0.0359206937304902</c:v>
                </c:pt>
                <c:pt idx="28">
                  <c:v>0.0417899113919465</c:v>
                </c:pt>
                <c:pt idx="29">
                  <c:v>0.0296338636451693</c:v>
                </c:pt>
                <c:pt idx="30">
                  <c:v>0.0275472813395583</c:v>
                </c:pt>
                <c:pt idx="31">
                  <c:v>0.0366577328236348</c:v>
                </c:pt>
                <c:pt idx="32">
                  <c:v>0.038096820018768</c:v>
                </c:pt>
                <c:pt idx="33">
                  <c:v>0.0995142477002605</c:v>
                </c:pt>
                <c:pt idx="34">
                  <c:v>0.0199248573026833</c:v>
                </c:pt>
                <c:pt idx="35">
                  <c:v>0.0411809658764639</c:v>
                </c:pt>
                <c:pt idx="36">
                  <c:v>0.0262446612925813</c:v>
                </c:pt>
                <c:pt idx="37">
                  <c:v>0.246291145373116</c:v>
                </c:pt>
                <c:pt idx="38">
                  <c:v>0.38809179390871</c:v>
                </c:pt>
                <c:pt idx="39">
                  <c:v>0.208213944463915</c:v>
                </c:pt>
                <c:pt idx="40">
                  <c:v>0.243055769061265</c:v>
                </c:pt>
                <c:pt idx="41">
                  <c:v>0.408542741322338</c:v>
                </c:pt>
                <c:pt idx="42">
                  <c:v>0.35217982153124</c:v>
                </c:pt>
                <c:pt idx="43">
                  <c:v>0.16183570428307</c:v>
                </c:pt>
                <c:pt idx="44">
                  <c:v>0.166763937100551</c:v>
                </c:pt>
                <c:pt idx="45">
                  <c:v>0.156985477448731</c:v>
                </c:pt>
                <c:pt idx="46">
                  <c:v>0.196300456737597</c:v>
                </c:pt>
                <c:pt idx="47">
                  <c:v>0.16939280359279</c:v>
                </c:pt>
                <c:pt idx="48">
                  <c:v>0.0307718069991876</c:v>
                </c:pt>
                <c:pt idx="49">
                  <c:v>0.0636414019984135</c:v>
                </c:pt>
                <c:pt idx="50">
                  <c:v>0.0539907598433958</c:v>
                </c:pt>
                <c:pt idx="51">
                  <c:v>0.0447300337233693</c:v>
                </c:pt>
                <c:pt idx="52">
                  <c:v>0.0519932116080188</c:v>
                </c:pt>
                <c:pt idx="53">
                  <c:v>0.0834323950168601</c:v>
                </c:pt>
                <c:pt idx="54">
                  <c:v>0.0772696914549745</c:v>
                </c:pt>
                <c:pt idx="55">
                  <c:v>0.0708262932030223</c:v>
                </c:pt>
                <c:pt idx="56">
                  <c:v>0.0837130897069267</c:v>
                </c:pt>
                <c:pt idx="57">
                  <c:v>0.0371781795216185</c:v>
                </c:pt>
                <c:pt idx="58">
                  <c:v>0.0815256395559387</c:v>
                </c:pt>
                <c:pt idx="59">
                  <c:v>0.0975047498370789</c:v>
                </c:pt>
                <c:pt idx="60">
                  <c:v>0.0740700533487222</c:v>
                </c:pt>
                <c:pt idx="61">
                  <c:v>0.102456556801318</c:v>
                </c:pt>
                <c:pt idx="62">
                  <c:v>0.111405111940757</c:v>
                </c:pt>
                <c:pt idx="63">
                  <c:v>0.187155557347751</c:v>
                </c:pt>
                <c:pt idx="64">
                  <c:v>0.206251519788753</c:v>
                </c:pt>
                <c:pt idx="65">
                  <c:v>0.320124939459558</c:v>
                </c:pt>
                <c:pt idx="66">
                  <c:v>0.242131401426632</c:v>
                </c:pt>
                <c:pt idx="67">
                  <c:v>0.194784007192259</c:v>
                </c:pt>
                <c:pt idx="68">
                  <c:v>0.280215755788079</c:v>
                </c:pt>
                <c:pt idx="69">
                  <c:v>0.225748332482243</c:v>
                </c:pt>
                <c:pt idx="70">
                  <c:v>0.122838075757622</c:v>
                </c:pt>
                <c:pt idx="71">
                  <c:v>0.177787803776717</c:v>
                </c:pt>
                <c:pt idx="72">
                  <c:v>0.14318365053928</c:v>
                </c:pt>
                <c:pt idx="73">
                  <c:v>0.151706504721148</c:v>
                </c:pt>
                <c:pt idx="74">
                  <c:v>0.170525469920009</c:v>
                </c:pt>
                <c:pt idx="75">
                  <c:v>0.0965627573104931</c:v>
                </c:pt>
                <c:pt idx="76">
                  <c:v>0.245026255749618</c:v>
                </c:pt>
                <c:pt idx="77">
                  <c:v>0.399270766241709</c:v>
                </c:pt>
                <c:pt idx="78">
                  <c:v>0.437289788598947</c:v>
                </c:pt>
                <c:pt idx="79">
                  <c:v>0.0586850650642658</c:v>
                </c:pt>
                <c:pt idx="80">
                  <c:v>0.0915371994171954</c:v>
                </c:pt>
                <c:pt idx="81">
                  <c:v>0.223251680787615</c:v>
                </c:pt>
                <c:pt idx="82">
                  <c:v>0.198818604182968</c:v>
                </c:pt>
                <c:pt idx="83">
                  <c:v>0.229709655565872</c:v>
                </c:pt>
                <c:pt idx="84">
                  <c:v>0.148994760315024</c:v>
                </c:pt>
                <c:pt idx="85">
                  <c:v>0.145661661969593</c:v>
                </c:pt>
                <c:pt idx="86">
                  <c:v>0.165604897353975</c:v>
                </c:pt>
                <c:pt idx="87">
                  <c:v>0.162590712106761</c:v>
                </c:pt>
                <c:pt idx="88">
                  <c:v>0.111657317227076</c:v>
                </c:pt>
                <c:pt idx="89">
                  <c:v>0.121178781095177</c:v>
                </c:pt>
                <c:pt idx="90">
                  <c:v>0.0231752739351876</c:v>
                </c:pt>
                <c:pt idx="91">
                  <c:v>0.0558192438756908</c:v>
                </c:pt>
                <c:pt idx="92">
                  <c:v>0.0362846348788784</c:v>
                </c:pt>
                <c:pt idx="93">
                  <c:v>0.100781705792724</c:v>
                </c:pt>
                <c:pt idx="94">
                  <c:v>0.183774740159203</c:v>
                </c:pt>
                <c:pt idx="95">
                  <c:v>0.0738510975764617</c:v>
                </c:pt>
                <c:pt idx="96">
                  <c:v>0.0790175377188998</c:v>
                </c:pt>
                <c:pt idx="97">
                  <c:v>0.112518269441906</c:v>
                </c:pt>
                <c:pt idx="98">
                  <c:v>0.27602246941133</c:v>
                </c:pt>
                <c:pt idx="99">
                  <c:v>0.169529506299023</c:v>
                </c:pt>
                <c:pt idx="100">
                  <c:v>0.137677786685176</c:v>
                </c:pt>
                <c:pt idx="101">
                  <c:v>0.165154842119628</c:v>
                </c:pt>
                <c:pt idx="102">
                  <c:v>0.0547823187112546</c:v>
                </c:pt>
                <c:pt idx="103">
                  <c:v>0.0751241336964652</c:v>
                </c:pt>
                <c:pt idx="104">
                  <c:v>0.03799867638418</c:v>
                </c:pt>
                <c:pt idx="105">
                  <c:v>0.0235239402878725</c:v>
                </c:pt>
                <c:pt idx="106">
                  <c:v>0.0615157545574666</c:v>
                </c:pt>
                <c:pt idx="107">
                  <c:v>0.0742043714020368</c:v>
                </c:pt>
                <c:pt idx="108">
                  <c:v>0.154577809763315</c:v>
                </c:pt>
                <c:pt idx="109">
                  <c:v>0.185352419922538</c:v>
                </c:pt>
                <c:pt idx="110">
                  <c:v>0.100947330986924</c:v>
                </c:pt>
                <c:pt idx="111">
                  <c:v>0.0811044989692089</c:v>
                </c:pt>
                <c:pt idx="112">
                  <c:v>0.12246808329289</c:v>
                </c:pt>
                <c:pt idx="113">
                  <c:v>0.130961779598581</c:v>
                </c:pt>
                <c:pt idx="114">
                  <c:v>0.127791389064701</c:v>
                </c:pt>
                <c:pt idx="115">
                  <c:v>0.106825032436218</c:v>
                </c:pt>
                <c:pt idx="116">
                  <c:v>0.0663472014619161</c:v>
                </c:pt>
                <c:pt idx="117">
                  <c:v>0.129370551072527</c:v>
                </c:pt>
                <c:pt idx="118">
                  <c:v>0.078261325239448</c:v>
                </c:pt>
                <c:pt idx="119">
                  <c:v>0.147496823556584</c:v>
                </c:pt>
                <c:pt idx="120">
                  <c:v>0.169198054358582</c:v>
                </c:pt>
                <c:pt idx="121">
                  <c:v>0.135946223295553</c:v>
                </c:pt>
                <c:pt idx="122">
                  <c:v>0.0752005044419494</c:v>
                </c:pt>
                <c:pt idx="123">
                  <c:v>0.115581525107602</c:v>
                </c:pt>
                <c:pt idx="124">
                  <c:v>0.113052774800597</c:v>
                </c:pt>
                <c:pt idx="125">
                  <c:v>0.0454867872137028</c:v>
                </c:pt>
                <c:pt idx="126">
                  <c:v>0.0454867872137028</c:v>
                </c:pt>
                <c:pt idx="127">
                  <c:v>0.0454867872137028</c:v>
                </c:pt>
                <c:pt idx="128">
                  <c:v>0.116238065111354</c:v>
                </c:pt>
                <c:pt idx="129">
                  <c:v>0.0941795878254107</c:v>
                </c:pt>
                <c:pt idx="130">
                  <c:v>0.0636050699309401</c:v>
                </c:pt>
                <c:pt idx="131">
                  <c:v>0.0804078673937708</c:v>
                </c:pt>
                <c:pt idx="132">
                  <c:v>0.0536101131716627</c:v>
                </c:pt>
                <c:pt idx="133">
                  <c:v>0.127731496201494</c:v>
                </c:pt>
                <c:pt idx="134">
                  <c:v>0.0821471512580467</c:v>
                </c:pt>
                <c:pt idx="135">
                  <c:v>0.103939171076472</c:v>
                </c:pt>
                <c:pt idx="136">
                  <c:v>0.117541450611391</c:v>
                </c:pt>
                <c:pt idx="137">
                  <c:v>0.130103551534169</c:v>
                </c:pt>
                <c:pt idx="138">
                  <c:v>0.149385401422034</c:v>
                </c:pt>
                <c:pt idx="139">
                  <c:v>0.175252421526088</c:v>
                </c:pt>
                <c:pt idx="140">
                  <c:v>0.117193346730726</c:v>
                </c:pt>
                <c:pt idx="141">
                  <c:v>0.135822727456785</c:v>
                </c:pt>
                <c:pt idx="142">
                  <c:v>0.147313268524709</c:v>
                </c:pt>
                <c:pt idx="143">
                  <c:v>0.110929468095806</c:v>
                </c:pt>
                <c:pt idx="144">
                  <c:v>0.0462530560216437</c:v>
                </c:pt>
                <c:pt idx="145">
                  <c:v>0.0983712384570391</c:v>
                </c:pt>
                <c:pt idx="146">
                  <c:v>0.118228351063583</c:v>
                </c:pt>
                <c:pt idx="147">
                  <c:v>0.0935501566319584</c:v>
                </c:pt>
                <c:pt idx="148">
                  <c:v>0.125471478703258</c:v>
                </c:pt>
                <c:pt idx="149">
                  <c:v>0.128248043299484</c:v>
                </c:pt>
                <c:pt idx="150">
                  <c:v>0.026149720936419</c:v>
                </c:pt>
                <c:pt idx="151">
                  <c:v>0.0427396487707782</c:v>
                </c:pt>
                <c:pt idx="152">
                  <c:v>0.0427396487707782</c:v>
                </c:pt>
                <c:pt idx="153">
                  <c:v>0.0427396487707782</c:v>
                </c:pt>
                <c:pt idx="154">
                  <c:v>0.0593295766051374</c:v>
                </c:pt>
                <c:pt idx="155">
                  <c:v>0.0796667237131688</c:v>
                </c:pt>
                <c:pt idx="156">
                  <c:v>0.102212577938571</c:v>
                </c:pt>
                <c:pt idx="157">
                  <c:v>0.0676361582666924</c:v>
                </c:pt>
                <c:pt idx="158">
                  <c:v>0.0691514349342431</c:v>
                </c:pt>
                <c:pt idx="159">
                  <c:v>0.0765969575909967</c:v>
                </c:pt>
                <c:pt idx="160">
                  <c:v>0.0354019983638036</c:v>
                </c:pt>
                <c:pt idx="161">
                  <c:v>0.101338353361872</c:v>
                </c:pt>
                <c:pt idx="162">
                  <c:v>0.0573237970834229</c:v>
                </c:pt>
                <c:pt idx="163">
                  <c:v>0.0406170098509115</c:v>
                </c:pt>
                <c:pt idx="164">
                  <c:v>0.0171469470717474</c:v>
                </c:pt>
                <c:pt idx="165">
                  <c:v>0.12128400575449</c:v>
                </c:pt>
                <c:pt idx="166">
                  <c:v>0.0410603424922719</c:v>
                </c:pt>
                <c:pt idx="167">
                  <c:v>0.10794474871082</c:v>
                </c:pt>
                <c:pt idx="168">
                  <c:v>0.0751006459344399</c:v>
                </c:pt>
                <c:pt idx="169">
                  <c:v>0.0654335683568813</c:v>
                </c:pt>
                <c:pt idx="170">
                  <c:v>0.0359488445438638</c:v>
                </c:pt>
                <c:pt idx="171">
                  <c:v>0.0424562957005335</c:v>
                </c:pt>
                <c:pt idx="172">
                  <c:v>0.272797077358597</c:v>
                </c:pt>
                <c:pt idx="173">
                  <c:v>0.305081511052038</c:v>
                </c:pt>
                <c:pt idx="174">
                  <c:v>0.248700577036607</c:v>
                </c:pt>
                <c:pt idx="175">
                  <c:v>0.0427821673297206</c:v>
                </c:pt>
                <c:pt idx="176">
                  <c:v>0.0655834566363528</c:v>
                </c:pt>
                <c:pt idx="177">
                  <c:v>0.0492254040858798</c:v>
                </c:pt>
                <c:pt idx="178">
                  <c:v>0.0347974415786169</c:v>
                </c:pt>
                <c:pt idx="179">
                  <c:v>0.132192017601439</c:v>
                </c:pt>
                <c:pt idx="180">
                  <c:v>0.0766587983206403</c:v>
                </c:pt>
                <c:pt idx="181">
                  <c:v>0.215056922930716</c:v>
                </c:pt>
                <c:pt idx="182">
                  <c:v>0.0742825586744219</c:v>
                </c:pt>
                <c:pt idx="183">
                  <c:v>0.0626109305658579</c:v>
                </c:pt>
                <c:pt idx="184">
                  <c:v>0.0890126029334362</c:v>
                </c:pt>
                <c:pt idx="185">
                  <c:v>0.0690268615785946</c:v>
                </c:pt>
                <c:pt idx="186">
                  <c:v>0.0773892417594467</c:v>
                </c:pt>
                <c:pt idx="187">
                  <c:v>0.0842590782249876</c:v>
                </c:pt>
                <c:pt idx="188">
                  <c:v>0.0894013792379318</c:v>
                </c:pt>
                <c:pt idx="189">
                  <c:v>0.0627440696198442</c:v>
                </c:pt>
                <c:pt idx="190">
                  <c:v>0.0731524399550233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0412752"/>
        <c:axId val="-1150414800"/>
      </c:scatterChart>
      <c:valAx>
        <c:axId val="-11504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414800"/>
        <c:crosses val="autoZero"/>
        <c:crossBetween val="midCat"/>
      </c:valAx>
      <c:valAx>
        <c:axId val="-11504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41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LAP activity (per</a:t>
            </a:r>
            <a:r>
              <a:rPr lang="en-US" baseline="0"/>
              <a:t> g ergosterol)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Enz_summary!$B$1</c:f>
              <c:strCache>
                <c:ptCount val="1"/>
                <c:pt idx="0">
                  <c:v>Average CBH.erg</c:v>
                </c:pt>
              </c:strCache>
            </c:strRef>
          </c:tx>
          <c:invertIfNegative val="0"/>
          <c:cat>
            <c:strRef>
              <c:f>Enz_summary!$A$57:$A$68</c:f>
              <c:strCache>
                <c:ptCount val="12"/>
                <c:pt idx="0">
                  <c:v>Postia_placenta</c:v>
                </c:pt>
                <c:pt idx="1">
                  <c:v>Auricularia_delicata</c:v>
                </c:pt>
                <c:pt idx="2">
                  <c:v>Coniophora_olivacea</c:v>
                </c:pt>
                <c:pt idx="3">
                  <c:v>Hygrophoropsis_auriantiaca</c:v>
                </c:pt>
                <c:pt idx="4">
                  <c:v>Tapinella_panuloides</c:v>
                </c:pt>
                <c:pt idx="5">
                  <c:v>Wolfiporia_cocos</c:v>
                </c:pt>
                <c:pt idx="6">
                  <c:v>Coniophora_puteana</c:v>
                </c:pt>
                <c:pt idx="7">
                  <c:v>Ossicaulis_lignilitis</c:v>
                </c:pt>
                <c:pt idx="8">
                  <c:v>Fomitopsis_pinicola</c:v>
                </c:pt>
                <c:pt idx="9">
                  <c:v>Fistulina_hepatica</c:v>
                </c:pt>
                <c:pt idx="10">
                  <c:v>Dacryopinax_sp</c:v>
                </c:pt>
                <c:pt idx="11">
                  <c:v>Serpula_lacrymans</c:v>
                </c:pt>
              </c:strCache>
            </c:strRef>
          </c:cat>
          <c:val>
            <c:numRef>
              <c:f>Enz_summary!$G$57:$G$68</c:f>
              <c:numCache>
                <c:formatCode>General</c:formatCode>
                <c:ptCount val="12"/>
                <c:pt idx="0">
                  <c:v>905.0825252966346</c:v>
                </c:pt>
                <c:pt idx="1">
                  <c:v>3507.176214688166</c:v>
                </c:pt>
                <c:pt idx="2">
                  <c:v>356.1928066663752</c:v>
                </c:pt>
                <c:pt idx="3">
                  <c:v>0.0</c:v>
                </c:pt>
                <c:pt idx="4">
                  <c:v>179.2215406946046</c:v>
                </c:pt>
                <c:pt idx="5">
                  <c:v>104.2332106549321</c:v>
                </c:pt>
                <c:pt idx="6">
                  <c:v>195.9190591787664</c:v>
                </c:pt>
                <c:pt idx="7">
                  <c:v>7.648675241705034</c:v>
                </c:pt>
                <c:pt idx="8">
                  <c:v>1392.427601336464</c:v>
                </c:pt>
                <c:pt idx="9">
                  <c:v>25.62128183906767</c:v>
                </c:pt>
                <c:pt idx="10">
                  <c:v>33.0709645673109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80877552"/>
        <c:axId val="-1180875232"/>
      </c:barChart>
      <c:catAx>
        <c:axId val="-118087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80875232"/>
        <c:crosses val="autoZero"/>
        <c:auto val="1"/>
        <c:lblAlgn val="ctr"/>
        <c:lblOffset val="100"/>
        <c:noMultiLvlLbl val="0"/>
      </c:catAx>
      <c:valAx>
        <c:axId val="-118087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80877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7283902012249"/>
          <c:y val="0.302122703412073"/>
          <c:w val="0.242160542432196"/>
          <c:h val="0.070219976873520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CBH.erg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Enz_summary!$B$1</c:f>
              <c:strCache>
                <c:ptCount val="1"/>
                <c:pt idx="0">
                  <c:v>Average CBH.erg</c:v>
                </c:pt>
              </c:strCache>
            </c:strRef>
          </c:tx>
          <c:invertIfNegative val="0"/>
          <c:cat>
            <c:strRef>
              <c:f>Enz_summary!$A$2:$A$11</c:f>
              <c:strCache>
                <c:ptCount val="10"/>
                <c:pt idx="0">
                  <c:v>Punctularia_strigosozonata</c:v>
                </c:pt>
                <c:pt idx="1">
                  <c:v>Trametes_versicolor</c:v>
                </c:pt>
                <c:pt idx="2">
                  <c:v>Postia_placenta</c:v>
                </c:pt>
                <c:pt idx="3">
                  <c:v>Fomitiporia_mediterranea</c:v>
                </c:pt>
                <c:pt idx="4">
                  <c:v>Armillaria_mellea</c:v>
                </c:pt>
                <c:pt idx="5">
                  <c:v>Auricularia_delicata</c:v>
                </c:pt>
                <c:pt idx="6">
                  <c:v>Pleurotus_ostreatus</c:v>
                </c:pt>
                <c:pt idx="7">
                  <c:v>Coniophora_olivacea</c:v>
                </c:pt>
                <c:pt idx="8">
                  <c:v>Hericium erinaceum</c:v>
                </c:pt>
                <c:pt idx="9">
                  <c:v>Lepista_nuda</c:v>
                </c:pt>
              </c:strCache>
            </c:strRef>
          </c:cat>
          <c:val>
            <c:numRef>
              <c:f>Enz_summary!$B$2:$B$11</c:f>
              <c:numCache>
                <c:formatCode>General</c:formatCode>
                <c:ptCount val="10"/>
                <c:pt idx="0">
                  <c:v>1.06774569009153E6</c:v>
                </c:pt>
                <c:pt idx="1">
                  <c:v>349308.8687885224</c:v>
                </c:pt>
                <c:pt idx="2">
                  <c:v>96689.63576747856</c:v>
                </c:pt>
                <c:pt idx="3">
                  <c:v>58175.40641028442</c:v>
                </c:pt>
                <c:pt idx="4">
                  <c:v>45059.37736598191</c:v>
                </c:pt>
                <c:pt idx="5">
                  <c:v>41560.75794683951</c:v>
                </c:pt>
                <c:pt idx="6">
                  <c:v>40613.93616240474</c:v>
                </c:pt>
                <c:pt idx="7">
                  <c:v>40414.7060510409</c:v>
                </c:pt>
                <c:pt idx="8">
                  <c:v>39653.35887577223</c:v>
                </c:pt>
                <c:pt idx="9">
                  <c:v>39462.74748861847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180971360"/>
        <c:axId val="-1181183248"/>
      </c:barChart>
      <c:catAx>
        <c:axId val="-118097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81183248"/>
        <c:crosses val="autoZero"/>
        <c:auto val="1"/>
        <c:lblAlgn val="ctr"/>
        <c:lblOffset val="100"/>
        <c:noMultiLvlLbl val="0"/>
      </c:catAx>
      <c:valAx>
        <c:axId val="-118118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80971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Exo-cellulase activitty (per</a:t>
            </a:r>
            <a:r>
              <a:rPr lang="en-US" baseline="0"/>
              <a:t> g ergosterol)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Enz_summary!$B$1</c:f>
              <c:strCache>
                <c:ptCount val="1"/>
                <c:pt idx="0">
                  <c:v>Average CBH.erg</c:v>
                </c:pt>
              </c:strCache>
            </c:strRef>
          </c:tx>
          <c:invertIfNegative val="0"/>
          <c:cat>
            <c:strRef>
              <c:f>Enz_summary!$A$43:$A$51</c:f>
              <c:strCache>
                <c:ptCount val="9"/>
                <c:pt idx="0">
                  <c:v>Piloderma_croceum</c:v>
                </c:pt>
                <c:pt idx="1">
                  <c:v>Tomentella_sublilicina</c:v>
                </c:pt>
                <c:pt idx="2">
                  <c:v>Rhizopogon_salebrosus</c:v>
                </c:pt>
                <c:pt idx="3">
                  <c:v>Entoloma_sp</c:v>
                </c:pt>
                <c:pt idx="4">
                  <c:v>Rhizopogon_arctostaphyli</c:v>
                </c:pt>
                <c:pt idx="5">
                  <c:v>Cenococcum_geophilum</c:v>
                </c:pt>
                <c:pt idx="6">
                  <c:v>Amanita_muscaria</c:v>
                </c:pt>
                <c:pt idx="7">
                  <c:v>Suillus_pungens</c:v>
                </c:pt>
                <c:pt idx="8">
                  <c:v>Lactarius_rufus</c:v>
                </c:pt>
              </c:strCache>
            </c:strRef>
          </c:cat>
          <c:val>
            <c:numRef>
              <c:f>Enz_summary!$B$43:$B$51</c:f>
              <c:numCache>
                <c:formatCode>General</c:formatCode>
                <c:ptCount val="9"/>
                <c:pt idx="0">
                  <c:v>8308.274485867143</c:v>
                </c:pt>
                <c:pt idx="1">
                  <c:v>1.471905454293938</c:v>
                </c:pt>
                <c:pt idx="2">
                  <c:v>22.37409348326018</c:v>
                </c:pt>
                <c:pt idx="3">
                  <c:v>1730.118322103796</c:v>
                </c:pt>
                <c:pt idx="4">
                  <c:v>10564.96999700232</c:v>
                </c:pt>
                <c:pt idx="5">
                  <c:v>17983.57542077955</c:v>
                </c:pt>
                <c:pt idx="6">
                  <c:v>330.9453260646465</c:v>
                </c:pt>
                <c:pt idx="7">
                  <c:v>23.91565450793718</c:v>
                </c:pt>
                <c:pt idx="8">
                  <c:v>112.2181984977033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81015056"/>
        <c:axId val="-1181013280"/>
      </c:barChart>
      <c:catAx>
        <c:axId val="-118101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81013280"/>
        <c:crosses val="autoZero"/>
        <c:auto val="1"/>
        <c:lblAlgn val="ctr"/>
        <c:lblOffset val="100"/>
        <c:noMultiLvlLbl val="0"/>
      </c:catAx>
      <c:valAx>
        <c:axId val="-118101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81015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7283902012249"/>
          <c:y val="0.302122703412073"/>
          <c:w val="0.242160542432196"/>
          <c:h val="0.070219976873520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Oxidative</a:t>
            </a:r>
            <a:r>
              <a:rPr lang="en-US" baseline="0"/>
              <a:t> e</a:t>
            </a:r>
            <a:r>
              <a:rPr lang="en-US"/>
              <a:t>nzyme activity (per</a:t>
            </a:r>
            <a:r>
              <a:rPr lang="en-US" baseline="0"/>
              <a:t> g ergosterol)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Enz_summary!$I$1</c:f>
              <c:strCache>
                <c:ptCount val="1"/>
                <c:pt idx="0">
                  <c:v>Average PER.erg</c:v>
                </c:pt>
              </c:strCache>
            </c:strRef>
          </c:tx>
          <c:invertIfNegative val="0"/>
          <c:cat>
            <c:strRef>
              <c:f>Enz_summary!$A$43:$A$51</c:f>
              <c:strCache>
                <c:ptCount val="9"/>
                <c:pt idx="0">
                  <c:v>Piloderma_croceum</c:v>
                </c:pt>
                <c:pt idx="1">
                  <c:v>Tomentella_sublilicina</c:v>
                </c:pt>
                <c:pt idx="2">
                  <c:v>Rhizopogon_salebrosus</c:v>
                </c:pt>
                <c:pt idx="3">
                  <c:v>Entoloma_sp</c:v>
                </c:pt>
                <c:pt idx="4">
                  <c:v>Rhizopogon_arctostaphyli</c:v>
                </c:pt>
                <c:pt idx="5">
                  <c:v>Cenococcum_geophilum</c:v>
                </c:pt>
                <c:pt idx="6">
                  <c:v>Amanita_muscaria</c:v>
                </c:pt>
                <c:pt idx="7">
                  <c:v>Suillus_pungens</c:v>
                </c:pt>
                <c:pt idx="8">
                  <c:v>Lactarius_rufus</c:v>
                </c:pt>
              </c:strCache>
            </c:strRef>
          </c:cat>
          <c:val>
            <c:numRef>
              <c:f>Enz_summary!$I$43:$I$51</c:f>
              <c:numCache>
                <c:formatCode>General</c:formatCode>
                <c:ptCount val="9"/>
                <c:pt idx="0">
                  <c:v>250.2682861595976</c:v>
                </c:pt>
                <c:pt idx="1">
                  <c:v>9.087975469427652</c:v>
                </c:pt>
                <c:pt idx="2">
                  <c:v>17.35072523906928</c:v>
                </c:pt>
                <c:pt idx="3">
                  <c:v>47.95147406532435</c:v>
                </c:pt>
                <c:pt idx="4">
                  <c:v>6.513738180899244</c:v>
                </c:pt>
                <c:pt idx="5">
                  <c:v>327.7843695468014</c:v>
                </c:pt>
                <c:pt idx="6">
                  <c:v>43.81873911761356</c:v>
                </c:pt>
                <c:pt idx="7">
                  <c:v>18.44780209040232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81026320"/>
        <c:axId val="-1181024272"/>
      </c:barChart>
      <c:catAx>
        <c:axId val="-118102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81024272"/>
        <c:crosses val="autoZero"/>
        <c:auto val="1"/>
        <c:lblAlgn val="ctr"/>
        <c:lblOffset val="100"/>
        <c:noMultiLvlLbl val="0"/>
      </c:catAx>
      <c:valAx>
        <c:axId val="-118102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81026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7283902012249"/>
          <c:y val="0.302122703412073"/>
          <c:w val="0.242160542432196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Acid phosphatase</a:t>
            </a:r>
            <a:r>
              <a:rPr lang="en-US" baseline="0"/>
              <a:t> </a:t>
            </a:r>
            <a:r>
              <a:rPr lang="en-US"/>
              <a:t>activity (per</a:t>
            </a:r>
            <a:r>
              <a:rPr lang="en-US" baseline="0"/>
              <a:t> g ergosterol)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Enz_summary!$F$1</c:f>
              <c:strCache>
                <c:ptCount val="1"/>
                <c:pt idx="0">
                  <c:v>Average AP.erg</c:v>
                </c:pt>
              </c:strCache>
            </c:strRef>
          </c:tx>
          <c:invertIfNegative val="0"/>
          <c:cat>
            <c:strRef>
              <c:f>Enz_summary!$A$43:$A$51</c:f>
              <c:strCache>
                <c:ptCount val="9"/>
                <c:pt idx="0">
                  <c:v>Piloderma_croceum</c:v>
                </c:pt>
                <c:pt idx="1">
                  <c:v>Tomentella_sublilicina</c:v>
                </c:pt>
                <c:pt idx="2">
                  <c:v>Rhizopogon_salebrosus</c:v>
                </c:pt>
                <c:pt idx="3">
                  <c:v>Entoloma_sp</c:v>
                </c:pt>
                <c:pt idx="4">
                  <c:v>Rhizopogon_arctostaphyli</c:v>
                </c:pt>
                <c:pt idx="5">
                  <c:v>Cenococcum_geophilum</c:v>
                </c:pt>
                <c:pt idx="6">
                  <c:v>Amanita_muscaria</c:v>
                </c:pt>
                <c:pt idx="7">
                  <c:v>Suillus_pungens</c:v>
                </c:pt>
                <c:pt idx="8">
                  <c:v>Lactarius_rufus</c:v>
                </c:pt>
              </c:strCache>
            </c:strRef>
          </c:cat>
          <c:val>
            <c:numRef>
              <c:f>Enz_summary!$F$43:$F$51</c:f>
              <c:numCache>
                <c:formatCode>General</c:formatCode>
                <c:ptCount val="9"/>
                <c:pt idx="0">
                  <c:v>106111.5578882129</c:v>
                </c:pt>
                <c:pt idx="1">
                  <c:v>9194.443664635793</c:v>
                </c:pt>
                <c:pt idx="2">
                  <c:v>9354.816680891941</c:v>
                </c:pt>
                <c:pt idx="3">
                  <c:v>60361.6436498783</c:v>
                </c:pt>
                <c:pt idx="4">
                  <c:v>100197.1185031416</c:v>
                </c:pt>
                <c:pt idx="5">
                  <c:v>21524.93401307217</c:v>
                </c:pt>
                <c:pt idx="6">
                  <c:v>24865.95611101822</c:v>
                </c:pt>
                <c:pt idx="7">
                  <c:v>628.6197278520653</c:v>
                </c:pt>
                <c:pt idx="8">
                  <c:v>18753.23140148582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81088304"/>
        <c:axId val="-1181086256"/>
      </c:barChart>
      <c:catAx>
        <c:axId val="-118108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81086256"/>
        <c:crosses val="autoZero"/>
        <c:auto val="1"/>
        <c:lblAlgn val="ctr"/>
        <c:lblOffset val="100"/>
        <c:noMultiLvlLbl val="0"/>
      </c:catAx>
      <c:valAx>
        <c:axId val="-118108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81088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7283902012249"/>
          <c:y val="0.302122703412073"/>
          <c:w val="0.242160542432196"/>
          <c:h val="0.070219976873520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Exo-cellulase activity (per</a:t>
            </a:r>
            <a:r>
              <a:rPr lang="en-US" baseline="0"/>
              <a:t> g ergosterol)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Enz_summary!$B$1</c:f>
              <c:strCache>
                <c:ptCount val="1"/>
                <c:pt idx="0">
                  <c:v>Average CBH.erg</c:v>
                </c:pt>
              </c:strCache>
            </c:strRef>
          </c:tx>
          <c:invertIfNegative val="0"/>
          <c:cat>
            <c:strRef>
              <c:f>Enz_summary!$A$57:$A$68</c:f>
              <c:strCache>
                <c:ptCount val="12"/>
                <c:pt idx="0">
                  <c:v>Postia_placenta</c:v>
                </c:pt>
                <c:pt idx="1">
                  <c:v>Auricularia_delicata</c:v>
                </c:pt>
                <c:pt idx="2">
                  <c:v>Coniophora_olivacea</c:v>
                </c:pt>
                <c:pt idx="3">
                  <c:v>Hygrophoropsis_auriantiaca</c:v>
                </c:pt>
                <c:pt idx="4">
                  <c:v>Tapinella_panuloides</c:v>
                </c:pt>
                <c:pt idx="5">
                  <c:v>Wolfiporia_cocos</c:v>
                </c:pt>
                <c:pt idx="6">
                  <c:v>Coniophora_puteana</c:v>
                </c:pt>
                <c:pt idx="7">
                  <c:v>Ossicaulis_lignilitis</c:v>
                </c:pt>
                <c:pt idx="8">
                  <c:v>Fomitopsis_pinicola</c:v>
                </c:pt>
                <c:pt idx="9">
                  <c:v>Fistulina_hepatica</c:v>
                </c:pt>
                <c:pt idx="10">
                  <c:v>Dacryopinax_sp</c:v>
                </c:pt>
                <c:pt idx="11">
                  <c:v>Serpula_lacrymans</c:v>
                </c:pt>
              </c:strCache>
            </c:strRef>
          </c:cat>
          <c:val>
            <c:numRef>
              <c:f>Enz_summary!$B$57:$B$68</c:f>
              <c:numCache>
                <c:formatCode>General</c:formatCode>
                <c:ptCount val="12"/>
                <c:pt idx="0">
                  <c:v>96689.63576747856</c:v>
                </c:pt>
                <c:pt idx="1">
                  <c:v>41560.75794683951</c:v>
                </c:pt>
                <c:pt idx="2">
                  <c:v>40414.7060510409</c:v>
                </c:pt>
                <c:pt idx="3">
                  <c:v>34691.22223556066</c:v>
                </c:pt>
                <c:pt idx="4">
                  <c:v>20496.52693786176</c:v>
                </c:pt>
                <c:pt idx="5">
                  <c:v>11911.17129649547</c:v>
                </c:pt>
                <c:pt idx="6">
                  <c:v>10334.63261090841</c:v>
                </c:pt>
                <c:pt idx="7">
                  <c:v>8708.03912669831</c:v>
                </c:pt>
                <c:pt idx="8">
                  <c:v>8624.19242576538</c:v>
                </c:pt>
                <c:pt idx="9">
                  <c:v>2911.879824002517</c:v>
                </c:pt>
                <c:pt idx="10">
                  <c:v>1163.102685621782</c:v>
                </c:pt>
                <c:pt idx="11">
                  <c:v>4557.777122699174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80919808"/>
        <c:axId val="-1180917488"/>
      </c:barChart>
      <c:catAx>
        <c:axId val="-11809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80917488"/>
        <c:crosses val="autoZero"/>
        <c:auto val="1"/>
        <c:lblAlgn val="ctr"/>
        <c:lblOffset val="100"/>
        <c:noMultiLvlLbl val="0"/>
      </c:catAx>
      <c:valAx>
        <c:axId val="-11809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80919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7283902012249"/>
          <c:y val="0.302122703412073"/>
          <c:w val="0.242160542432196"/>
          <c:h val="0.070219976873520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B-glucosidase activity (per</a:t>
            </a:r>
            <a:r>
              <a:rPr lang="en-US" baseline="0"/>
              <a:t> g ergosterol)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Enz_summary!$B$1</c:f>
              <c:strCache>
                <c:ptCount val="1"/>
                <c:pt idx="0">
                  <c:v>Average CBH.erg</c:v>
                </c:pt>
              </c:strCache>
            </c:strRef>
          </c:tx>
          <c:invertIfNegative val="0"/>
          <c:cat>
            <c:strRef>
              <c:f>Enz_summary!$A$57:$A$68</c:f>
              <c:strCache>
                <c:ptCount val="12"/>
                <c:pt idx="0">
                  <c:v>Postia_placenta</c:v>
                </c:pt>
                <c:pt idx="1">
                  <c:v>Auricularia_delicata</c:v>
                </c:pt>
                <c:pt idx="2">
                  <c:v>Coniophora_olivacea</c:v>
                </c:pt>
                <c:pt idx="3">
                  <c:v>Hygrophoropsis_auriantiaca</c:v>
                </c:pt>
                <c:pt idx="4">
                  <c:v>Tapinella_panuloides</c:v>
                </c:pt>
                <c:pt idx="5">
                  <c:v>Wolfiporia_cocos</c:v>
                </c:pt>
                <c:pt idx="6">
                  <c:v>Coniophora_puteana</c:v>
                </c:pt>
                <c:pt idx="7">
                  <c:v>Ossicaulis_lignilitis</c:v>
                </c:pt>
                <c:pt idx="8">
                  <c:v>Fomitopsis_pinicola</c:v>
                </c:pt>
                <c:pt idx="9">
                  <c:v>Fistulina_hepatica</c:v>
                </c:pt>
                <c:pt idx="10">
                  <c:v>Dacryopinax_sp</c:v>
                </c:pt>
                <c:pt idx="11">
                  <c:v>Serpula_lacrymans</c:v>
                </c:pt>
              </c:strCache>
            </c:strRef>
          </c:cat>
          <c:val>
            <c:numRef>
              <c:f>Enz_summary!$E$57:$E$68</c:f>
              <c:numCache>
                <c:formatCode>General</c:formatCode>
                <c:ptCount val="12"/>
                <c:pt idx="0">
                  <c:v>1.9133765311889E6</c:v>
                </c:pt>
                <c:pt idx="1">
                  <c:v>73474.1890340182</c:v>
                </c:pt>
                <c:pt idx="2">
                  <c:v>471010.2528302129</c:v>
                </c:pt>
                <c:pt idx="3">
                  <c:v>723051.5156506501</c:v>
                </c:pt>
                <c:pt idx="4">
                  <c:v>266270.898850527</c:v>
                </c:pt>
                <c:pt idx="5">
                  <c:v>109221.7856414331</c:v>
                </c:pt>
                <c:pt idx="6">
                  <c:v>153841.4851683422</c:v>
                </c:pt>
                <c:pt idx="7">
                  <c:v>97185.3577752803</c:v>
                </c:pt>
                <c:pt idx="8">
                  <c:v>305804.8661046493</c:v>
                </c:pt>
                <c:pt idx="9">
                  <c:v>45905.10271439348</c:v>
                </c:pt>
                <c:pt idx="10">
                  <c:v>64884.12688978834</c:v>
                </c:pt>
                <c:pt idx="11">
                  <c:v>635261.6477148792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80897216"/>
        <c:axId val="-1180894896"/>
      </c:barChart>
      <c:catAx>
        <c:axId val="-118089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80894896"/>
        <c:crosses val="autoZero"/>
        <c:auto val="1"/>
        <c:lblAlgn val="ctr"/>
        <c:lblOffset val="100"/>
        <c:noMultiLvlLbl val="0"/>
      </c:catAx>
      <c:valAx>
        <c:axId val="-118089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80897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7283902012249"/>
          <c:y val="0.302122703412073"/>
          <c:w val="0.242160542432196"/>
          <c:h val="0.070219976873520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 activity (per</a:t>
            </a:r>
            <a:r>
              <a:rPr lang="en-US" baseline="0"/>
              <a:t> g ergosterol)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Enz_summary!$B$1</c:f>
              <c:strCache>
                <c:ptCount val="1"/>
                <c:pt idx="0">
                  <c:v>Average CBH.erg</c:v>
                </c:pt>
              </c:strCache>
            </c:strRef>
          </c:tx>
          <c:invertIfNegative val="0"/>
          <c:cat>
            <c:strRef>
              <c:f>Enz_summary!$A$57:$A$68</c:f>
              <c:strCache>
                <c:ptCount val="12"/>
                <c:pt idx="0">
                  <c:v>Postia_placenta</c:v>
                </c:pt>
                <c:pt idx="1">
                  <c:v>Auricularia_delicata</c:v>
                </c:pt>
                <c:pt idx="2">
                  <c:v>Coniophora_olivacea</c:v>
                </c:pt>
                <c:pt idx="3">
                  <c:v>Hygrophoropsis_auriantiaca</c:v>
                </c:pt>
                <c:pt idx="4">
                  <c:v>Tapinella_panuloides</c:v>
                </c:pt>
                <c:pt idx="5">
                  <c:v>Wolfiporia_cocos</c:v>
                </c:pt>
                <c:pt idx="6">
                  <c:v>Coniophora_puteana</c:v>
                </c:pt>
                <c:pt idx="7">
                  <c:v>Ossicaulis_lignilitis</c:v>
                </c:pt>
                <c:pt idx="8">
                  <c:v>Fomitopsis_pinicola</c:v>
                </c:pt>
                <c:pt idx="9">
                  <c:v>Fistulina_hepatica</c:v>
                </c:pt>
                <c:pt idx="10">
                  <c:v>Dacryopinax_sp</c:v>
                </c:pt>
                <c:pt idx="11">
                  <c:v>Serpula_lacrymans</c:v>
                </c:pt>
              </c:strCache>
            </c:strRef>
          </c:cat>
          <c:val>
            <c:numRef>
              <c:f>Enz_summary!$F$57:$F$68</c:f>
              <c:numCache>
                <c:formatCode>General</c:formatCode>
                <c:ptCount val="12"/>
                <c:pt idx="0">
                  <c:v>1.0073695200935E6</c:v>
                </c:pt>
                <c:pt idx="1">
                  <c:v>35316.21112633668</c:v>
                </c:pt>
                <c:pt idx="2">
                  <c:v>328727.2728343515</c:v>
                </c:pt>
                <c:pt idx="3">
                  <c:v>133966.8102009495</c:v>
                </c:pt>
                <c:pt idx="4">
                  <c:v>40041.86660766403</c:v>
                </c:pt>
                <c:pt idx="5">
                  <c:v>75101.29499114119</c:v>
                </c:pt>
                <c:pt idx="6">
                  <c:v>125367.7935317833</c:v>
                </c:pt>
                <c:pt idx="7">
                  <c:v>76488.27366784967</c:v>
                </c:pt>
                <c:pt idx="8">
                  <c:v>231373.6076878798</c:v>
                </c:pt>
                <c:pt idx="9">
                  <c:v>91053.07364700107</c:v>
                </c:pt>
                <c:pt idx="10">
                  <c:v>154794.7597715954</c:v>
                </c:pt>
                <c:pt idx="11">
                  <c:v>225371.5087044862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49825712"/>
        <c:axId val="-1149948608"/>
      </c:barChart>
      <c:catAx>
        <c:axId val="-114982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49948608"/>
        <c:crosses val="autoZero"/>
        <c:auto val="1"/>
        <c:lblAlgn val="ctr"/>
        <c:lblOffset val="100"/>
        <c:noMultiLvlLbl val="0"/>
      </c:catAx>
      <c:valAx>
        <c:axId val="-114994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49825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7283902012249"/>
          <c:y val="0.302122703412073"/>
          <c:w val="0.242160542432196"/>
          <c:h val="0.070219976873520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 activity (per</a:t>
            </a:r>
            <a:r>
              <a:rPr lang="en-US" baseline="0"/>
              <a:t> g ergosterol)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Enz_summary!$B$1</c:f>
              <c:strCache>
                <c:ptCount val="1"/>
                <c:pt idx="0">
                  <c:v>Average CBH.erg</c:v>
                </c:pt>
              </c:strCache>
            </c:strRef>
          </c:tx>
          <c:invertIfNegative val="0"/>
          <c:cat>
            <c:strRef>
              <c:f>Enz_summary!$A$57:$A$68</c:f>
              <c:strCache>
                <c:ptCount val="12"/>
                <c:pt idx="0">
                  <c:v>Postia_placenta</c:v>
                </c:pt>
                <c:pt idx="1">
                  <c:v>Auricularia_delicata</c:v>
                </c:pt>
                <c:pt idx="2">
                  <c:v>Coniophora_olivacea</c:v>
                </c:pt>
                <c:pt idx="3">
                  <c:v>Hygrophoropsis_auriantiaca</c:v>
                </c:pt>
                <c:pt idx="4">
                  <c:v>Tapinella_panuloides</c:v>
                </c:pt>
                <c:pt idx="5">
                  <c:v>Wolfiporia_cocos</c:v>
                </c:pt>
                <c:pt idx="6">
                  <c:v>Coniophora_puteana</c:v>
                </c:pt>
                <c:pt idx="7">
                  <c:v>Ossicaulis_lignilitis</c:v>
                </c:pt>
                <c:pt idx="8">
                  <c:v>Fomitopsis_pinicola</c:v>
                </c:pt>
                <c:pt idx="9">
                  <c:v>Fistulina_hepatica</c:v>
                </c:pt>
                <c:pt idx="10">
                  <c:v>Dacryopinax_sp</c:v>
                </c:pt>
                <c:pt idx="11">
                  <c:v>Serpula_lacrymans</c:v>
                </c:pt>
              </c:strCache>
            </c:strRef>
          </c:cat>
          <c:val>
            <c:numRef>
              <c:f>Enz_summary!$H$57:$H$68</c:f>
              <c:numCache>
                <c:formatCode>General</c:formatCode>
                <c:ptCount val="12"/>
                <c:pt idx="0">
                  <c:v>65.58574085635917</c:v>
                </c:pt>
                <c:pt idx="1">
                  <c:v>95.15057380883695</c:v>
                </c:pt>
                <c:pt idx="2">
                  <c:v>1.996871381327307</c:v>
                </c:pt>
                <c:pt idx="3">
                  <c:v>2.975854408663022</c:v>
                </c:pt>
                <c:pt idx="4">
                  <c:v>34.24714665762508</c:v>
                </c:pt>
                <c:pt idx="5">
                  <c:v>5.393489680522723</c:v>
                </c:pt>
                <c:pt idx="6">
                  <c:v>3.498661320875706</c:v>
                </c:pt>
                <c:pt idx="7">
                  <c:v>40.53460702939846</c:v>
                </c:pt>
                <c:pt idx="8">
                  <c:v>43.43172467124944</c:v>
                </c:pt>
                <c:pt idx="9">
                  <c:v>8.968427832096658</c:v>
                </c:pt>
                <c:pt idx="10">
                  <c:v>46.07317182588882</c:v>
                </c:pt>
                <c:pt idx="11">
                  <c:v>3.270678882357196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81976032"/>
        <c:axId val="-1181973712"/>
      </c:barChart>
      <c:catAx>
        <c:axId val="-118197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81973712"/>
        <c:crosses val="autoZero"/>
        <c:auto val="1"/>
        <c:lblAlgn val="ctr"/>
        <c:lblOffset val="100"/>
        <c:noMultiLvlLbl val="0"/>
      </c:catAx>
      <c:valAx>
        <c:axId val="-118197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81976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7283902012249"/>
          <c:y val="0.302122703412073"/>
          <c:w val="0.242160542432196"/>
          <c:h val="0.070219976873520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179</xdr:row>
      <xdr:rowOff>76200</xdr:rowOff>
    </xdr:from>
    <xdr:to>
      <xdr:col>12</xdr:col>
      <xdr:colOff>31750</xdr:colOff>
      <xdr:row>192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0</xdr:row>
      <xdr:rowOff>171450</xdr:rowOff>
    </xdr:from>
    <xdr:to>
      <xdr:col>15</xdr:col>
      <xdr:colOff>711200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38</xdr:row>
      <xdr:rowOff>88900</xdr:rowOff>
    </xdr:from>
    <xdr:to>
      <xdr:col>15</xdr:col>
      <xdr:colOff>469900</xdr:colOff>
      <xdr:row>57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787400</xdr:colOff>
      <xdr:row>38</xdr:row>
      <xdr:rowOff>114300</xdr:rowOff>
    </xdr:from>
    <xdr:to>
      <xdr:col>21</xdr:col>
      <xdr:colOff>203200</xdr:colOff>
      <xdr:row>57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15</xdr:col>
      <xdr:colOff>444500</xdr:colOff>
      <xdr:row>79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69</xdr:row>
      <xdr:rowOff>12700</xdr:rowOff>
    </xdr:from>
    <xdr:to>
      <xdr:col>7</xdr:col>
      <xdr:colOff>825500</xdr:colOff>
      <xdr:row>88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7</xdr:col>
      <xdr:colOff>825500</xdr:colOff>
      <xdr:row>108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89</xdr:row>
      <xdr:rowOff>0</xdr:rowOff>
    </xdr:from>
    <xdr:to>
      <xdr:col>12</xdr:col>
      <xdr:colOff>609600</xdr:colOff>
      <xdr:row>108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89</xdr:row>
      <xdr:rowOff>0</xdr:rowOff>
    </xdr:from>
    <xdr:to>
      <xdr:col>17</xdr:col>
      <xdr:colOff>711200</xdr:colOff>
      <xdr:row>108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6</xdr:col>
      <xdr:colOff>825500</xdr:colOff>
      <xdr:row>129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niprot.org/taxonomy/92860" TargetMode="External"/><Relationship Id="rId4" Type="http://schemas.openxmlformats.org/officeDocument/2006/relationships/hyperlink" Target="http://www.uniprot.org/taxonomy/28556" TargetMode="External"/><Relationship Id="rId1" Type="http://schemas.openxmlformats.org/officeDocument/2006/relationships/hyperlink" Target="http://en.wikipedia.org/wiki/Entolomataceae" TargetMode="External"/><Relationship Id="rId2" Type="http://schemas.openxmlformats.org/officeDocument/2006/relationships/hyperlink" Target="http://www.uniprot.org/taxonomy/14754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workbookViewId="0">
      <selection activeCell="A28" sqref="A28"/>
    </sheetView>
  </sheetViews>
  <sheetFormatPr baseColWidth="10" defaultRowHeight="16" x14ac:dyDescent="0.2"/>
  <cols>
    <col min="1" max="1" width="40.1640625" style="4" customWidth="1"/>
    <col min="2" max="2" width="10.1640625" style="4" bestFit="1" customWidth="1"/>
    <col min="3" max="3" width="17.83203125" style="4" customWidth="1"/>
    <col min="4" max="4" width="18" style="4" customWidth="1"/>
    <col min="5" max="5" width="16.5" style="4" customWidth="1"/>
    <col min="6" max="6" width="23.1640625" style="4" bestFit="1" customWidth="1"/>
    <col min="7" max="7" width="8.33203125" style="4" customWidth="1"/>
    <col min="8" max="8" width="13" style="4" customWidth="1"/>
    <col min="9" max="9" width="7.83203125" style="4" customWidth="1"/>
    <col min="10" max="10" width="12.33203125" style="4" customWidth="1"/>
    <col min="11" max="11" width="8" style="4" customWidth="1"/>
    <col min="12" max="12" width="8.1640625" style="4" customWidth="1"/>
    <col min="13" max="13" width="22.1640625" style="4" customWidth="1"/>
    <col min="14" max="14" width="11.1640625" style="4" customWidth="1"/>
    <col min="15" max="15" width="11.33203125" style="4" customWidth="1"/>
    <col min="16" max="16" width="11.6640625" style="4" customWidth="1"/>
    <col min="17" max="17" width="11.5" style="4" customWidth="1"/>
    <col min="18" max="18" width="11.83203125" style="4" customWidth="1"/>
    <col min="19" max="19" width="15.5" style="4" customWidth="1"/>
    <col min="20" max="23" width="10.83203125" style="4"/>
    <col min="24" max="24" width="19" style="4" customWidth="1"/>
    <col min="25" max="25" width="18" style="4" customWidth="1"/>
    <col min="26" max="26" width="22" style="4" customWidth="1"/>
    <col min="27" max="16384" width="10.83203125" style="4"/>
  </cols>
  <sheetData>
    <row r="1" spans="1:43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 t="s">
        <v>18</v>
      </c>
      <c r="Y1" s="3" t="s">
        <v>19</v>
      </c>
      <c r="Z1" s="3" t="s">
        <v>20</v>
      </c>
    </row>
    <row r="2" spans="1:43" s="3" customFormat="1" x14ac:dyDescent="0.2">
      <c r="A2" s="5" t="s">
        <v>21</v>
      </c>
      <c r="B2" s="6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/>
      <c r="I2" s="5"/>
      <c r="J2" s="5">
        <v>1993</v>
      </c>
      <c r="K2" s="5"/>
      <c r="L2" s="5"/>
      <c r="M2" s="5" t="s">
        <v>28</v>
      </c>
      <c r="N2" s="5" t="s">
        <v>29</v>
      </c>
      <c r="O2" s="5" t="s">
        <v>30</v>
      </c>
      <c r="P2" s="5" t="s">
        <v>31</v>
      </c>
      <c r="Q2" s="5" t="s">
        <v>31</v>
      </c>
      <c r="R2" s="5"/>
      <c r="S2" s="5"/>
      <c r="T2" s="5"/>
      <c r="U2" s="5"/>
      <c r="V2" s="5"/>
      <c r="W2" s="5"/>
      <c r="X2" s="5"/>
      <c r="Y2" s="5"/>
      <c r="Z2" s="5"/>
      <c r="AA2" s="5"/>
    </row>
    <row r="3" spans="1:43" s="9" customFormat="1" x14ac:dyDescent="0.2">
      <c r="A3" s="7" t="s">
        <v>40</v>
      </c>
      <c r="B3" s="8" t="s">
        <v>41</v>
      </c>
      <c r="C3" s="7" t="s">
        <v>23</v>
      </c>
      <c r="D3" s="7" t="s">
        <v>24</v>
      </c>
      <c r="E3" s="7" t="s">
        <v>37</v>
      </c>
      <c r="F3" s="7" t="s">
        <v>210</v>
      </c>
      <c r="G3" s="7" t="s">
        <v>27</v>
      </c>
      <c r="H3" s="7"/>
      <c r="I3" s="7"/>
      <c r="J3" s="7"/>
      <c r="K3" s="7"/>
      <c r="L3" s="7"/>
      <c r="M3" s="7" t="s">
        <v>39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43" s="11" customFormat="1" x14ac:dyDescent="0.2">
      <c r="A4" s="5" t="s">
        <v>42</v>
      </c>
      <c r="B4" s="10" t="s">
        <v>43</v>
      </c>
      <c r="C4" s="5" t="s">
        <v>23</v>
      </c>
      <c r="D4" s="5" t="s">
        <v>44</v>
      </c>
      <c r="E4" s="5" t="s">
        <v>45</v>
      </c>
      <c r="F4" s="5" t="s">
        <v>46</v>
      </c>
      <c r="G4" s="5" t="s">
        <v>27</v>
      </c>
      <c r="H4" s="5"/>
      <c r="I4" s="5"/>
      <c r="J4" s="5">
        <v>1956</v>
      </c>
      <c r="K4" s="5"/>
      <c r="L4" s="5"/>
      <c r="M4" s="5" t="s">
        <v>28</v>
      </c>
      <c r="N4" s="5" t="s">
        <v>29</v>
      </c>
      <c r="O4" s="5" t="s">
        <v>47</v>
      </c>
      <c r="P4" s="5" t="s">
        <v>48</v>
      </c>
      <c r="Q4" s="5" t="s">
        <v>48</v>
      </c>
      <c r="R4" s="5" t="s">
        <v>49</v>
      </c>
      <c r="S4" s="4"/>
      <c r="T4" s="4"/>
      <c r="U4" s="4"/>
      <c r="V4" s="4"/>
      <c r="W4" s="4"/>
      <c r="X4" s="4"/>
      <c r="Y4" s="4"/>
      <c r="Z4" s="4"/>
    </row>
    <row r="5" spans="1:43" s="11" customFormat="1" x14ac:dyDescent="0.2">
      <c r="A5" s="5" t="s">
        <v>56</v>
      </c>
      <c r="B5" s="10" t="s">
        <v>60</v>
      </c>
      <c r="C5" s="5" t="s">
        <v>23</v>
      </c>
      <c r="D5" s="5" t="s">
        <v>57</v>
      </c>
      <c r="E5" s="5" t="s">
        <v>58</v>
      </c>
      <c r="F5" s="5" t="s">
        <v>61</v>
      </c>
      <c r="G5" s="5" t="s">
        <v>59</v>
      </c>
      <c r="H5" s="5"/>
      <c r="I5" s="5"/>
      <c r="J5" s="5"/>
      <c r="K5" s="5"/>
      <c r="L5" s="5"/>
      <c r="M5" s="5" t="s">
        <v>62</v>
      </c>
      <c r="N5" s="5" t="s">
        <v>29</v>
      </c>
      <c r="O5" s="5" t="s">
        <v>63</v>
      </c>
      <c r="P5" s="5" t="s">
        <v>64</v>
      </c>
      <c r="Q5" s="5"/>
      <c r="R5" s="5" t="s">
        <v>65</v>
      </c>
      <c r="S5" s="3"/>
      <c r="T5" s="3"/>
      <c r="U5" s="3"/>
      <c r="V5" s="3"/>
      <c r="W5" s="3"/>
      <c r="X5" s="3"/>
      <c r="Y5" s="3"/>
      <c r="Z5" s="3"/>
    </row>
    <row r="6" spans="1:43" x14ac:dyDescent="0.2">
      <c r="A6" s="5" t="s">
        <v>67</v>
      </c>
      <c r="B6" s="12" t="s">
        <v>68</v>
      </c>
      <c r="C6" s="5" t="s">
        <v>23</v>
      </c>
      <c r="D6" s="5" t="s">
        <v>69</v>
      </c>
      <c r="E6" s="5" t="s">
        <v>70</v>
      </c>
      <c r="F6" s="5" t="s">
        <v>71</v>
      </c>
      <c r="G6" s="5"/>
      <c r="H6" s="5"/>
      <c r="I6" s="5"/>
      <c r="J6" s="5"/>
      <c r="K6" s="5"/>
      <c r="L6" s="5"/>
      <c r="M6" s="5" t="s">
        <v>28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11"/>
    </row>
    <row r="7" spans="1:43" x14ac:dyDescent="0.2">
      <c r="A7" s="7" t="s">
        <v>72</v>
      </c>
      <c r="B7" s="13" t="s">
        <v>73</v>
      </c>
      <c r="C7" s="13" t="s">
        <v>32</v>
      </c>
      <c r="D7" s="13" t="s">
        <v>74</v>
      </c>
      <c r="E7" s="13" t="s">
        <v>74</v>
      </c>
      <c r="F7" s="7">
        <v>1.58</v>
      </c>
      <c r="G7" s="7" t="s">
        <v>38</v>
      </c>
      <c r="H7" s="7"/>
      <c r="I7" s="7"/>
      <c r="J7" s="14"/>
      <c r="K7" s="7"/>
      <c r="L7" s="7"/>
      <c r="M7" s="7" t="s">
        <v>75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43" s="17" customFormat="1" x14ac:dyDescent="0.2">
      <c r="A8" s="15" t="s">
        <v>237</v>
      </c>
      <c r="B8" s="15" t="s">
        <v>238</v>
      </c>
      <c r="C8" s="15" t="s">
        <v>76</v>
      </c>
      <c r="D8" s="15" t="s">
        <v>239</v>
      </c>
      <c r="E8" s="15" t="s">
        <v>240</v>
      </c>
      <c r="F8" s="15" t="s">
        <v>241</v>
      </c>
      <c r="G8" s="15" t="s">
        <v>242</v>
      </c>
      <c r="H8" s="15"/>
      <c r="I8" s="15"/>
      <c r="J8" s="15"/>
      <c r="K8" s="15"/>
      <c r="M8" s="15" t="s">
        <v>243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</row>
    <row r="9" spans="1:43" s="11" customFormat="1" x14ac:dyDescent="0.2">
      <c r="A9" s="7" t="s">
        <v>77</v>
      </c>
      <c r="B9" s="8" t="s">
        <v>78</v>
      </c>
      <c r="C9" s="7" t="s">
        <v>23</v>
      </c>
      <c r="D9" s="7" t="s">
        <v>57</v>
      </c>
      <c r="E9" s="7" t="s">
        <v>79</v>
      </c>
      <c r="F9" s="7" t="s">
        <v>80</v>
      </c>
      <c r="G9" s="7" t="s">
        <v>27</v>
      </c>
      <c r="H9" s="7"/>
      <c r="I9" s="7"/>
      <c r="J9" s="7">
        <v>1964</v>
      </c>
      <c r="K9" s="7"/>
      <c r="L9" s="7"/>
      <c r="M9" s="7" t="s">
        <v>28</v>
      </c>
      <c r="N9" s="7" t="s">
        <v>29</v>
      </c>
      <c r="O9" s="7" t="s">
        <v>81</v>
      </c>
      <c r="P9" s="7" t="s">
        <v>82</v>
      </c>
      <c r="Q9" s="7"/>
      <c r="R9" s="7" t="s">
        <v>83</v>
      </c>
      <c r="S9" s="7"/>
      <c r="T9" s="7"/>
      <c r="U9" s="7"/>
      <c r="V9" s="7"/>
      <c r="W9" s="7"/>
      <c r="X9" s="7"/>
      <c r="Y9" s="7"/>
      <c r="Z9" s="7"/>
    </row>
    <row r="10" spans="1:43" s="17" customFormat="1" x14ac:dyDescent="0.2">
      <c r="A10" s="15" t="s">
        <v>212</v>
      </c>
      <c r="B10" s="16" t="s">
        <v>213</v>
      </c>
      <c r="C10" s="16" t="s">
        <v>23</v>
      </c>
      <c r="D10" s="16" t="s">
        <v>24</v>
      </c>
      <c r="E10" s="16" t="s">
        <v>84</v>
      </c>
      <c r="F10" s="16" t="s">
        <v>214</v>
      </c>
      <c r="G10" s="16" t="s">
        <v>50</v>
      </c>
      <c r="H10" s="16"/>
      <c r="I10" s="16"/>
      <c r="J10" s="16"/>
      <c r="K10" s="16"/>
      <c r="M10" s="16" t="s">
        <v>51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</row>
    <row r="11" spans="1:43" s="11" customFormat="1" x14ac:dyDescent="0.2">
      <c r="A11" s="5" t="s">
        <v>85</v>
      </c>
      <c r="B11" s="18" t="s">
        <v>86</v>
      </c>
      <c r="C11" s="5" t="s">
        <v>23</v>
      </c>
      <c r="D11" s="5" t="s">
        <v>24</v>
      </c>
      <c r="E11" s="19" t="s">
        <v>87</v>
      </c>
      <c r="F11" s="5" t="s">
        <v>86</v>
      </c>
      <c r="G11" s="5" t="s">
        <v>88</v>
      </c>
      <c r="H11" s="5"/>
      <c r="I11" s="5"/>
      <c r="J11" s="20">
        <v>40817</v>
      </c>
      <c r="K11" s="5"/>
      <c r="L11" s="5"/>
      <c r="M11" s="5" t="s">
        <v>36</v>
      </c>
      <c r="N11" s="5" t="s">
        <v>29</v>
      </c>
      <c r="O11" s="5"/>
      <c r="P11" s="5" t="s">
        <v>35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43" s="9" customFormat="1" x14ac:dyDescent="0.2">
      <c r="A12" s="7" t="s">
        <v>89</v>
      </c>
      <c r="B12" s="13" t="s">
        <v>90</v>
      </c>
      <c r="C12" s="7" t="s">
        <v>23</v>
      </c>
      <c r="D12" s="7" t="s">
        <v>24</v>
      </c>
      <c r="E12" s="7" t="s">
        <v>91</v>
      </c>
      <c r="F12" s="7" t="s">
        <v>92</v>
      </c>
      <c r="G12" s="7" t="s">
        <v>27</v>
      </c>
      <c r="H12" s="7"/>
      <c r="I12" s="7"/>
      <c r="J12" s="7">
        <v>1990</v>
      </c>
      <c r="K12" s="7"/>
      <c r="L12" s="7"/>
      <c r="M12" s="7" t="s">
        <v>28</v>
      </c>
      <c r="N12" s="7" t="s">
        <v>29</v>
      </c>
      <c r="O12" s="7" t="s">
        <v>93</v>
      </c>
      <c r="P12" s="7" t="s">
        <v>31</v>
      </c>
      <c r="Q12" s="7" t="s">
        <v>31</v>
      </c>
      <c r="R12" s="7" t="s">
        <v>94</v>
      </c>
      <c r="S12" s="7"/>
      <c r="T12" s="7"/>
      <c r="U12" s="7"/>
      <c r="V12" s="7"/>
      <c r="W12" s="7"/>
      <c r="X12" s="7"/>
      <c r="Y12" s="7"/>
      <c r="Z12" s="7"/>
      <c r="AA12" s="7"/>
    </row>
    <row r="13" spans="1:43" x14ac:dyDescent="0.2">
      <c r="A13" s="7" t="s">
        <v>95</v>
      </c>
      <c r="B13" s="13" t="s">
        <v>96</v>
      </c>
      <c r="C13" s="7" t="s">
        <v>23</v>
      </c>
      <c r="D13" s="7" t="s">
        <v>97</v>
      </c>
      <c r="E13" s="7" t="s">
        <v>98</v>
      </c>
      <c r="F13" s="7" t="s">
        <v>99</v>
      </c>
      <c r="G13" s="7" t="s">
        <v>50</v>
      </c>
      <c r="H13" s="7"/>
      <c r="I13" s="7"/>
      <c r="J13" s="21"/>
      <c r="K13" s="7"/>
      <c r="L13" s="7"/>
      <c r="M13" s="7" t="s">
        <v>55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43" s="3" customFormat="1" x14ac:dyDescent="0.2">
      <c r="A14" s="7" t="s">
        <v>101</v>
      </c>
      <c r="B14" s="8" t="s">
        <v>102</v>
      </c>
      <c r="C14" s="7" t="s">
        <v>23</v>
      </c>
      <c r="D14" s="7" t="s">
        <v>103</v>
      </c>
      <c r="E14" s="7" t="s">
        <v>104</v>
      </c>
      <c r="F14" s="7" t="s">
        <v>105</v>
      </c>
      <c r="G14" s="7" t="s">
        <v>27</v>
      </c>
      <c r="H14" s="7"/>
      <c r="I14" s="7"/>
      <c r="J14" s="7">
        <v>1933</v>
      </c>
      <c r="K14" s="7"/>
      <c r="L14" s="7"/>
      <c r="M14" s="7" t="s">
        <v>28</v>
      </c>
      <c r="N14" s="7" t="s">
        <v>29</v>
      </c>
      <c r="O14" s="7" t="s">
        <v>106</v>
      </c>
      <c r="P14" s="7" t="s">
        <v>82</v>
      </c>
      <c r="Q14" s="7" t="s">
        <v>107</v>
      </c>
      <c r="R14" s="7" t="s">
        <v>108</v>
      </c>
      <c r="S14" s="7"/>
      <c r="T14" s="7"/>
      <c r="U14" s="7"/>
      <c r="V14" s="7"/>
      <c r="W14" s="7"/>
      <c r="X14" s="7"/>
      <c r="Y14" s="7"/>
      <c r="Z14" s="7"/>
      <c r="AA14" s="9"/>
    </row>
    <row r="15" spans="1:43" x14ac:dyDescent="0.2">
      <c r="A15" s="5" t="s">
        <v>110</v>
      </c>
      <c r="B15" s="18" t="s">
        <v>112</v>
      </c>
      <c r="C15" s="5" t="s">
        <v>23</v>
      </c>
      <c r="D15" s="5" t="s">
        <v>57</v>
      </c>
      <c r="E15" s="5" t="s">
        <v>111</v>
      </c>
      <c r="F15" s="5" t="s">
        <v>113</v>
      </c>
      <c r="G15" s="5" t="s">
        <v>27</v>
      </c>
      <c r="H15" s="5"/>
      <c r="I15" s="5"/>
      <c r="J15" s="5"/>
      <c r="K15" s="5"/>
      <c r="L15" s="22">
        <v>40581</v>
      </c>
      <c r="M15" s="5" t="s">
        <v>51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43" s="7" customFormat="1" x14ac:dyDescent="0.2">
      <c r="A16" s="7" t="s">
        <v>116</v>
      </c>
      <c r="B16" s="8" t="s">
        <v>117</v>
      </c>
      <c r="C16" s="9" t="s">
        <v>23</v>
      </c>
      <c r="D16" s="9" t="s">
        <v>24</v>
      </c>
      <c r="E16" s="9" t="s">
        <v>118</v>
      </c>
      <c r="F16" s="27" t="s">
        <v>119</v>
      </c>
      <c r="G16" s="9" t="s">
        <v>38</v>
      </c>
      <c r="H16" s="9" t="s">
        <v>119</v>
      </c>
      <c r="I16" s="9"/>
      <c r="J16" s="9"/>
      <c r="K16" s="9"/>
      <c r="L16" s="9"/>
      <c r="M16" s="9" t="s">
        <v>66</v>
      </c>
      <c r="N16" s="9"/>
      <c r="O16" s="9"/>
      <c r="P16" s="9"/>
      <c r="Q16" s="9"/>
      <c r="R16" s="9"/>
      <c r="AA16" s="9"/>
    </row>
    <row r="17" spans="1:43" s="23" customFormat="1" x14ac:dyDescent="0.2">
      <c r="A17" s="5" t="s">
        <v>215</v>
      </c>
      <c r="B17" s="12"/>
      <c r="C17" s="11" t="s">
        <v>23</v>
      </c>
      <c r="D17" s="11" t="s">
        <v>24</v>
      </c>
      <c r="E17" s="11" t="s">
        <v>118</v>
      </c>
      <c r="F17" s="11"/>
      <c r="G17" s="11" t="s">
        <v>38</v>
      </c>
      <c r="H17" s="11"/>
      <c r="I17" s="11"/>
      <c r="J17" s="24">
        <v>41518</v>
      </c>
      <c r="K17" s="11"/>
      <c r="L17" s="11"/>
      <c r="M17" s="11" t="s">
        <v>122</v>
      </c>
      <c r="N17" s="11" t="s">
        <v>29</v>
      </c>
      <c r="O17" s="11" t="s">
        <v>216</v>
      </c>
      <c r="P17" s="11" t="s">
        <v>217</v>
      </c>
      <c r="Q17" s="11"/>
      <c r="R17" s="11"/>
      <c r="S17" s="5"/>
      <c r="T17" s="5"/>
      <c r="U17" s="5"/>
      <c r="V17" s="5"/>
      <c r="W17" s="5"/>
      <c r="X17" s="5"/>
      <c r="Y17" s="5"/>
      <c r="Z17" s="5"/>
      <c r="AA17" s="11"/>
    </row>
    <row r="18" spans="1:43" s="5" customFormat="1" x14ac:dyDescent="0.2">
      <c r="A18" s="5" t="s">
        <v>123</v>
      </c>
      <c r="B18" s="18" t="s">
        <v>124</v>
      </c>
      <c r="C18" s="5" t="s">
        <v>23</v>
      </c>
      <c r="D18" s="5" t="s">
        <v>24</v>
      </c>
      <c r="E18" s="5" t="s">
        <v>114</v>
      </c>
      <c r="F18" s="5" t="s">
        <v>125</v>
      </c>
      <c r="G18" s="5" t="s">
        <v>50</v>
      </c>
      <c r="J18" s="5">
        <v>1978</v>
      </c>
      <c r="M18" s="5" t="s">
        <v>126</v>
      </c>
      <c r="N18" s="5" t="s">
        <v>127</v>
      </c>
      <c r="O18" s="5" t="s">
        <v>128</v>
      </c>
      <c r="P18" s="5" t="s">
        <v>129</v>
      </c>
      <c r="R18" s="5" t="s">
        <v>130</v>
      </c>
    </row>
    <row r="19" spans="1:43" s="7" customFormat="1" x14ac:dyDescent="0.2">
      <c r="A19" s="7" t="s">
        <v>133</v>
      </c>
      <c r="B19" s="13" t="s">
        <v>134</v>
      </c>
      <c r="C19" s="7" t="s">
        <v>23</v>
      </c>
      <c r="D19" s="7" t="s">
        <v>57</v>
      </c>
      <c r="E19" s="7" t="s">
        <v>132</v>
      </c>
      <c r="F19" s="7" t="s">
        <v>211</v>
      </c>
      <c r="G19" s="7" t="s">
        <v>38</v>
      </c>
      <c r="M19" s="7" t="s">
        <v>121</v>
      </c>
      <c r="N19" s="7" t="s">
        <v>29</v>
      </c>
      <c r="O19" s="7" t="s">
        <v>122</v>
      </c>
    </row>
    <row r="20" spans="1:43" s="11" customFormat="1" x14ac:dyDescent="0.2">
      <c r="A20" s="5" t="s">
        <v>135</v>
      </c>
      <c r="B20" s="18" t="s">
        <v>136</v>
      </c>
      <c r="C20" s="5" t="s">
        <v>137</v>
      </c>
      <c r="D20" s="5" t="s">
        <v>138</v>
      </c>
      <c r="E20" s="5" t="s">
        <v>139</v>
      </c>
      <c r="F20" s="5" t="s">
        <v>140</v>
      </c>
      <c r="G20" s="5"/>
      <c r="H20" s="5">
        <v>6</v>
      </c>
      <c r="I20" s="5">
        <v>3</v>
      </c>
      <c r="J20" s="22">
        <v>32224</v>
      </c>
      <c r="K20" s="5"/>
      <c r="L20" s="5"/>
      <c r="M20" s="5" t="s">
        <v>109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43" s="9" customFormat="1" x14ac:dyDescent="0.2">
      <c r="A21" s="7" t="s">
        <v>142</v>
      </c>
      <c r="B21" s="13" t="s">
        <v>143</v>
      </c>
      <c r="C21" s="7" t="s">
        <v>23</v>
      </c>
      <c r="D21" s="7" t="s">
        <v>52</v>
      </c>
      <c r="E21" s="7" t="s">
        <v>53</v>
      </c>
      <c r="F21" s="7" t="s">
        <v>144</v>
      </c>
      <c r="G21" s="7" t="s">
        <v>38</v>
      </c>
      <c r="H21" s="7"/>
      <c r="I21" s="7"/>
      <c r="J21" s="7">
        <v>1981</v>
      </c>
      <c r="K21" s="7"/>
      <c r="L21" s="7"/>
      <c r="M21" s="7" t="s">
        <v>28</v>
      </c>
      <c r="N21" s="7" t="s">
        <v>29</v>
      </c>
      <c r="O21" s="7" t="s">
        <v>145</v>
      </c>
      <c r="P21" s="7" t="s">
        <v>146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43" s="11" customFormat="1" x14ac:dyDescent="0.2">
      <c r="A22" s="7" t="s">
        <v>148</v>
      </c>
      <c r="B22" s="13" t="s">
        <v>149</v>
      </c>
      <c r="C22" s="7" t="s">
        <v>23</v>
      </c>
      <c r="D22" s="7" t="s">
        <v>57</v>
      </c>
      <c r="E22" s="7" t="s">
        <v>147</v>
      </c>
      <c r="F22" s="7" t="s">
        <v>150</v>
      </c>
      <c r="G22" s="7" t="s">
        <v>38</v>
      </c>
      <c r="H22" s="7"/>
      <c r="I22" s="7"/>
      <c r="J22" s="7"/>
      <c r="K22" s="7"/>
      <c r="L22" s="7"/>
      <c r="M22" s="7" t="s">
        <v>75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43" s="9" customFormat="1" x14ac:dyDescent="0.2">
      <c r="A23" s="7" t="s">
        <v>151</v>
      </c>
      <c r="B23" s="13" t="s">
        <v>152</v>
      </c>
      <c r="C23" s="7" t="s">
        <v>23</v>
      </c>
      <c r="D23" s="7" t="s">
        <v>24</v>
      </c>
      <c r="E23" s="7" t="s">
        <v>153</v>
      </c>
      <c r="F23" s="7" t="s">
        <v>154</v>
      </c>
      <c r="G23" s="7" t="s">
        <v>50</v>
      </c>
      <c r="H23" s="7">
        <v>34</v>
      </c>
      <c r="I23" s="7">
        <v>2</v>
      </c>
      <c r="J23" s="7"/>
      <c r="K23" s="7"/>
      <c r="L23" s="7"/>
      <c r="M23" s="7" t="s">
        <v>109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43" s="7" customFormat="1" x14ac:dyDescent="0.2">
      <c r="A24" s="7" t="s">
        <v>155</v>
      </c>
      <c r="B24" s="13" t="s">
        <v>156</v>
      </c>
      <c r="C24" s="7" t="s">
        <v>115</v>
      </c>
      <c r="D24" s="7" t="s">
        <v>54</v>
      </c>
      <c r="E24" s="7" t="s">
        <v>100</v>
      </c>
      <c r="F24" s="7" t="s">
        <v>157</v>
      </c>
      <c r="G24" s="7" t="s">
        <v>27</v>
      </c>
      <c r="M24" s="7" t="s">
        <v>158</v>
      </c>
      <c r="AA24" s="5"/>
    </row>
    <row r="25" spans="1:43" s="7" customFormat="1" x14ac:dyDescent="0.2">
      <c r="A25" s="7" t="s">
        <v>159</v>
      </c>
      <c r="B25" s="13" t="s">
        <v>160</v>
      </c>
      <c r="C25" s="7" t="s">
        <v>23</v>
      </c>
      <c r="D25" s="7" t="s">
        <v>161</v>
      </c>
      <c r="E25" s="7" t="s">
        <v>162</v>
      </c>
      <c r="F25" s="7" t="s">
        <v>163</v>
      </c>
      <c r="G25" s="7" t="s">
        <v>50</v>
      </c>
      <c r="J25" s="7">
        <v>1981</v>
      </c>
      <c r="M25" s="7" t="s">
        <v>28</v>
      </c>
      <c r="N25" s="7" t="s">
        <v>29</v>
      </c>
      <c r="O25" s="7" t="s">
        <v>164</v>
      </c>
      <c r="P25" s="7" t="s">
        <v>141</v>
      </c>
      <c r="R25" s="7" t="s">
        <v>165</v>
      </c>
      <c r="AA25" s="5"/>
    </row>
    <row r="26" spans="1:43" s="5" customFormat="1" x14ac:dyDescent="0.2">
      <c r="A26" s="5" t="s">
        <v>166</v>
      </c>
      <c r="B26" s="18" t="s">
        <v>167</v>
      </c>
      <c r="C26" s="19" t="s">
        <v>32</v>
      </c>
      <c r="D26" s="19" t="s">
        <v>33</v>
      </c>
      <c r="E26" s="19" t="s">
        <v>34</v>
      </c>
      <c r="F26" s="5" t="s">
        <v>167</v>
      </c>
      <c r="J26" s="20">
        <v>40817</v>
      </c>
      <c r="M26" s="5" t="s">
        <v>36</v>
      </c>
      <c r="N26" s="5" t="s">
        <v>29</v>
      </c>
      <c r="P26" s="5" t="s">
        <v>35</v>
      </c>
    </row>
    <row r="27" spans="1:43" s="25" customFormat="1" x14ac:dyDescent="0.2">
      <c r="A27" s="15" t="s">
        <v>219</v>
      </c>
      <c r="B27" s="16" t="s">
        <v>220</v>
      </c>
      <c r="C27" s="16" t="s">
        <v>23</v>
      </c>
      <c r="D27" s="15" t="s">
        <v>57</v>
      </c>
      <c r="E27" s="16" t="s">
        <v>168</v>
      </c>
      <c r="F27" s="15"/>
      <c r="G27" s="16" t="s">
        <v>38</v>
      </c>
      <c r="H27" s="15"/>
      <c r="I27" s="16"/>
      <c r="J27" s="16"/>
      <c r="K27" s="16"/>
      <c r="M27" s="16" t="s">
        <v>221</v>
      </c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</row>
    <row r="28" spans="1:43" s="17" customFormat="1" x14ac:dyDescent="0.2">
      <c r="A28" s="26" t="s">
        <v>169</v>
      </c>
      <c r="B28" s="27" t="s">
        <v>207</v>
      </c>
      <c r="C28" s="27" t="s">
        <v>23</v>
      </c>
      <c r="D28" s="27" t="s">
        <v>57</v>
      </c>
      <c r="E28" s="27" t="s">
        <v>170</v>
      </c>
      <c r="F28" s="27" t="s">
        <v>208</v>
      </c>
      <c r="G28" s="27" t="s">
        <v>218</v>
      </c>
      <c r="H28" s="27"/>
      <c r="I28" s="27"/>
      <c r="J28" s="27"/>
      <c r="K28" s="27"/>
      <c r="L28" s="27"/>
      <c r="M28" s="27" t="s">
        <v>171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</row>
    <row r="29" spans="1:43" s="7" customFormat="1" x14ac:dyDescent="0.2">
      <c r="A29" s="3" t="s">
        <v>173</v>
      </c>
      <c r="B29" s="10" t="s">
        <v>174</v>
      </c>
      <c r="C29" s="3" t="s">
        <v>23</v>
      </c>
      <c r="D29" s="3" t="s">
        <v>69</v>
      </c>
      <c r="E29" s="5" t="s">
        <v>172</v>
      </c>
      <c r="F29" s="3" t="s">
        <v>175</v>
      </c>
      <c r="G29" s="3" t="s">
        <v>50</v>
      </c>
      <c r="H29" s="3"/>
      <c r="I29" s="3"/>
      <c r="J29" s="3"/>
      <c r="K29" s="3"/>
      <c r="L29" s="3"/>
      <c r="M29" s="3" t="s">
        <v>28</v>
      </c>
      <c r="N29" s="3"/>
      <c r="O29" s="3"/>
      <c r="P29" s="3"/>
      <c r="Q29" s="3"/>
      <c r="R29" s="3"/>
      <c r="S29" s="5"/>
      <c r="T29" s="5"/>
      <c r="U29" s="5"/>
      <c r="V29" s="5"/>
      <c r="W29" s="5"/>
      <c r="X29" s="5"/>
      <c r="Y29" s="5"/>
      <c r="Z29" s="5"/>
      <c r="AA29" s="11"/>
    </row>
    <row r="30" spans="1:43" s="3" customFormat="1" x14ac:dyDescent="0.2">
      <c r="A30" s="7" t="s">
        <v>176</v>
      </c>
      <c r="B30" s="8" t="s">
        <v>177</v>
      </c>
      <c r="C30" s="7" t="s">
        <v>23</v>
      </c>
      <c r="D30" s="7" t="s">
        <v>120</v>
      </c>
      <c r="E30" s="7" t="s">
        <v>178</v>
      </c>
      <c r="F30" s="7" t="s">
        <v>179</v>
      </c>
      <c r="G30" s="7" t="s">
        <v>50</v>
      </c>
      <c r="H30" s="7"/>
      <c r="I30" s="7"/>
      <c r="J30" s="7">
        <v>1954</v>
      </c>
      <c r="K30" s="7"/>
      <c r="L30" s="7"/>
      <c r="M30" s="7" t="s">
        <v>28</v>
      </c>
      <c r="N30" s="7" t="s">
        <v>29</v>
      </c>
      <c r="O30" s="7" t="s">
        <v>131</v>
      </c>
      <c r="P30" s="7" t="s">
        <v>180</v>
      </c>
      <c r="Q30" s="7" t="s">
        <v>181</v>
      </c>
      <c r="R30" s="7" t="s">
        <v>182</v>
      </c>
      <c r="S30" s="7"/>
      <c r="T30" s="7"/>
      <c r="U30" s="7"/>
      <c r="V30" s="7"/>
      <c r="W30" s="7"/>
      <c r="X30" s="7"/>
      <c r="Y30" s="7"/>
      <c r="Z30" s="7"/>
      <c r="AA30" s="9"/>
    </row>
    <row r="31" spans="1:43" s="17" customFormat="1" x14ac:dyDescent="0.2">
      <c r="A31" s="15" t="s">
        <v>224</v>
      </c>
      <c r="B31" s="16" t="s">
        <v>225</v>
      </c>
      <c r="C31" s="15" t="s">
        <v>23</v>
      </c>
      <c r="D31" s="15" t="s">
        <v>57</v>
      </c>
      <c r="E31" s="16" t="s">
        <v>222</v>
      </c>
      <c r="F31" s="15"/>
      <c r="G31" s="15" t="s">
        <v>38</v>
      </c>
      <c r="H31" s="15"/>
      <c r="I31" s="15"/>
      <c r="J31" s="15"/>
      <c r="K31" s="15"/>
      <c r="L31" s="15"/>
      <c r="M31" s="15" t="s">
        <v>121</v>
      </c>
      <c r="N31" s="15" t="s">
        <v>29</v>
      </c>
      <c r="O31" s="15" t="s">
        <v>122</v>
      </c>
      <c r="P31" s="15"/>
      <c r="Q31" s="15"/>
      <c r="R31" s="15"/>
      <c r="S31" s="15"/>
      <c r="T31" s="15"/>
      <c r="U31" s="15"/>
      <c r="V31" s="15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</row>
    <row r="32" spans="1:43" s="28" customFormat="1" x14ac:dyDescent="0.2">
      <c r="A32" s="26" t="s">
        <v>183</v>
      </c>
      <c r="B32" s="27" t="s">
        <v>184</v>
      </c>
      <c r="C32" s="27" t="s">
        <v>23</v>
      </c>
      <c r="D32" s="27" t="s">
        <v>57</v>
      </c>
      <c r="E32" s="26" t="s">
        <v>222</v>
      </c>
      <c r="F32" s="27">
        <v>2</v>
      </c>
      <c r="G32" s="27" t="s">
        <v>38</v>
      </c>
      <c r="H32" s="27"/>
      <c r="I32" s="27">
        <v>2</v>
      </c>
      <c r="J32" s="27"/>
      <c r="K32" s="27"/>
      <c r="L32" s="27"/>
      <c r="M32" s="27" t="s">
        <v>66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</row>
    <row r="33" spans="1:43" s="25" customFormat="1" x14ac:dyDescent="0.2">
      <c r="A33" s="26" t="s">
        <v>183</v>
      </c>
      <c r="B33" s="27" t="s">
        <v>223</v>
      </c>
      <c r="C33" s="27" t="s">
        <v>23</v>
      </c>
      <c r="D33" s="27" t="s">
        <v>57</v>
      </c>
      <c r="E33" s="26" t="s">
        <v>222</v>
      </c>
      <c r="F33" s="27">
        <v>3</v>
      </c>
      <c r="G33" s="27" t="s">
        <v>38</v>
      </c>
      <c r="H33" s="27"/>
      <c r="I33" s="27">
        <v>1</v>
      </c>
      <c r="J33" s="27"/>
      <c r="K33" s="27"/>
      <c r="L33" s="27"/>
      <c r="M33" s="27" t="s">
        <v>66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</row>
    <row r="34" spans="1:43" s="23" customFormat="1" x14ac:dyDescent="0.2">
      <c r="A34" s="5" t="s">
        <v>185</v>
      </c>
      <c r="B34" s="10" t="s">
        <v>186</v>
      </c>
      <c r="C34" s="5" t="s">
        <v>23</v>
      </c>
      <c r="D34" s="5" t="s">
        <v>57</v>
      </c>
      <c r="E34" s="5" t="s">
        <v>187</v>
      </c>
      <c r="F34" s="5" t="s">
        <v>188</v>
      </c>
      <c r="G34" s="5" t="s">
        <v>27</v>
      </c>
      <c r="H34" s="5"/>
      <c r="I34" s="5"/>
      <c r="J34" s="5">
        <v>1980</v>
      </c>
      <c r="K34" s="5"/>
      <c r="L34" s="5"/>
      <c r="M34" s="5" t="s">
        <v>28</v>
      </c>
      <c r="N34" s="5" t="s">
        <v>29</v>
      </c>
      <c r="O34" s="5" t="s">
        <v>189</v>
      </c>
      <c r="P34" s="5" t="s">
        <v>107</v>
      </c>
      <c r="Q34" s="5"/>
      <c r="R34" s="5" t="s">
        <v>190</v>
      </c>
      <c r="S34" s="11"/>
      <c r="T34" s="11"/>
      <c r="U34" s="11"/>
      <c r="V34" s="11"/>
      <c r="W34" s="11"/>
      <c r="X34" s="11"/>
      <c r="Y34" s="11"/>
      <c r="Z34" s="11"/>
      <c r="AA34" s="11"/>
    </row>
    <row r="35" spans="1:43" s="3" customFormat="1" x14ac:dyDescent="0.2">
      <c r="A35" s="7" t="s">
        <v>191</v>
      </c>
      <c r="B35" s="8" t="s">
        <v>192</v>
      </c>
      <c r="C35" s="9" t="s">
        <v>23</v>
      </c>
      <c r="D35" s="9" t="s">
        <v>193</v>
      </c>
      <c r="E35" s="9" t="s">
        <v>194</v>
      </c>
      <c r="F35" s="7" t="s">
        <v>195</v>
      </c>
      <c r="G35" s="7" t="s">
        <v>38</v>
      </c>
      <c r="H35" s="7"/>
      <c r="I35" s="7"/>
      <c r="J35" s="7"/>
      <c r="K35" s="7"/>
      <c r="L35" s="7"/>
      <c r="M35" s="7" t="s">
        <v>75</v>
      </c>
      <c r="N35" s="7"/>
      <c r="O35" s="7"/>
      <c r="P35" s="7"/>
      <c r="Q35" s="7"/>
      <c r="R35" s="7"/>
      <c r="S35" s="9"/>
      <c r="T35" s="9"/>
      <c r="U35" s="9"/>
      <c r="V35" s="9"/>
      <c r="W35" s="9"/>
      <c r="X35" s="9"/>
      <c r="Y35" s="9"/>
      <c r="Z35" s="9"/>
      <c r="AA35" s="9"/>
    </row>
    <row r="36" spans="1:43" s="5" customFormat="1" x14ac:dyDescent="0.2">
      <c r="A36" s="7" t="s">
        <v>196</v>
      </c>
      <c r="B36" s="8" t="s">
        <v>197</v>
      </c>
      <c r="C36" s="7" t="s">
        <v>23</v>
      </c>
      <c r="D36" s="7" t="s">
        <v>193</v>
      </c>
      <c r="E36" s="7" t="s">
        <v>194</v>
      </c>
      <c r="F36" s="7" t="s">
        <v>198</v>
      </c>
      <c r="G36" s="7" t="s">
        <v>38</v>
      </c>
      <c r="H36" s="7"/>
      <c r="I36" s="7"/>
      <c r="J36" s="7"/>
      <c r="K36" s="7"/>
      <c r="L36" s="7"/>
      <c r="M36" s="7" t="s">
        <v>75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11"/>
    </row>
    <row r="37" spans="1:43" s="28" customFormat="1" x14ac:dyDescent="0.2">
      <c r="A37" s="26" t="s">
        <v>226</v>
      </c>
      <c r="B37" s="27" t="s">
        <v>227</v>
      </c>
      <c r="C37" s="27" t="s">
        <v>23</v>
      </c>
      <c r="D37" s="26" t="s">
        <v>54</v>
      </c>
      <c r="E37" s="26" t="s">
        <v>199</v>
      </c>
      <c r="F37" s="27"/>
      <c r="G37" s="27" t="s">
        <v>50</v>
      </c>
      <c r="H37" s="27"/>
      <c r="I37" s="27"/>
      <c r="J37" s="27"/>
      <c r="K37" s="27"/>
      <c r="M37" s="27" t="s">
        <v>228</v>
      </c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</row>
    <row r="38" spans="1:43" s="28" customFormat="1" x14ac:dyDescent="0.2">
      <c r="A38" s="26" t="s">
        <v>229</v>
      </c>
      <c r="B38" s="27" t="s">
        <v>230</v>
      </c>
      <c r="C38" s="26" t="s">
        <v>231</v>
      </c>
      <c r="D38" s="26" t="s">
        <v>232</v>
      </c>
      <c r="E38" s="27" t="s">
        <v>233</v>
      </c>
      <c r="F38" s="27" t="s">
        <v>234</v>
      </c>
      <c r="G38" s="27" t="s">
        <v>38</v>
      </c>
      <c r="I38" s="27"/>
      <c r="J38" s="27"/>
      <c r="K38" s="27"/>
      <c r="M38" s="27" t="s">
        <v>236</v>
      </c>
      <c r="N38" s="27"/>
      <c r="O38" s="27"/>
      <c r="P38" s="27" t="s">
        <v>235</v>
      </c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</row>
    <row r="39" spans="1:43" s="5" customFormat="1" x14ac:dyDescent="0.2">
      <c r="A39" s="7" t="s">
        <v>200</v>
      </c>
      <c r="B39" s="8" t="s">
        <v>201</v>
      </c>
      <c r="C39" s="7" t="s">
        <v>23</v>
      </c>
      <c r="D39" s="7" t="s">
        <v>103</v>
      </c>
      <c r="E39" s="7" t="s">
        <v>104</v>
      </c>
      <c r="F39" s="7" t="s">
        <v>202</v>
      </c>
      <c r="G39" s="7" t="s">
        <v>27</v>
      </c>
      <c r="H39" s="7"/>
      <c r="I39" s="7"/>
      <c r="J39" s="7">
        <v>1956</v>
      </c>
      <c r="K39" s="7"/>
      <c r="L39" s="7"/>
      <c r="M39" s="7" t="s">
        <v>28</v>
      </c>
      <c r="N39" s="7" t="s">
        <v>29</v>
      </c>
      <c r="O39" s="7" t="s">
        <v>203</v>
      </c>
      <c r="P39" s="7" t="s">
        <v>204</v>
      </c>
      <c r="Q39" s="7" t="s">
        <v>205</v>
      </c>
      <c r="R39" s="7" t="s">
        <v>206</v>
      </c>
      <c r="S39" s="7"/>
      <c r="T39" s="7"/>
      <c r="U39" s="7"/>
      <c r="V39" s="7"/>
      <c r="W39" s="7"/>
      <c r="X39" s="7"/>
      <c r="Y39" s="7"/>
      <c r="Z39" s="7"/>
      <c r="AA39" s="9"/>
    </row>
    <row r="40" spans="1:43" s="9" customFormat="1" x14ac:dyDescent="0.2">
      <c r="A40" s="7" t="s">
        <v>169</v>
      </c>
      <c r="B40" s="8" t="s">
        <v>207</v>
      </c>
      <c r="C40" s="9" t="s">
        <v>23</v>
      </c>
      <c r="D40" s="9" t="s">
        <v>57</v>
      </c>
      <c r="E40" s="9" t="s">
        <v>170</v>
      </c>
      <c r="F40" s="9" t="s">
        <v>208</v>
      </c>
      <c r="G40" s="9" t="s">
        <v>244</v>
      </c>
      <c r="M40" s="9" t="s">
        <v>171</v>
      </c>
    </row>
    <row r="41" spans="1:43" s="9" customFormat="1" x14ac:dyDescent="0.2">
      <c r="A41" s="5"/>
      <c r="B41" s="12"/>
      <c r="C41" s="5"/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43" s="5" customFormat="1" x14ac:dyDescent="0.2">
      <c r="A42" s="9"/>
      <c r="B42" s="4" t="s">
        <v>209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43" x14ac:dyDescent="0.2">
      <c r="B43" s="10"/>
    </row>
  </sheetData>
  <phoneticPr fontId="3" type="noConversion"/>
  <hyperlinks>
    <hyperlink ref="E11" r:id="rId1" tooltip="Entolomataceae"/>
    <hyperlink ref="C26" r:id="rId2"/>
    <hyperlink ref="D26" r:id="rId3"/>
    <hyperlink ref="E26" r:id="rId4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36" sqref="C36"/>
    </sheetView>
  </sheetViews>
  <sheetFormatPr baseColWidth="10" defaultRowHeight="16" x14ac:dyDescent="0.2"/>
  <cols>
    <col min="1" max="1" width="16.1640625" bestFit="1" customWidth="1"/>
    <col min="2" max="2" width="21.83203125" bestFit="1" customWidth="1"/>
    <col min="4" max="4" width="21.6640625" bestFit="1" customWidth="1"/>
    <col min="5" max="5" width="28.33203125" bestFit="1" customWidth="1"/>
    <col min="6" max="6" width="18.33203125" customWidth="1"/>
  </cols>
  <sheetData>
    <row r="1" spans="1:6" s="29" customFormat="1" x14ac:dyDescent="0.2">
      <c r="A1" s="29" t="s">
        <v>245</v>
      </c>
      <c r="B1" s="29" t="s">
        <v>246</v>
      </c>
      <c r="D1" s="29" t="s">
        <v>247</v>
      </c>
      <c r="E1" s="29" t="s">
        <v>248</v>
      </c>
      <c r="F1" s="29" t="s">
        <v>249</v>
      </c>
    </row>
    <row r="2" spans="1:6" x14ac:dyDescent="0.2">
      <c r="A2" t="s">
        <v>250</v>
      </c>
      <c r="B2" t="s">
        <v>251</v>
      </c>
      <c r="D2" t="s">
        <v>252</v>
      </c>
      <c r="E2" t="s">
        <v>253</v>
      </c>
      <c r="F2" t="s">
        <v>254</v>
      </c>
    </row>
    <row r="3" spans="1:6" x14ac:dyDescent="0.2">
      <c r="A3" t="s">
        <v>255</v>
      </c>
      <c r="B3" t="s">
        <v>256</v>
      </c>
      <c r="D3" t="s">
        <v>257</v>
      </c>
      <c r="E3" t="s">
        <v>258</v>
      </c>
      <c r="F3" t="s">
        <v>259</v>
      </c>
    </row>
    <row r="4" spans="1:6" x14ac:dyDescent="0.2">
      <c r="A4" t="s">
        <v>260</v>
      </c>
      <c r="B4" t="s">
        <v>261</v>
      </c>
    </row>
    <row r="5" spans="1:6" x14ac:dyDescent="0.2">
      <c r="A5" t="s">
        <v>262</v>
      </c>
      <c r="B5" t="s">
        <v>263</v>
      </c>
    </row>
    <row r="6" spans="1:6" x14ac:dyDescent="0.2">
      <c r="A6" t="s">
        <v>264</v>
      </c>
      <c r="B6" t="s">
        <v>265</v>
      </c>
    </row>
    <row r="7" spans="1:6" x14ac:dyDescent="0.2">
      <c r="A7" t="s">
        <v>266</v>
      </c>
      <c r="B7" t="s">
        <v>267</v>
      </c>
    </row>
    <row r="8" spans="1:6" x14ac:dyDescent="0.2">
      <c r="A8" t="s">
        <v>268</v>
      </c>
      <c r="B8" t="s">
        <v>269</v>
      </c>
    </row>
    <row r="9" spans="1:6" x14ac:dyDescent="0.2">
      <c r="A9" t="s">
        <v>270</v>
      </c>
      <c r="B9" t="s">
        <v>271</v>
      </c>
    </row>
    <row r="10" spans="1:6" x14ac:dyDescent="0.2">
      <c r="A10" t="s">
        <v>272</v>
      </c>
      <c r="B10" t="s">
        <v>273</v>
      </c>
    </row>
    <row r="11" spans="1:6" x14ac:dyDescent="0.2">
      <c r="A11" t="s">
        <v>274</v>
      </c>
      <c r="B11" t="s">
        <v>275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2"/>
  <sheetViews>
    <sheetView tabSelected="1" workbookViewId="0">
      <selection activeCell="L195" sqref="L195"/>
    </sheetView>
  </sheetViews>
  <sheetFormatPr baseColWidth="10" defaultRowHeight="16" x14ac:dyDescent="0.2"/>
  <cols>
    <col min="1" max="1" width="26.6640625" bestFit="1" customWidth="1"/>
  </cols>
  <sheetData>
    <row r="1" spans="1:34" s="29" customFormat="1" x14ac:dyDescent="0.2">
      <c r="A1" s="29" t="s">
        <v>276</v>
      </c>
      <c r="B1" s="29" t="s">
        <v>277</v>
      </c>
      <c r="C1" s="29" t="s">
        <v>278</v>
      </c>
      <c r="D1" s="29" t="s">
        <v>279</v>
      </c>
      <c r="E1" s="29" t="s">
        <v>280</v>
      </c>
      <c r="F1" s="29" t="s">
        <v>281</v>
      </c>
      <c r="G1" s="29" t="s">
        <v>282</v>
      </c>
      <c r="H1" s="29" t="s">
        <v>283</v>
      </c>
      <c r="I1" s="29" t="s">
        <v>284</v>
      </c>
      <c r="J1" s="29" t="s">
        <v>285</v>
      </c>
      <c r="K1" s="29" t="s">
        <v>286</v>
      </c>
      <c r="L1" s="29" t="s">
        <v>287</v>
      </c>
      <c r="M1" s="29" t="s">
        <v>288</v>
      </c>
      <c r="N1" s="29" t="s">
        <v>289</v>
      </c>
      <c r="O1" s="29" t="s">
        <v>290</v>
      </c>
      <c r="P1" s="29" t="s">
        <v>291</v>
      </c>
      <c r="Q1" s="29" t="s">
        <v>292</v>
      </c>
      <c r="R1" s="29" t="s">
        <v>293</v>
      </c>
      <c r="S1" s="29" t="s">
        <v>294</v>
      </c>
      <c r="T1" s="29" t="s">
        <v>295</v>
      </c>
      <c r="U1" s="29" t="s">
        <v>296</v>
      </c>
      <c r="V1" s="29" t="s">
        <v>297</v>
      </c>
      <c r="W1" s="29" t="s">
        <v>298</v>
      </c>
      <c r="Y1" s="29" t="s">
        <v>299</v>
      </c>
      <c r="Z1" s="29" t="s">
        <v>300</v>
      </c>
      <c r="AA1" s="29" t="s">
        <v>301</v>
      </c>
      <c r="AB1" s="29" t="s">
        <v>302</v>
      </c>
      <c r="AC1" s="29" t="s">
        <v>303</v>
      </c>
      <c r="AD1" s="29" t="s">
        <v>304</v>
      </c>
      <c r="AE1" s="29" t="s">
        <v>305</v>
      </c>
      <c r="AF1" s="29" t="s">
        <v>306</v>
      </c>
      <c r="AG1" s="29" t="s">
        <v>307</v>
      </c>
      <c r="AH1" s="29" t="s">
        <v>308</v>
      </c>
    </row>
    <row r="2" spans="1:34" x14ac:dyDescent="0.2">
      <c r="A2" t="s">
        <v>309</v>
      </c>
      <c r="B2">
        <v>2</v>
      </c>
      <c r="C2">
        <v>4083.6896301895003</v>
      </c>
      <c r="D2">
        <v>6339.9771237438908</v>
      </c>
      <c r="E2">
        <v>20.334803833390751</v>
      </c>
      <c r="F2">
        <v>1871.5639710342298</v>
      </c>
      <c r="G2">
        <v>1170.7380036921338</v>
      </c>
      <c r="H2">
        <v>2184.8693395979426</v>
      </c>
      <c r="I2">
        <v>106.06364427134324</v>
      </c>
      <c r="J2">
        <v>14.063935227331861</v>
      </c>
      <c r="K2">
        <v>1.3073733258555915</v>
      </c>
      <c r="L2">
        <v>1.2948319492324056</v>
      </c>
      <c r="M2">
        <v>11042.267832330719</v>
      </c>
      <c r="N2">
        <v>17143.253231999697</v>
      </c>
      <c r="O2">
        <v>54.98516551949281</v>
      </c>
      <c r="P2">
        <v>5060.6957200470233</v>
      </c>
      <c r="Q2">
        <v>3165.6672688068206</v>
      </c>
      <c r="R2">
        <v>5907.8712172767346</v>
      </c>
      <c r="S2">
        <v>286.7953427848712</v>
      </c>
      <c r="T2">
        <v>38.028781229768178</v>
      </c>
      <c r="U2">
        <v>3.5351282120508545</v>
      </c>
      <c r="V2">
        <v>3.5012164185013228</v>
      </c>
      <c r="W2">
        <v>0.36982345404019656</v>
      </c>
      <c r="Y2">
        <f>AVERAGE(M2:M5)</f>
        <v>23775.943097121894</v>
      </c>
      <c r="Z2">
        <f t="shared" ref="Z2:AG2" si="0">AVERAGE(N2:N5)</f>
        <v>28927.911382928192</v>
      </c>
      <c r="AA2">
        <f t="shared" si="0"/>
        <v>119.85807771975932</v>
      </c>
      <c r="AB2">
        <f t="shared" si="0"/>
        <v>4980.9623491239518</v>
      </c>
      <c r="AC2">
        <f t="shared" si="0"/>
        <v>4071.0455206409542</v>
      </c>
      <c r="AD2">
        <f t="shared" si="0"/>
        <v>8622.2047829688054</v>
      </c>
      <c r="AE2">
        <f t="shared" si="0"/>
        <v>431.97973011778265</v>
      </c>
      <c r="AF2">
        <f t="shared" si="0"/>
        <v>58.679570380665723</v>
      </c>
      <c r="AG2">
        <f t="shared" si="0"/>
        <v>11.952984867361106</v>
      </c>
      <c r="AH2">
        <f>AVERAGE(V2:V5)</f>
        <v>89.159899592355828</v>
      </c>
    </row>
    <row r="3" spans="1:34" x14ac:dyDescent="0.2">
      <c r="A3" t="s">
        <v>309</v>
      </c>
      <c r="B3">
        <v>3</v>
      </c>
      <c r="C3">
        <v>10916.339811832018</v>
      </c>
      <c r="D3">
        <v>17499.543737626536</v>
      </c>
      <c r="E3">
        <v>120.45396421159811</v>
      </c>
      <c r="F3">
        <v>2722.7571516417488</v>
      </c>
      <c r="G3">
        <v>1803.4645478187742</v>
      </c>
      <c r="H3">
        <v>4534.2599988937791</v>
      </c>
      <c r="I3">
        <v>212.594138516322</v>
      </c>
      <c r="J3">
        <v>41.271565782702233</v>
      </c>
      <c r="K3">
        <v>2.1798942282000091</v>
      </c>
      <c r="L3">
        <v>4.208704484877229</v>
      </c>
      <c r="M3">
        <v>29724.081443693874</v>
      </c>
      <c r="N3">
        <v>47649.475213377365</v>
      </c>
      <c r="O3">
        <v>327.98387592887298</v>
      </c>
      <c r="P3">
        <v>7413.7904024459913</v>
      </c>
      <c r="Q3">
        <v>4910.6502751111584</v>
      </c>
      <c r="R3">
        <v>12346.328148187546</v>
      </c>
      <c r="S3">
        <v>578.87218579086971</v>
      </c>
      <c r="T3">
        <v>112.37826998607618</v>
      </c>
      <c r="U3">
        <v>5.9356299542292366</v>
      </c>
      <c r="V3">
        <v>11.459873642384876</v>
      </c>
      <c r="W3">
        <v>0.36725574960191004</v>
      </c>
    </row>
    <row r="4" spans="1:34" x14ac:dyDescent="0.2">
      <c r="A4" t="s">
        <v>309</v>
      </c>
      <c r="B4">
        <v>4</v>
      </c>
      <c r="C4">
        <v>7333.3686089372914</v>
      </c>
      <c r="D4">
        <v>5922.9885605002492</v>
      </c>
      <c r="E4">
        <v>0</v>
      </c>
      <c r="F4">
        <v>924.10883720528864</v>
      </c>
      <c r="G4">
        <v>849.41582178293515</v>
      </c>
      <c r="H4">
        <v>1953.5435192297814</v>
      </c>
      <c r="I4">
        <v>64.481009963003032</v>
      </c>
      <c r="J4">
        <v>5.84526692731888</v>
      </c>
      <c r="K4">
        <v>3.1147540020525817</v>
      </c>
      <c r="L4">
        <v>6.1035219033623722</v>
      </c>
      <c r="M4">
        <v>39026.916086844431</v>
      </c>
      <c r="N4">
        <v>31521.118037387252</v>
      </c>
      <c r="O4">
        <v>0</v>
      </c>
      <c r="P4">
        <v>4917.9469856143678</v>
      </c>
      <c r="Q4">
        <v>4520.4437097516266</v>
      </c>
      <c r="R4">
        <v>10396.419853225925</v>
      </c>
      <c r="S4">
        <v>343.15675363082215</v>
      </c>
      <c r="T4">
        <v>31.107496982991442</v>
      </c>
      <c r="U4">
        <v>16.576180681975107</v>
      </c>
      <c r="V4">
        <v>32.481885182539472</v>
      </c>
      <c r="W4">
        <v>0.18790540847805531</v>
      </c>
    </row>
    <row r="5" spans="1:34" x14ac:dyDescent="0.2">
      <c r="A5" t="s">
        <v>309</v>
      </c>
      <c r="B5">
        <v>5</v>
      </c>
      <c r="C5">
        <v>2946.2091574228516</v>
      </c>
      <c r="D5">
        <v>3732.7289746990796</v>
      </c>
      <c r="E5">
        <v>18.562479170418612</v>
      </c>
      <c r="F5">
        <v>487.12180711063218</v>
      </c>
      <c r="G5">
        <v>709.57238680480441</v>
      </c>
      <c r="H5">
        <v>1123.4479706197765</v>
      </c>
      <c r="I5">
        <v>99.889662325691916</v>
      </c>
      <c r="J5">
        <v>10.238023212781872</v>
      </c>
      <c r="K5">
        <v>4.1882508550608293</v>
      </c>
      <c r="L5">
        <v>59.498873614946987</v>
      </c>
      <c r="M5">
        <v>15310.507025618557</v>
      </c>
      <c r="N5">
        <v>19397.799048948451</v>
      </c>
      <c r="O5">
        <v>96.463269430671531</v>
      </c>
      <c r="P5">
        <v>2531.4162883884242</v>
      </c>
      <c r="Q5">
        <v>3687.4208288942109</v>
      </c>
      <c r="R5">
        <v>5838.199913185018</v>
      </c>
      <c r="S5">
        <v>519.09463826456749</v>
      </c>
      <c r="T5">
        <v>53.203733323827102</v>
      </c>
      <c r="U5">
        <v>21.765000621189227</v>
      </c>
      <c r="V5">
        <v>309.19662312599763</v>
      </c>
      <c r="W5">
        <v>0.19243054148977945</v>
      </c>
    </row>
    <row r="6" spans="1:34" x14ac:dyDescent="0.2">
      <c r="A6" t="s">
        <v>310</v>
      </c>
      <c r="B6">
        <v>1</v>
      </c>
      <c r="C6">
        <v>21.559209298208625</v>
      </c>
      <c r="D6">
        <v>238.13196146975142</v>
      </c>
      <c r="E6">
        <v>368.70760904177479</v>
      </c>
      <c r="F6">
        <v>438.64839833379517</v>
      </c>
      <c r="G6">
        <v>14.170555083121666</v>
      </c>
      <c r="H6">
        <v>1275.7991179390119</v>
      </c>
      <c r="I6">
        <v>4.7326092080329785</v>
      </c>
      <c r="J6">
        <v>0</v>
      </c>
      <c r="K6">
        <v>0.39041289083977659</v>
      </c>
      <c r="L6">
        <v>1.6435708429756892</v>
      </c>
      <c r="M6">
        <v>501.71589050263162</v>
      </c>
      <c r="N6">
        <v>5541.6962400314906</v>
      </c>
      <c r="O6">
        <v>8580.3919729496247</v>
      </c>
      <c r="P6">
        <v>10208.021488333503</v>
      </c>
      <c r="Q6">
        <v>329.77056644817316</v>
      </c>
      <c r="R6">
        <v>29689.803633588217</v>
      </c>
      <c r="S6">
        <v>110.1350801119832</v>
      </c>
      <c r="T6">
        <v>0</v>
      </c>
      <c r="U6">
        <v>9.085507194721691</v>
      </c>
      <c r="V6">
        <v>38.248416149298485</v>
      </c>
      <c r="W6">
        <v>4.297095170059307E-2</v>
      </c>
      <c r="Y6">
        <f>AVERAGE(M6:M10)</f>
        <v>330.94532606464645</v>
      </c>
      <c r="Z6">
        <f t="shared" ref="Z6:AG6" si="1">AVERAGE(N6:N10)</f>
        <v>4320.8171101387534</v>
      </c>
      <c r="AA6">
        <f t="shared" si="1"/>
        <v>1781.6312957194459</v>
      </c>
      <c r="AB6">
        <f t="shared" si="1"/>
        <v>4178.9166220991265</v>
      </c>
      <c r="AC6">
        <f t="shared" si="1"/>
        <v>694.03527276097759</v>
      </c>
      <c r="AD6">
        <f t="shared" si="1"/>
        <v>24865.956111018219</v>
      </c>
      <c r="AE6">
        <f t="shared" si="1"/>
        <v>86.938116677015017</v>
      </c>
      <c r="AF6">
        <f t="shared" si="1"/>
        <v>0</v>
      </c>
      <c r="AG6">
        <f t="shared" si="1"/>
        <v>19.012412682351599</v>
      </c>
      <c r="AH6">
        <f>AVERAGE(V6:V10)</f>
        <v>43.818739117613561</v>
      </c>
    </row>
    <row r="7" spans="1:34" x14ac:dyDescent="0.2">
      <c r="A7" t="s">
        <v>310</v>
      </c>
      <c r="B7">
        <v>2</v>
      </c>
      <c r="C7">
        <v>0</v>
      </c>
      <c r="D7">
        <v>420.65723903558637</v>
      </c>
      <c r="E7">
        <v>2.0406168771083202</v>
      </c>
      <c r="F7">
        <v>116.3876898835787</v>
      </c>
      <c r="G7">
        <v>20.553152454547597</v>
      </c>
      <c r="H7">
        <v>2060.9351116740163</v>
      </c>
      <c r="I7">
        <v>3.0253247556490761</v>
      </c>
      <c r="J7">
        <v>0</v>
      </c>
      <c r="K7">
        <v>1.1899517284733605</v>
      </c>
      <c r="L7">
        <v>2.4955008832185492</v>
      </c>
      <c r="M7">
        <v>0</v>
      </c>
      <c r="N7">
        <v>13565.968375779077</v>
      </c>
      <c r="O7">
        <v>65.808790276376627</v>
      </c>
      <c r="P7">
        <v>3753.4400309156213</v>
      </c>
      <c r="Q7">
        <v>662.82804703468128</v>
      </c>
      <c r="R7">
        <v>66464.042348590636</v>
      </c>
      <c r="S7">
        <v>97.565086614674769</v>
      </c>
      <c r="T7">
        <v>0</v>
      </c>
      <c r="U7">
        <v>38.37529945801699</v>
      </c>
      <c r="V7">
        <v>80.478553373017448</v>
      </c>
      <c r="W7">
        <v>3.1008272125020969E-2</v>
      </c>
    </row>
    <row r="8" spans="1:34" x14ac:dyDescent="0.2">
      <c r="A8" t="s">
        <v>310</v>
      </c>
      <c r="B8">
        <v>3</v>
      </c>
      <c r="C8">
        <v>4.046849866280108</v>
      </c>
      <c r="D8">
        <v>44.671269133033675</v>
      </c>
      <c r="E8">
        <v>8.6684023114558926</v>
      </c>
      <c r="F8">
        <v>153.39659848668904</v>
      </c>
      <c r="G8">
        <v>107.85654908094895</v>
      </c>
      <c r="H8">
        <v>377.47806347866452</v>
      </c>
      <c r="I8">
        <v>8.0198141479615455</v>
      </c>
      <c r="J8">
        <v>0</v>
      </c>
      <c r="K8">
        <v>0</v>
      </c>
      <c r="L8">
        <v>1.4616030119937748</v>
      </c>
      <c r="M8">
        <v>84.1425441348253</v>
      </c>
      <c r="N8">
        <v>928.80990369924893</v>
      </c>
      <c r="O8">
        <v>180.23436701904424</v>
      </c>
      <c r="P8">
        <v>3189.4388190295472</v>
      </c>
      <c r="Q8">
        <v>2242.565141072505</v>
      </c>
      <c r="R8">
        <v>7848.565097715802</v>
      </c>
      <c r="S8">
        <v>166.74885113003671</v>
      </c>
      <c r="T8">
        <v>0</v>
      </c>
      <c r="U8">
        <v>0</v>
      </c>
      <c r="V8">
        <v>30.389809359872945</v>
      </c>
      <c r="W8">
        <v>4.8095168833921426E-2</v>
      </c>
    </row>
    <row r="9" spans="1:34" x14ac:dyDescent="0.2">
      <c r="A9" t="s">
        <v>310</v>
      </c>
      <c r="B9">
        <v>4</v>
      </c>
      <c r="C9">
        <v>63.454774823877628</v>
      </c>
      <c r="D9">
        <v>93.690426589873553</v>
      </c>
      <c r="E9">
        <v>6.8956745025900226</v>
      </c>
      <c r="F9">
        <v>177.74144501583925</v>
      </c>
      <c r="G9">
        <v>0</v>
      </c>
      <c r="H9">
        <v>1715.2301842935876</v>
      </c>
      <c r="I9">
        <v>0</v>
      </c>
      <c r="J9">
        <v>0</v>
      </c>
      <c r="K9">
        <v>0</v>
      </c>
      <c r="L9">
        <v>0.88947807230535958</v>
      </c>
      <c r="M9">
        <v>752.00906829982227</v>
      </c>
      <c r="N9">
        <v>1110.3348897544513</v>
      </c>
      <c r="O9">
        <v>81.721348352185018</v>
      </c>
      <c r="P9">
        <v>2106.4321611039545</v>
      </c>
      <c r="Q9">
        <v>0</v>
      </c>
      <c r="R9">
        <v>20327.369475196432</v>
      </c>
      <c r="S9">
        <v>0</v>
      </c>
      <c r="T9">
        <v>0</v>
      </c>
      <c r="U9">
        <v>0</v>
      </c>
      <c r="V9">
        <v>10.541296195345954</v>
      </c>
      <c r="W9">
        <v>8.4380331965064184E-2</v>
      </c>
    </row>
    <row r="10" spans="1:34" x14ac:dyDescent="0.2">
      <c r="A10" t="s">
        <v>310</v>
      </c>
      <c r="B10">
        <v>5</v>
      </c>
      <c r="C10">
        <v>18.421652906531335</v>
      </c>
      <c r="D10">
        <v>26.585260236456559</v>
      </c>
      <c r="E10">
        <v>0</v>
      </c>
      <c r="F10">
        <v>95.186977025889576</v>
      </c>
      <c r="G10">
        <v>13.663234990165591</v>
      </c>
      <c r="H10">
        <v>0</v>
      </c>
      <c r="I10">
        <v>3.5023425705460181</v>
      </c>
      <c r="J10">
        <v>0</v>
      </c>
      <c r="K10">
        <v>2.7674564313914312</v>
      </c>
      <c r="L10">
        <v>3.4554862924800585</v>
      </c>
      <c r="M10">
        <v>316.859127385953</v>
      </c>
      <c r="N10">
        <v>457.27614142949551</v>
      </c>
      <c r="O10">
        <v>0</v>
      </c>
      <c r="P10">
        <v>1637.2506111130069</v>
      </c>
      <c r="Q10">
        <v>235.01260924952848</v>
      </c>
      <c r="R10">
        <v>0</v>
      </c>
      <c r="S10">
        <v>60.241565528380406</v>
      </c>
      <c r="T10">
        <v>0</v>
      </c>
      <c r="U10">
        <v>47.601256759019307</v>
      </c>
      <c r="V10">
        <v>59.435620510532978</v>
      </c>
      <c r="W10">
        <v>5.8138305998970581E-2</v>
      </c>
    </row>
    <row r="11" spans="1:34" x14ac:dyDescent="0.2">
      <c r="A11" t="s">
        <v>311</v>
      </c>
      <c r="B11">
        <v>1</v>
      </c>
      <c r="C11">
        <v>145.40344447656679</v>
      </c>
      <c r="D11">
        <v>803.0318031169943</v>
      </c>
      <c r="E11">
        <v>35.371337681724938</v>
      </c>
      <c r="F11">
        <v>7534.2010872309402</v>
      </c>
      <c r="G11">
        <v>81.480096002151768</v>
      </c>
      <c r="H11">
        <v>1783.0356810087674</v>
      </c>
      <c r="I11">
        <v>7.654451711742265</v>
      </c>
      <c r="J11">
        <v>0</v>
      </c>
      <c r="K11">
        <v>0.97767201255319469</v>
      </c>
      <c r="L11">
        <v>4.0109831985045874</v>
      </c>
      <c r="M11">
        <v>2168.1377709907761</v>
      </c>
      <c r="N11">
        <v>11974.156388883735</v>
      </c>
      <c r="O11">
        <v>527.42858681436871</v>
      </c>
      <c r="P11">
        <v>112343.87197820302</v>
      </c>
      <c r="Q11">
        <v>1214.9648473746458</v>
      </c>
      <c r="R11">
        <v>26587.176259379412</v>
      </c>
      <c r="S11">
        <v>114.13695137825981</v>
      </c>
      <c r="T11">
        <v>0</v>
      </c>
      <c r="U11">
        <v>14.57824899326071</v>
      </c>
      <c r="V11">
        <v>59.808515560225906</v>
      </c>
      <c r="W11">
        <v>6.7063747711069877E-2</v>
      </c>
      <c r="Y11">
        <f>AVERAGE(M11:M15)</f>
        <v>2903.2549152283691</v>
      </c>
      <c r="Z11">
        <f t="shared" ref="Z11:AG11" si="2">AVERAGE(N11:N15)</f>
        <v>20939.195805414533</v>
      </c>
      <c r="AA11">
        <f t="shared" si="2"/>
        <v>1653.9664204124642</v>
      </c>
      <c r="AB11">
        <f t="shared" si="2"/>
        <v>172513.00576487483</v>
      </c>
      <c r="AC11">
        <f t="shared" si="2"/>
        <v>3454.1190534037946</v>
      </c>
      <c r="AD11">
        <f t="shared" si="2"/>
        <v>83876.474072237819</v>
      </c>
      <c r="AE11">
        <f t="shared" si="2"/>
        <v>519.03868954809354</v>
      </c>
      <c r="AF11">
        <f t="shared" si="2"/>
        <v>36.70596253752921</v>
      </c>
      <c r="AG11">
        <f t="shared" si="2"/>
        <v>21.266458610776585</v>
      </c>
      <c r="AH11">
        <f>AVERAGE(V11:V15)</f>
        <v>154.03739720177254</v>
      </c>
    </row>
    <row r="12" spans="1:34" x14ac:dyDescent="0.2">
      <c r="A12" t="s">
        <v>311</v>
      </c>
      <c r="B12">
        <v>2</v>
      </c>
      <c r="C12">
        <v>316.88415112800556</v>
      </c>
      <c r="D12">
        <v>1902.967324974469</v>
      </c>
      <c r="E12">
        <v>201.6680192160988</v>
      </c>
      <c r="F12">
        <v>18271.523404661617</v>
      </c>
      <c r="G12">
        <v>437.79345982091274</v>
      </c>
      <c r="H12">
        <v>7928.1835245333968</v>
      </c>
      <c r="I12">
        <v>110.84447690855261</v>
      </c>
      <c r="J12">
        <v>0</v>
      </c>
      <c r="K12">
        <v>1.3803913308605844</v>
      </c>
      <c r="L12">
        <v>4.6067881869542076</v>
      </c>
      <c r="M12">
        <v>4754.9857995703942</v>
      </c>
      <c r="N12">
        <v>28554.860112410221</v>
      </c>
      <c r="O12">
        <v>3026.1171604403758</v>
      </c>
      <c r="P12">
        <v>274172.22987144132</v>
      </c>
      <c r="Q12">
        <v>6569.2830555994806</v>
      </c>
      <c r="R12">
        <v>118965.87425199426</v>
      </c>
      <c r="S12">
        <v>1663.2700366515594</v>
      </c>
      <c r="T12">
        <v>0</v>
      </c>
      <c r="U12">
        <v>20.71337791027841</v>
      </c>
      <c r="V12">
        <v>69.126879121661318</v>
      </c>
      <c r="W12">
        <v>6.6642502098878106E-2</v>
      </c>
    </row>
    <row r="13" spans="1:34" x14ac:dyDescent="0.2">
      <c r="A13" t="s">
        <v>311</v>
      </c>
      <c r="B13">
        <v>3</v>
      </c>
      <c r="C13">
        <v>198.96556106587454</v>
      </c>
      <c r="D13">
        <v>1379.6859592406811</v>
      </c>
      <c r="E13">
        <v>102.79110814102739</v>
      </c>
      <c r="F13">
        <v>9874.8698054895103</v>
      </c>
      <c r="G13">
        <v>216.88927264266195</v>
      </c>
      <c r="H13">
        <v>6793.1019024388861</v>
      </c>
      <c r="I13">
        <v>34.4973404338443</v>
      </c>
      <c r="J13">
        <v>3.5289324184735631</v>
      </c>
      <c r="K13">
        <v>2.0821502724171124</v>
      </c>
      <c r="L13">
        <v>8.8213328702007718</v>
      </c>
      <c r="M13">
        <v>2564.4183391837901</v>
      </c>
      <c r="N13">
        <v>17782.43409179628</v>
      </c>
      <c r="O13">
        <v>1324.8493930796446</v>
      </c>
      <c r="P13">
        <v>127274.77604963706</v>
      </c>
      <c r="Q13">
        <v>2795.4326636101991</v>
      </c>
      <c r="R13">
        <v>87554.625057906145</v>
      </c>
      <c r="S13">
        <v>444.6277636576873</v>
      </c>
      <c r="T13">
        <v>45.483544806418045</v>
      </c>
      <c r="U13">
        <v>26.836324411716344</v>
      </c>
      <c r="V13">
        <v>113.69599677050627</v>
      </c>
      <c r="W13">
        <v>7.758701379791326E-2</v>
      </c>
    </row>
    <row r="14" spans="1:34" x14ac:dyDescent="0.2">
      <c r="A14" t="s">
        <v>311</v>
      </c>
      <c r="B14">
        <v>4</v>
      </c>
      <c r="C14">
        <v>171.41616533209321</v>
      </c>
      <c r="D14">
        <v>1473.5129487418947</v>
      </c>
      <c r="E14">
        <v>103.26486743766122</v>
      </c>
      <c r="F14">
        <v>10838.941343584278</v>
      </c>
      <c r="G14">
        <v>232.4100803817347</v>
      </c>
      <c r="H14">
        <v>4880.4514653218112</v>
      </c>
      <c r="I14">
        <v>15.000288305324625</v>
      </c>
      <c r="J14">
        <v>8.0430549545828622</v>
      </c>
      <c r="K14">
        <v>2.3230090260380951</v>
      </c>
      <c r="L14">
        <v>20.475368853985888</v>
      </c>
      <c r="M14">
        <v>2006.8045390156549</v>
      </c>
      <c r="N14">
        <v>17250.721179678294</v>
      </c>
      <c r="O14">
        <v>1208.9431839363961</v>
      </c>
      <c r="P14">
        <v>126893.73049670563</v>
      </c>
      <c r="Q14">
        <v>2720.8729312050295</v>
      </c>
      <c r="R14">
        <v>57136.455795045855</v>
      </c>
      <c r="S14">
        <v>175.61148097876023</v>
      </c>
      <c r="T14">
        <v>94.161709656372111</v>
      </c>
      <c r="U14">
        <v>27.195947643537558</v>
      </c>
      <c r="V14">
        <v>239.70938256956566</v>
      </c>
      <c r="W14">
        <v>8.5417469414422131E-2</v>
      </c>
    </row>
    <row r="15" spans="1:34" x14ac:dyDescent="0.2">
      <c r="A15" t="s">
        <v>311</v>
      </c>
      <c r="B15">
        <v>5</v>
      </c>
      <c r="C15">
        <v>225.98428210191065</v>
      </c>
      <c r="D15">
        <v>2178.6694586164076</v>
      </c>
      <c r="E15">
        <v>163.21013233147841</v>
      </c>
      <c r="F15">
        <v>16592.548005577908</v>
      </c>
      <c r="G15">
        <v>296.88563106609342</v>
      </c>
      <c r="H15">
        <v>9657.1496744699289</v>
      </c>
      <c r="I15">
        <v>14.772874700518408</v>
      </c>
      <c r="J15">
        <v>3.2817525658354163</v>
      </c>
      <c r="K15">
        <v>1.2719130195250927</v>
      </c>
      <c r="L15">
        <v>21.525568057763614</v>
      </c>
      <c r="M15">
        <v>3021.9281273812289</v>
      </c>
      <c r="N15">
        <v>29133.807254304134</v>
      </c>
      <c r="O15">
        <v>2182.4937777915356</v>
      </c>
      <c r="P15">
        <v>221880.42042838721</v>
      </c>
      <c r="Q15">
        <v>3970.0417692296164</v>
      </c>
      <c r="R15">
        <v>129138.23899686348</v>
      </c>
      <c r="S15">
        <v>197.54721507420132</v>
      </c>
      <c r="T15">
        <v>43.884558224855915</v>
      </c>
      <c r="U15">
        <v>17.008394095089905</v>
      </c>
      <c r="V15">
        <v>287.8462119869036</v>
      </c>
      <c r="W15">
        <v>7.4781488035503427E-2</v>
      </c>
    </row>
    <row r="16" spans="1:34" x14ac:dyDescent="0.2">
      <c r="A16" t="s">
        <v>312</v>
      </c>
      <c r="B16">
        <v>1</v>
      </c>
      <c r="C16">
        <v>181.03422618018467</v>
      </c>
      <c r="D16">
        <v>540.92456720129724</v>
      </c>
      <c r="E16">
        <v>15.10792757611479</v>
      </c>
      <c r="F16">
        <v>5409.1504365801493</v>
      </c>
      <c r="G16">
        <v>112.62432846626257</v>
      </c>
      <c r="H16">
        <v>3402.1450951876609</v>
      </c>
      <c r="I16">
        <v>4.4909578562236927</v>
      </c>
      <c r="J16">
        <v>0</v>
      </c>
      <c r="K16">
        <v>0.56362334968694427</v>
      </c>
      <c r="L16">
        <v>5.1752632166605732</v>
      </c>
      <c r="M16">
        <v>1604.9862299921781</v>
      </c>
      <c r="N16">
        <v>4795.648315465266</v>
      </c>
      <c r="O16">
        <v>133.94161002046715</v>
      </c>
      <c r="P16">
        <v>47955.63883056261</v>
      </c>
      <c r="Q16">
        <v>998.48796641666684</v>
      </c>
      <c r="R16">
        <v>30162.230344094449</v>
      </c>
      <c r="S16">
        <v>39.81526405697516</v>
      </c>
      <c r="T16">
        <v>0</v>
      </c>
      <c r="U16">
        <v>4.9968877942961409</v>
      </c>
      <c r="V16">
        <v>45.882076414975799</v>
      </c>
      <c r="W16">
        <v>0.11279487810999285</v>
      </c>
      <c r="Y16">
        <f>AVERAGE(M16:M19)</f>
        <v>32983.618732747971</v>
      </c>
      <c r="Z16">
        <f t="shared" ref="Z16:AG16" si="3">AVERAGE(N16:N19)</f>
        <v>45982.740796740683</v>
      </c>
      <c r="AA16">
        <f t="shared" si="3"/>
        <v>37916.541728345328</v>
      </c>
      <c r="AB16">
        <f t="shared" si="3"/>
        <v>346249.24537303724</v>
      </c>
      <c r="AC16">
        <f t="shared" si="3"/>
        <v>6487.6307649569662</v>
      </c>
      <c r="AD16">
        <f t="shared" si="3"/>
        <v>257550.27611767326</v>
      </c>
      <c r="AE16">
        <f t="shared" si="3"/>
        <v>795.36828545394587</v>
      </c>
      <c r="AF16">
        <f t="shared" si="3"/>
        <v>0</v>
      </c>
      <c r="AG16">
        <f t="shared" si="3"/>
        <v>76.522679407601018</v>
      </c>
      <c r="AH16">
        <f>AVERAGE(V16:V19)</f>
        <v>1012.0194455539524</v>
      </c>
    </row>
    <row r="17" spans="1:34" x14ac:dyDescent="0.2">
      <c r="A17" t="s">
        <v>312</v>
      </c>
      <c r="B17">
        <v>2</v>
      </c>
      <c r="C17">
        <v>175.14274250547825</v>
      </c>
      <c r="D17">
        <v>1931.6504967156202</v>
      </c>
      <c r="E17">
        <v>81.037386258228395</v>
      </c>
      <c r="F17">
        <v>14439.52655541847</v>
      </c>
      <c r="G17">
        <v>246.10562354262049</v>
      </c>
      <c r="H17">
        <v>14573.728153427215</v>
      </c>
      <c r="I17">
        <v>29.704761128108654</v>
      </c>
      <c r="J17">
        <v>0</v>
      </c>
      <c r="K17">
        <v>10.376520654825162</v>
      </c>
      <c r="L17">
        <v>103.58317626178</v>
      </c>
      <c r="M17">
        <v>2651.1959376619475</v>
      </c>
      <c r="N17">
        <v>29240.058004201634</v>
      </c>
      <c r="O17">
        <v>1226.6907904553175</v>
      </c>
      <c r="P17">
        <v>218576.08027514955</v>
      </c>
      <c r="Q17">
        <v>3725.3854772289374</v>
      </c>
      <c r="R17">
        <v>220607.53602592036</v>
      </c>
      <c r="S17">
        <v>449.65118682891978</v>
      </c>
      <c r="T17">
        <v>0</v>
      </c>
      <c r="U17">
        <v>157.07296239395862</v>
      </c>
      <c r="V17">
        <v>1567.9741688797801</v>
      </c>
      <c r="W17">
        <v>6.606178744372028E-2</v>
      </c>
    </row>
    <row r="18" spans="1:34" x14ac:dyDescent="0.2">
      <c r="A18" t="s">
        <v>312</v>
      </c>
      <c r="B18">
        <v>3</v>
      </c>
      <c r="C18">
        <v>146.70616815230341</v>
      </c>
      <c r="D18">
        <v>2023.0226673660682</v>
      </c>
      <c r="E18">
        <v>47.674785163496949</v>
      </c>
      <c r="F18">
        <v>11718.093986443168</v>
      </c>
      <c r="G18">
        <v>371.62865772145005</v>
      </c>
      <c r="H18">
        <v>13341.196778834073</v>
      </c>
      <c r="I18">
        <v>35.568357751752487</v>
      </c>
      <c r="J18">
        <v>0</v>
      </c>
      <c r="K18">
        <v>2.1153999469530307</v>
      </c>
      <c r="L18">
        <v>32.710637879768498</v>
      </c>
      <c r="M18">
        <v>1176.3445819950521</v>
      </c>
      <c r="N18">
        <v>16221.347636444885</v>
      </c>
      <c r="O18">
        <v>382.2741465555564</v>
      </c>
      <c r="P18">
        <v>93960.032804829229</v>
      </c>
      <c r="Q18">
        <v>2979.8566994870939</v>
      </c>
      <c r="R18">
        <v>106974.67424695256</v>
      </c>
      <c r="S18">
        <v>285.2003120161844</v>
      </c>
      <c r="T18">
        <v>0</v>
      </c>
      <c r="U18">
        <v>16.962062997701899</v>
      </c>
      <c r="V18">
        <v>262.28605196422779</v>
      </c>
      <c r="W18">
        <v>0.12471360041756921</v>
      </c>
    </row>
    <row r="19" spans="1:34" x14ac:dyDescent="0.2">
      <c r="A19" t="s">
        <v>312</v>
      </c>
      <c r="B19">
        <v>4</v>
      </c>
      <c r="C19">
        <v>1865.6744896428008</v>
      </c>
      <c r="D19">
        <v>1971.4479181405036</v>
      </c>
      <c r="E19">
        <v>2211.0964004175539</v>
      </c>
      <c r="F19">
        <v>15109.595534418422</v>
      </c>
      <c r="G19">
        <v>269.10712879830533</v>
      </c>
      <c r="H19">
        <v>9917.5171701208164</v>
      </c>
      <c r="I19">
        <v>35.496032489649217</v>
      </c>
      <c r="J19">
        <v>0</v>
      </c>
      <c r="K19">
        <v>1.8738871103921904</v>
      </c>
      <c r="L19">
        <v>32.032112435336778</v>
      </c>
      <c r="M19">
        <v>126501.9481813427</v>
      </c>
      <c r="N19">
        <v>133673.90923085096</v>
      </c>
      <c r="O19">
        <v>149923.26036634998</v>
      </c>
      <c r="P19">
        <v>1024505.2295816076</v>
      </c>
      <c r="Q19">
        <v>18246.792916695169</v>
      </c>
      <c r="R19">
        <v>672456.66385372565</v>
      </c>
      <c r="S19">
        <v>2406.8063789137041</v>
      </c>
      <c r="T19">
        <v>0</v>
      </c>
      <c r="U19">
        <v>127.05880444444742</v>
      </c>
      <c r="V19">
        <v>2171.9354849568263</v>
      </c>
      <c r="W19">
        <v>1.4748187806312079E-2</v>
      </c>
    </row>
    <row r="20" spans="1:34" x14ac:dyDescent="0.2">
      <c r="A20" t="s">
        <v>313</v>
      </c>
      <c r="B20">
        <v>1</v>
      </c>
      <c r="C20">
        <v>4250.4076827890349</v>
      </c>
      <c r="D20">
        <v>12368.744647761294</v>
      </c>
      <c r="E20">
        <v>45.074932364043917</v>
      </c>
      <c r="F20">
        <v>20557.320229497724</v>
      </c>
      <c r="G20">
        <v>584.58974697631481</v>
      </c>
      <c r="H20">
        <v>13551.884071609898</v>
      </c>
      <c r="I20">
        <v>399.36459147350274</v>
      </c>
      <c r="J20">
        <v>4.2127937290458348</v>
      </c>
      <c r="K20">
        <v>21.321386382057582</v>
      </c>
      <c r="L20">
        <v>6.4889208052847689</v>
      </c>
      <c r="M20">
        <v>18697.514999829509</v>
      </c>
      <c r="N20">
        <v>54410.025070542477</v>
      </c>
      <c r="O20">
        <v>198.2843263260784</v>
      </c>
      <c r="P20">
        <v>90431.514347140372</v>
      </c>
      <c r="Q20">
        <v>2571.6063913341795</v>
      </c>
      <c r="R20">
        <v>59614.64749155764</v>
      </c>
      <c r="S20">
        <v>1756.8021697572358</v>
      </c>
      <c r="T20">
        <v>18.532051468610099</v>
      </c>
      <c r="U20">
        <v>93.792636247563735</v>
      </c>
      <c r="V20">
        <v>28.54471927029492</v>
      </c>
      <c r="W20">
        <v>0.22732473715506002</v>
      </c>
      <c r="Y20">
        <f>AVERAGE(M20:M24)</f>
        <v>45059.377365981905</v>
      </c>
      <c r="Z20">
        <f t="shared" ref="Z20:AG20" si="4">AVERAGE(N20:N24)</f>
        <v>100780.57608193066</v>
      </c>
      <c r="AA20">
        <f t="shared" si="4"/>
        <v>385.77072913029406</v>
      </c>
      <c r="AB20">
        <f t="shared" si="4"/>
        <v>165679.18981165133</v>
      </c>
      <c r="AC20">
        <f t="shared" si="4"/>
        <v>5947.9284886649602</v>
      </c>
      <c r="AD20">
        <f t="shared" si="4"/>
        <v>125958.86498896794</v>
      </c>
      <c r="AE20">
        <f t="shared" si="4"/>
        <v>3883.7869699049565</v>
      </c>
      <c r="AF20">
        <f t="shared" si="4"/>
        <v>101.02618901065304</v>
      </c>
      <c r="AG20">
        <f t="shared" si="4"/>
        <v>31.66756911059867</v>
      </c>
      <c r="AH20">
        <f>AVERAGE(V20:V24)</f>
        <v>10.722168419872284</v>
      </c>
    </row>
    <row r="21" spans="1:34" x14ac:dyDescent="0.2">
      <c r="A21" t="s">
        <v>313</v>
      </c>
      <c r="B21">
        <v>2</v>
      </c>
      <c r="C21">
        <v>20334.801053330866</v>
      </c>
      <c r="D21">
        <v>41326.474072401361</v>
      </c>
      <c r="E21">
        <v>227.96404201950338</v>
      </c>
      <c r="F21">
        <v>63430.934842522867</v>
      </c>
      <c r="G21">
        <v>3361.0786546983441</v>
      </c>
      <c r="H21">
        <v>45553.78787127175</v>
      </c>
      <c r="I21">
        <v>1489.5546007016237</v>
      </c>
      <c r="J21">
        <v>0</v>
      </c>
      <c r="K21">
        <v>1.5659434881773211</v>
      </c>
      <c r="L21">
        <v>1.9936159177519435</v>
      </c>
      <c r="M21">
        <v>40913.446246288877</v>
      </c>
      <c r="N21">
        <v>83148.513283973705</v>
      </c>
      <c r="O21">
        <v>458.66170781759132</v>
      </c>
      <c r="P21">
        <v>127622.49978375461</v>
      </c>
      <c r="Q21">
        <v>6762.4615804158448</v>
      </c>
      <c r="R21">
        <v>91653.832584746939</v>
      </c>
      <c r="S21">
        <v>2996.9711494539388</v>
      </c>
      <c r="T21">
        <v>0</v>
      </c>
      <c r="U21">
        <v>3.1506649393933701</v>
      </c>
      <c r="V21">
        <v>4.0111382192907881</v>
      </c>
      <c r="W21">
        <v>0.49702000000000901</v>
      </c>
    </row>
    <row r="22" spans="1:34" x14ac:dyDescent="0.2">
      <c r="A22" t="s">
        <v>313</v>
      </c>
      <c r="B22">
        <v>3</v>
      </c>
      <c r="C22">
        <v>18599.450425019124</v>
      </c>
      <c r="D22">
        <v>41383.268720831635</v>
      </c>
      <c r="E22">
        <v>205.90626518977513</v>
      </c>
      <c r="F22">
        <v>73336.195896223217</v>
      </c>
      <c r="G22">
        <v>2183.4851961946779</v>
      </c>
      <c r="H22">
        <v>51396.144667965338</v>
      </c>
      <c r="I22">
        <v>1500.5711097761136</v>
      </c>
      <c r="J22">
        <v>0</v>
      </c>
      <c r="K22">
        <v>7.2205532462184072</v>
      </c>
      <c r="L22">
        <v>1.2150086159859983</v>
      </c>
      <c r="M22">
        <v>57055.927590776926</v>
      </c>
      <c r="N22">
        <v>126947.87908514269</v>
      </c>
      <c r="O22">
        <v>631.64086511674668</v>
      </c>
      <c r="P22">
        <v>224967.11393200434</v>
      </c>
      <c r="Q22">
        <v>6698.0889436408606</v>
      </c>
      <c r="R22">
        <v>157663.51379263998</v>
      </c>
      <c r="S22">
        <v>4603.1723856222316</v>
      </c>
      <c r="T22">
        <v>0</v>
      </c>
      <c r="U22">
        <v>22.149867537344893</v>
      </c>
      <c r="V22">
        <v>3.7271769881230741</v>
      </c>
      <c r="W22">
        <v>0.32598629468300361</v>
      </c>
    </row>
    <row r="23" spans="1:34" x14ac:dyDescent="0.2">
      <c r="A23" t="s">
        <v>313</v>
      </c>
      <c r="B23">
        <v>4</v>
      </c>
      <c r="C23">
        <v>21626.004979986472</v>
      </c>
      <c r="D23">
        <v>53971.049113814683</v>
      </c>
      <c r="E23">
        <v>0</v>
      </c>
      <c r="F23">
        <v>91174.719795969053</v>
      </c>
      <c r="G23">
        <v>2499.015001796819</v>
      </c>
      <c r="H23">
        <v>83145.261648686632</v>
      </c>
      <c r="I23">
        <v>2625.1644663686534</v>
      </c>
      <c r="J23">
        <v>169.61786369289968</v>
      </c>
      <c r="K23">
        <v>5.8724531407627882</v>
      </c>
      <c r="L23">
        <v>0.22832149660093121</v>
      </c>
      <c r="M23">
        <v>49159.900070202762</v>
      </c>
      <c r="N23">
        <v>122686.15417292829</v>
      </c>
      <c r="O23">
        <v>0</v>
      </c>
      <c r="P23">
        <v>207256.96300572017</v>
      </c>
      <c r="Q23">
        <v>5680.7222543396474</v>
      </c>
      <c r="R23">
        <v>189004.52292242346</v>
      </c>
      <c r="S23">
        <v>5967.4832662787494</v>
      </c>
      <c r="T23">
        <v>385.57270457400205</v>
      </c>
      <c r="U23">
        <v>13.349169660971178</v>
      </c>
      <c r="V23">
        <v>0.51901689503763071</v>
      </c>
      <c r="W23">
        <v>0.43991149186844297</v>
      </c>
    </row>
    <row r="24" spans="1:34" x14ac:dyDescent="0.2">
      <c r="A24" t="s">
        <v>313</v>
      </c>
      <c r="B24">
        <v>5</v>
      </c>
      <c r="C24">
        <v>24714.358945442207</v>
      </c>
      <c r="D24">
        <v>48502.029843433185</v>
      </c>
      <c r="E24">
        <v>266.07963907638475</v>
      </c>
      <c r="F24">
        <v>74021.54747858012</v>
      </c>
      <c r="G24">
        <v>3335.7320004951371</v>
      </c>
      <c r="H24">
        <v>54796.970482440694</v>
      </c>
      <c r="I24">
        <v>1701.5793065391508</v>
      </c>
      <c r="K24">
        <v>10.761557178667802</v>
      </c>
      <c r="L24">
        <v>6.9853338394628448</v>
      </c>
      <c r="M24">
        <v>59470.097922811416</v>
      </c>
      <c r="N24">
        <v>116710.30879706611</v>
      </c>
      <c r="O24">
        <v>640.26674639105386</v>
      </c>
      <c r="P24">
        <v>178117.85798963718</v>
      </c>
      <c r="Q24">
        <v>8026.7632735942661</v>
      </c>
      <c r="R24">
        <v>131857.80815347168</v>
      </c>
      <c r="S24">
        <v>4094.5058784126281</v>
      </c>
      <c r="U24">
        <v>25.895507167720194</v>
      </c>
      <c r="V24">
        <v>16.808790726615008</v>
      </c>
      <c r="W24">
        <v>0.41557622752731882</v>
      </c>
    </row>
    <row r="25" spans="1:34" x14ac:dyDescent="0.2">
      <c r="A25" t="s">
        <v>314</v>
      </c>
      <c r="B25">
        <v>1</v>
      </c>
      <c r="C25">
        <v>8418.8923344986615</v>
      </c>
      <c r="D25">
        <v>44028.754166691026</v>
      </c>
      <c r="E25">
        <v>2004.7481390752607</v>
      </c>
      <c r="F25">
        <v>15805.698995723189</v>
      </c>
      <c r="G25">
        <v>7562.4437274620968</v>
      </c>
      <c r="H25">
        <v>6106.9999474311708</v>
      </c>
      <c r="I25">
        <v>2758.5728027057494</v>
      </c>
      <c r="J25">
        <v>846.00874327412635</v>
      </c>
      <c r="K25">
        <v>28.921326477533171</v>
      </c>
      <c r="L25">
        <v>3.8766975419642584</v>
      </c>
      <c r="M25">
        <v>51901.936926740258</v>
      </c>
      <c r="N25">
        <v>271434.47509815794</v>
      </c>
      <c r="O25">
        <v>12359.14504357184</v>
      </c>
      <c r="P25">
        <v>97441.131180342825</v>
      </c>
      <c r="Q25">
        <v>46621.985619932937</v>
      </c>
      <c r="R25">
        <v>37649.267087586966</v>
      </c>
      <c r="S25">
        <v>17006.426252436551</v>
      </c>
      <c r="T25">
        <v>5215.5902092907891</v>
      </c>
      <c r="U25">
        <v>178.29814220613588</v>
      </c>
      <c r="V25">
        <v>23.899594306791869</v>
      </c>
      <c r="W25">
        <v>0.16220767148597853</v>
      </c>
      <c r="Y25">
        <f>AVERAGE(M25:M27)</f>
        <v>41560.757946839505</v>
      </c>
      <c r="Z25">
        <f t="shared" ref="Z25:AG25" si="5">AVERAGE(N25:N27)</f>
        <v>214487.46081983202</v>
      </c>
      <c r="AA25">
        <f t="shared" si="5"/>
        <v>12440.553236048205</v>
      </c>
      <c r="AB25">
        <f t="shared" si="5"/>
        <v>73474.1890340182</v>
      </c>
      <c r="AC25">
        <f t="shared" si="5"/>
        <v>45587.40281492698</v>
      </c>
      <c r="AD25">
        <f t="shared" si="5"/>
        <v>35316.211126336675</v>
      </c>
      <c r="AE25">
        <f t="shared" si="5"/>
        <v>22573.719486831498</v>
      </c>
      <c r="AF25">
        <f t="shared" si="5"/>
        <v>3507.1762146881661</v>
      </c>
      <c r="AG25">
        <f t="shared" si="5"/>
        <v>95.150573808836953</v>
      </c>
      <c r="AH25">
        <f>AVERAGE(V25:V27)</f>
        <v>13.420113728083072</v>
      </c>
    </row>
    <row r="26" spans="1:34" x14ac:dyDescent="0.2">
      <c r="A26" t="s">
        <v>314</v>
      </c>
      <c r="B26">
        <v>2</v>
      </c>
      <c r="C26">
        <v>7222.7995226296316</v>
      </c>
      <c r="D26">
        <v>37273.206171000726</v>
      </c>
      <c r="E26">
        <v>2885.1143871741447</v>
      </c>
      <c r="F26">
        <v>11642.952731833566</v>
      </c>
      <c r="G26">
        <v>8503.9858986137151</v>
      </c>
      <c r="H26">
        <v>5687.2727907065564</v>
      </c>
      <c r="I26">
        <v>5411.1948134485028</v>
      </c>
      <c r="J26">
        <v>509.43090722529718</v>
      </c>
      <c r="K26">
        <v>13.087594350274125</v>
      </c>
      <c r="L26">
        <v>3.0073122737790685</v>
      </c>
      <c r="M26">
        <v>33902.707386835733</v>
      </c>
      <c r="N26">
        <v>174954.68318419714</v>
      </c>
      <c r="O26">
        <v>13542.282121974737</v>
      </c>
      <c r="P26">
        <v>54650.225075387825</v>
      </c>
      <c r="Q26">
        <v>39916.398709279514</v>
      </c>
      <c r="R26">
        <v>26695.181646442616</v>
      </c>
      <c r="S26">
        <v>25399.31418541116</v>
      </c>
      <c r="T26">
        <v>2391.1901371978774</v>
      </c>
      <c r="U26">
        <v>61.431150105272046</v>
      </c>
      <c r="V26">
        <v>14.115860161885246</v>
      </c>
      <c r="W26">
        <v>0.21304491821895652</v>
      </c>
    </row>
    <row r="27" spans="1:34" x14ac:dyDescent="0.2">
      <c r="A27" t="s">
        <v>314</v>
      </c>
      <c r="B27">
        <v>3</v>
      </c>
      <c r="C27">
        <v>8519.4892890025512</v>
      </c>
      <c r="D27">
        <v>43185.843451767432</v>
      </c>
      <c r="E27">
        <v>2502.584391292592</v>
      </c>
      <c r="F27">
        <v>14973.830091837233</v>
      </c>
      <c r="G27">
        <v>11005.84929718537</v>
      </c>
      <c r="H27">
        <v>9116.9757460382407</v>
      </c>
      <c r="I27">
        <v>5547.5201372835036</v>
      </c>
      <c r="J27">
        <v>638.72636278214463</v>
      </c>
      <c r="K27">
        <v>10.019431479055303</v>
      </c>
      <c r="L27">
        <v>0.49193555679845824</v>
      </c>
      <c r="M27">
        <v>38877.629526942525</v>
      </c>
      <c r="N27">
        <v>197073.22417714098</v>
      </c>
      <c r="O27">
        <v>11420.23254259804</v>
      </c>
      <c r="P27">
        <v>68331.210846323942</v>
      </c>
      <c r="Q27">
        <v>50223.824115568474</v>
      </c>
      <c r="R27">
        <v>41604.184644980429</v>
      </c>
      <c r="S27">
        <v>25315.418022646783</v>
      </c>
      <c r="T27">
        <v>2914.7482975758307</v>
      </c>
      <c r="U27">
        <v>45.722429115102941</v>
      </c>
      <c r="V27">
        <v>2.2448867155721035</v>
      </c>
      <c r="W27">
        <v>0.21913602739329754</v>
      </c>
    </row>
    <row r="28" spans="1:34" x14ac:dyDescent="0.2">
      <c r="A28" t="s">
        <v>315</v>
      </c>
      <c r="B28">
        <v>1</v>
      </c>
      <c r="C28">
        <v>492.30021923346624</v>
      </c>
      <c r="D28">
        <v>5557.1696583947387</v>
      </c>
      <c r="E28">
        <v>633.83025753302604</v>
      </c>
      <c r="F28">
        <v>15763.176743453578</v>
      </c>
      <c r="G28">
        <v>133.5478426325158</v>
      </c>
      <c r="H28">
        <v>1790.622801533068</v>
      </c>
      <c r="I28">
        <v>13.948962058028208</v>
      </c>
      <c r="J28">
        <v>0</v>
      </c>
      <c r="K28">
        <v>1.6288534225206994</v>
      </c>
      <c r="L28">
        <v>7.0592161709217144E-3</v>
      </c>
      <c r="M28">
        <v>16606.243795141661</v>
      </c>
      <c r="N28">
        <v>187454.1398782171</v>
      </c>
      <c r="O28">
        <v>21380.327227397131</v>
      </c>
      <c r="P28">
        <v>531722.60698010784</v>
      </c>
      <c r="Q28">
        <v>4504.8284490384212</v>
      </c>
      <c r="R28">
        <v>60401.189407750499</v>
      </c>
      <c r="S28">
        <v>470.52561744837561</v>
      </c>
      <c r="T28">
        <v>0</v>
      </c>
      <c r="U28">
        <v>54.944393652812821</v>
      </c>
      <c r="V28">
        <v>0.23812108984932048</v>
      </c>
      <c r="W28">
        <v>2.964548908871819E-2</v>
      </c>
      <c r="Y28">
        <f>AVERAGE(M28:M31)</f>
        <v>11866.09121739699</v>
      </c>
      <c r="Z28">
        <f t="shared" ref="Z28:AG28" si="6">AVERAGE(N28:N31)</f>
        <v>146894.27527443427</v>
      </c>
      <c r="AA28">
        <f t="shared" si="6"/>
        <v>17759.019481273386</v>
      </c>
      <c r="AB28">
        <f t="shared" si="6"/>
        <v>423230.9816399613</v>
      </c>
      <c r="AC28">
        <f t="shared" si="6"/>
        <v>5736.1204119474642</v>
      </c>
      <c r="AD28">
        <f t="shared" si="6"/>
        <v>50143.843921657579</v>
      </c>
      <c r="AE28">
        <f t="shared" si="6"/>
        <v>1168.5903090820643</v>
      </c>
      <c r="AF28">
        <f t="shared" si="6"/>
        <v>72.584937785129057</v>
      </c>
      <c r="AG28">
        <f t="shared" si="6"/>
        <v>41.021946666485036</v>
      </c>
      <c r="AH28">
        <f>AVERAGE(V28:V31)</f>
        <v>10.104368786094334</v>
      </c>
    </row>
    <row r="29" spans="1:34" x14ac:dyDescent="0.2">
      <c r="A29" t="s">
        <v>315</v>
      </c>
      <c r="B29">
        <v>2</v>
      </c>
      <c r="C29">
        <v>1032.4335736671403</v>
      </c>
      <c r="D29">
        <v>11558.032090045206</v>
      </c>
      <c r="E29">
        <v>729.00854049939642</v>
      </c>
      <c r="F29">
        <v>13902.589964990417</v>
      </c>
      <c r="G29">
        <v>557.93523572358106</v>
      </c>
      <c r="H29">
        <v>1907.5771051826991</v>
      </c>
      <c r="I29">
        <v>126.34881009184481</v>
      </c>
      <c r="J29">
        <v>8.1963304339327419</v>
      </c>
      <c r="K29">
        <v>1.0209772330094615</v>
      </c>
      <c r="L29">
        <v>0</v>
      </c>
      <c r="M29">
        <v>28742.027685027391</v>
      </c>
      <c r="N29">
        <v>321765.28039141139</v>
      </c>
      <c r="O29">
        <v>20294.946026629732</v>
      </c>
      <c r="P29">
        <v>387035.67557186697</v>
      </c>
      <c r="Q29">
        <v>15532.418162904072</v>
      </c>
      <c r="R29">
        <v>53105.241215414157</v>
      </c>
      <c r="S29">
        <v>3517.4379158662318</v>
      </c>
      <c r="T29">
        <v>228.17851167989897</v>
      </c>
      <c r="U29">
        <v>28.423093403199911</v>
      </c>
      <c r="V29">
        <v>0</v>
      </c>
      <c r="W29">
        <v>3.5920693730490241E-2</v>
      </c>
    </row>
    <row r="30" spans="1:34" x14ac:dyDescent="0.2">
      <c r="A30" t="s">
        <v>315</v>
      </c>
      <c r="B30">
        <v>3</v>
      </c>
      <c r="C30">
        <v>78.543129102346427</v>
      </c>
      <c r="D30">
        <v>2561.4408683702595</v>
      </c>
      <c r="E30">
        <v>1076.4729702535435</v>
      </c>
      <c r="F30">
        <v>20807.03021222668</v>
      </c>
      <c r="G30">
        <v>88.521130958959773</v>
      </c>
      <c r="H30">
        <v>1756.6726964752204</v>
      </c>
      <c r="I30">
        <v>0</v>
      </c>
      <c r="J30">
        <v>2.5977126890727611</v>
      </c>
      <c r="K30">
        <v>3.3732941682302382</v>
      </c>
      <c r="L30">
        <v>1.679091645724371</v>
      </c>
      <c r="M30">
        <v>1879.4758468304108</v>
      </c>
      <c r="N30">
        <v>61293.283068886492</v>
      </c>
      <c r="O30">
        <v>25759.15895483319</v>
      </c>
      <c r="P30">
        <v>497896.01172106096</v>
      </c>
      <c r="Q30">
        <v>2118.2416523625147</v>
      </c>
      <c r="R30">
        <v>42035.808116447857</v>
      </c>
      <c r="S30">
        <v>0</v>
      </c>
      <c r="T30">
        <v>62.161239460617239</v>
      </c>
      <c r="U30">
        <v>80.720299609927409</v>
      </c>
      <c r="V30">
        <v>40.179354054528012</v>
      </c>
      <c r="W30">
        <v>4.1789911391946474E-2</v>
      </c>
    </row>
    <row r="31" spans="1:34" x14ac:dyDescent="0.2">
      <c r="A31" t="s">
        <v>315</v>
      </c>
      <c r="B31">
        <v>4</v>
      </c>
      <c r="C31">
        <v>7.0118919931225179</v>
      </c>
      <c r="D31">
        <v>505.68403638371922</v>
      </c>
      <c r="E31">
        <v>106.73067805307133</v>
      </c>
      <c r="F31">
        <v>8186.9366124883854</v>
      </c>
      <c r="G31">
        <v>23.380922343130788</v>
      </c>
      <c r="H31">
        <v>1334.5058398021624</v>
      </c>
      <c r="I31">
        <v>20.340615937463937</v>
      </c>
      <c r="J31">
        <v>0</v>
      </c>
      <c r="K31">
        <v>0</v>
      </c>
      <c r="L31">
        <v>0</v>
      </c>
      <c r="M31">
        <v>236.61754258849538</v>
      </c>
      <c r="N31">
        <v>17064.397759222051</v>
      </c>
      <c r="O31">
        <v>3601.6457162334859</v>
      </c>
      <c r="P31">
        <v>276269.63228680962</v>
      </c>
      <c r="Q31">
        <v>788.99338348484844</v>
      </c>
      <c r="R31">
        <v>45033.136947017803</v>
      </c>
      <c r="S31">
        <v>686.39770301365013</v>
      </c>
      <c r="T31">
        <v>0</v>
      </c>
      <c r="U31">
        <v>0</v>
      </c>
      <c r="V31">
        <v>0</v>
      </c>
      <c r="W31">
        <v>2.9633863645169324E-2</v>
      </c>
    </row>
    <row r="32" spans="1:34" x14ac:dyDescent="0.2">
      <c r="A32" t="s">
        <v>316</v>
      </c>
      <c r="B32">
        <v>1</v>
      </c>
      <c r="C32">
        <v>49.820578486313941</v>
      </c>
      <c r="D32">
        <v>596.78565613147521</v>
      </c>
      <c r="E32">
        <v>1.3691155490720348</v>
      </c>
      <c r="F32">
        <v>502.96116208394477</v>
      </c>
      <c r="G32">
        <v>62.738848144750932</v>
      </c>
      <c r="H32">
        <v>1001.1218471912398</v>
      </c>
      <c r="I32">
        <v>11.369695854164178</v>
      </c>
      <c r="J32">
        <v>0</v>
      </c>
      <c r="K32">
        <v>4.4174038416047612E-2</v>
      </c>
      <c r="L32">
        <v>0.1504057254912545</v>
      </c>
      <c r="M32">
        <v>1808.5479242835763</v>
      </c>
      <c r="N32">
        <v>21664.049122498389</v>
      </c>
      <c r="O32">
        <v>49.700568712962699</v>
      </c>
      <c r="P32">
        <v>18258.105251267909</v>
      </c>
      <c r="Q32">
        <v>2277.4969105447412</v>
      </c>
      <c r="R32">
        <v>36341.947317814353</v>
      </c>
      <c r="S32">
        <v>412.73386342619256</v>
      </c>
      <c r="T32">
        <v>0</v>
      </c>
      <c r="U32">
        <v>1.6035716146192971</v>
      </c>
      <c r="V32">
        <v>5.4599117654223619</v>
      </c>
      <c r="W32">
        <v>2.7547281339558347E-2</v>
      </c>
      <c r="Y32">
        <f>AVERAGE(M32:M35)</f>
        <v>8374.428235823043</v>
      </c>
      <c r="Z32">
        <f t="shared" ref="Z32:AG32" si="7">AVERAGE(N32:N35)</f>
        <v>63652.832467509317</v>
      </c>
      <c r="AA32">
        <f t="shared" si="7"/>
        <v>338.89951636331773</v>
      </c>
      <c r="AB32">
        <f t="shared" si="7"/>
        <v>28891.158168792506</v>
      </c>
      <c r="AC32">
        <f t="shared" si="7"/>
        <v>5324.714961851987</v>
      </c>
      <c r="AD32">
        <f t="shared" si="7"/>
        <v>203132.32578671124</v>
      </c>
      <c r="AE32">
        <f t="shared" si="7"/>
        <v>2152.558988687781</v>
      </c>
      <c r="AF32">
        <f t="shared" si="7"/>
        <v>0</v>
      </c>
      <c r="AG32">
        <f t="shared" si="7"/>
        <v>11.876267318344365</v>
      </c>
      <c r="AH32">
        <f>AVERAGE(V32:V35)</f>
        <v>14.802864406862948</v>
      </c>
    </row>
    <row r="33" spans="1:34" x14ac:dyDescent="0.2">
      <c r="A33" t="s">
        <v>316</v>
      </c>
      <c r="B33">
        <v>2</v>
      </c>
      <c r="C33">
        <v>269.44988662298158</v>
      </c>
      <c r="D33">
        <v>2297.6632348486514</v>
      </c>
      <c r="E33">
        <v>41.761171693985212</v>
      </c>
      <c r="F33">
        <v>616.47478849673394</v>
      </c>
      <c r="G33">
        <v>250.20410633266087</v>
      </c>
      <c r="H33">
        <v>9026.6479702215984</v>
      </c>
      <c r="I33">
        <v>58.628076937378999</v>
      </c>
      <c r="J33">
        <v>0</v>
      </c>
      <c r="K33">
        <v>0.96130132674123003</v>
      </c>
      <c r="L33">
        <v>0.96765580332733692</v>
      </c>
      <c r="M33">
        <v>7350.4242043374679</v>
      </c>
      <c r="N33">
        <v>62678.81447832605</v>
      </c>
      <c r="O33">
        <v>1139.2186171169856</v>
      </c>
      <c r="P33">
        <v>16817.046254951852</v>
      </c>
      <c r="Q33">
        <v>6825.411367812233</v>
      </c>
      <c r="R33">
        <v>246241.30503787525</v>
      </c>
      <c r="S33">
        <v>1599.3372317771632</v>
      </c>
      <c r="T33">
        <v>0</v>
      </c>
      <c r="U33">
        <v>26.223698322156931</v>
      </c>
      <c r="V33">
        <v>26.397044464884281</v>
      </c>
      <c r="W33">
        <v>3.6657732823634839E-2</v>
      </c>
    </row>
    <row r="34" spans="1:34" x14ac:dyDescent="0.2">
      <c r="A34" t="s">
        <v>316</v>
      </c>
      <c r="B34">
        <v>3</v>
      </c>
      <c r="C34">
        <v>454.53757364067644</v>
      </c>
      <c r="D34">
        <v>3614.2319586735002</v>
      </c>
      <c r="E34">
        <v>5.522880495542541</v>
      </c>
      <c r="F34">
        <v>2555.4112080451928</v>
      </c>
      <c r="G34">
        <v>282.04823997939673</v>
      </c>
      <c r="H34">
        <v>10218.507642107948</v>
      </c>
      <c r="I34">
        <v>243.29169223129065</v>
      </c>
      <c r="J34">
        <v>0</v>
      </c>
      <c r="K34">
        <v>0</v>
      </c>
      <c r="L34">
        <v>0.28187098880862888</v>
      </c>
      <c r="M34">
        <v>11931.115862603565</v>
      </c>
      <c r="N34">
        <v>94869.649406249184</v>
      </c>
      <c r="O34">
        <v>144.96959307421841</v>
      </c>
      <c r="P34">
        <v>67076.758815730369</v>
      </c>
      <c r="Q34">
        <v>7403.4588671823076</v>
      </c>
      <c r="R34">
        <v>268224.68744304369</v>
      </c>
      <c r="S34">
        <v>6386.1417333896961</v>
      </c>
      <c r="T34">
        <v>0</v>
      </c>
      <c r="U34">
        <v>0</v>
      </c>
      <c r="V34">
        <v>7.3988062171532363</v>
      </c>
      <c r="W34">
        <v>3.8096820018768046E-2</v>
      </c>
    </row>
    <row r="35" spans="1:34" x14ac:dyDescent="0.2">
      <c r="A35" t="s">
        <v>316</v>
      </c>
      <c r="B35">
        <v>4</v>
      </c>
      <c r="C35">
        <v>1234.7354628519847</v>
      </c>
      <c r="D35">
        <v>7503.2565376075509</v>
      </c>
      <c r="E35">
        <v>2.1603833190434991</v>
      </c>
      <c r="F35">
        <v>1334.7569745931473</v>
      </c>
      <c r="G35">
        <v>476.92130583544917</v>
      </c>
      <c r="H35">
        <v>26045.004580673889</v>
      </c>
      <c r="I35">
        <v>21.099321894677932</v>
      </c>
      <c r="J35">
        <v>0</v>
      </c>
      <c r="K35">
        <v>1.9582213973785572</v>
      </c>
      <c r="L35">
        <v>1.9858759931726113</v>
      </c>
      <c r="M35">
        <v>12407.624952067561</v>
      </c>
      <c r="N35">
        <v>75398.816862963678</v>
      </c>
      <c r="O35">
        <v>21.709286549104291</v>
      </c>
      <c r="P35">
        <v>13412.722353219906</v>
      </c>
      <c r="Q35">
        <v>4792.492701868664</v>
      </c>
      <c r="R35">
        <v>261721.36334811177</v>
      </c>
      <c r="S35">
        <v>212.02312615807162</v>
      </c>
      <c r="T35">
        <v>0</v>
      </c>
      <c r="U35">
        <v>19.677799336601225</v>
      </c>
      <c r="V35">
        <v>19.955695179991917</v>
      </c>
      <c r="W35">
        <v>9.9514247700260558E-2</v>
      </c>
    </row>
    <row r="36" spans="1:34" x14ac:dyDescent="0.2">
      <c r="A36" t="s">
        <v>317</v>
      </c>
      <c r="B36">
        <v>1</v>
      </c>
      <c r="C36">
        <v>108.28951519595408</v>
      </c>
      <c r="D36">
        <v>503.87757565329753</v>
      </c>
      <c r="E36">
        <v>0</v>
      </c>
      <c r="F36">
        <v>212.88456315177754</v>
      </c>
      <c r="G36">
        <v>215.90272606063297</v>
      </c>
      <c r="H36">
        <v>456.2403149437655</v>
      </c>
      <c r="I36">
        <v>8.6442238539596872</v>
      </c>
      <c r="J36">
        <v>4.4075539014166507</v>
      </c>
      <c r="K36">
        <v>2.2107163188490166</v>
      </c>
      <c r="L36">
        <v>15.841061611393474</v>
      </c>
      <c r="M36">
        <v>5434.8953947776008</v>
      </c>
      <c r="N36">
        <v>25288.892562630343</v>
      </c>
      <c r="O36">
        <v>0</v>
      </c>
      <c r="P36">
        <v>10684.370779564309</v>
      </c>
      <c r="Q36">
        <v>10835.848045524401</v>
      </c>
      <c r="R36">
        <v>22898.046797169489</v>
      </c>
      <c r="S36">
        <v>433.84119256882104</v>
      </c>
      <c r="T36">
        <v>221.20880638995044</v>
      </c>
      <c r="U36">
        <v>110.95268012540808</v>
      </c>
      <c r="V36">
        <v>795.04015365069529</v>
      </c>
      <c r="W36">
        <v>1.9924857302683258E-2</v>
      </c>
      <c r="Y36">
        <f>AVERAGE(M36:M38)</f>
        <v>17983.575420779547</v>
      </c>
      <c r="Z36">
        <f t="shared" ref="Z36:AG36" si="8">AVERAGE(N36:N38)</f>
        <v>99620.429041722833</v>
      </c>
      <c r="AA36">
        <f t="shared" si="8"/>
        <v>106.24774864910432</v>
      </c>
      <c r="AB36">
        <f t="shared" si="8"/>
        <v>31095.492761652091</v>
      </c>
      <c r="AC36">
        <f t="shared" si="8"/>
        <v>16205.287889491257</v>
      </c>
      <c r="AD36">
        <f t="shared" si="8"/>
        <v>21524.934013072172</v>
      </c>
      <c r="AE36">
        <f t="shared" si="8"/>
        <v>205.16668878232903</v>
      </c>
      <c r="AF36">
        <f t="shared" si="8"/>
        <v>2974.8015471503732</v>
      </c>
      <c r="AG36">
        <f t="shared" si="8"/>
        <v>63.40170239451114</v>
      </c>
      <c r="AH36">
        <f>AVERAGE(V36:V38)</f>
        <v>327.78436954680137</v>
      </c>
    </row>
    <row r="37" spans="1:34" x14ac:dyDescent="0.2">
      <c r="A37" t="s">
        <v>317</v>
      </c>
      <c r="B37">
        <v>2</v>
      </c>
      <c r="C37">
        <v>383.85552639549758</v>
      </c>
      <c r="D37">
        <v>2846.4275360100783</v>
      </c>
      <c r="E37">
        <v>13.126154734709637</v>
      </c>
      <c r="F37">
        <v>727.86966200151346</v>
      </c>
      <c r="G37">
        <v>423.2050872795088</v>
      </c>
      <c r="H37">
        <v>181.51933097040325</v>
      </c>
      <c r="I37">
        <v>0</v>
      </c>
      <c r="J37">
        <v>15.275213697568212</v>
      </c>
      <c r="K37">
        <v>1.6663903032080494</v>
      </c>
      <c r="L37">
        <v>3.4072365047373774</v>
      </c>
      <c r="M37">
        <v>9321.1880349528656</v>
      </c>
      <c r="N37">
        <v>69119.979957461197</v>
      </c>
      <c r="O37">
        <v>318.74324594731297</v>
      </c>
      <c r="P37">
        <v>17674.905056501157</v>
      </c>
      <c r="Q37">
        <v>10276.715911643603</v>
      </c>
      <c r="R37">
        <v>4407.8453991324841</v>
      </c>
      <c r="S37">
        <v>0</v>
      </c>
      <c r="T37">
        <v>370.92898071869735</v>
      </c>
      <c r="U37">
        <v>40.465061169447679</v>
      </c>
      <c r="V37">
        <v>82.738139628840287</v>
      </c>
      <c r="W37">
        <v>4.1180965876463901E-2</v>
      </c>
    </row>
    <row r="38" spans="1:34" x14ac:dyDescent="0.2">
      <c r="A38" t="s">
        <v>317</v>
      </c>
      <c r="B38">
        <v>3</v>
      </c>
      <c r="C38">
        <v>1028.6501256255006</v>
      </c>
      <c r="D38">
        <v>5365.7843717606447</v>
      </c>
      <c r="E38">
        <v>0</v>
      </c>
      <c r="F38">
        <v>1703.9924369459939</v>
      </c>
      <c r="G38">
        <v>721.81478535156862</v>
      </c>
      <c r="H38">
        <v>978.10991557104103</v>
      </c>
      <c r="I38">
        <v>4.767575613099746</v>
      </c>
      <c r="J38">
        <v>218.67752139161996</v>
      </c>
      <c r="K38">
        <v>1.0179612801797657</v>
      </c>
      <c r="L38">
        <v>2.7707752701728028</v>
      </c>
      <c r="M38">
        <v>39194.642832608173</v>
      </c>
      <c r="N38">
        <v>204452.41460507695</v>
      </c>
      <c r="O38">
        <v>0</v>
      </c>
      <c r="P38">
        <v>64927.202448890806</v>
      </c>
      <c r="Q38">
        <v>27503.299711305765</v>
      </c>
      <c r="R38">
        <v>37268.909842914538</v>
      </c>
      <c r="S38">
        <v>181.65887377816608</v>
      </c>
      <c r="T38">
        <v>8332.2668543424716</v>
      </c>
      <c r="U38">
        <v>38.787365888677627</v>
      </c>
      <c r="V38">
        <v>105.57481536086851</v>
      </c>
      <c r="W38">
        <v>2.6244661292581292E-2</v>
      </c>
    </row>
    <row r="39" spans="1:34" x14ac:dyDescent="0.2">
      <c r="A39" t="s">
        <v>318</v>
      </c>
      <c r="B39">
        <v>1</v>
      </c>
      <c r="C39">
        <v>10808.790656709465</v>
      </c>
      <c r="D39">
        <v>40149.807503745789</v>
      </c>
      <c r="E39">
        <v>20062.573438353891</v>
      </c>
      <c r="F39">
        <v>115250.24316395102</v>
      </c>
      <c r="G39">
        <v>7668.703997602528</v>
      </c>
      <c r="H39">
        <v>57902.789176344471</v>
      </c>
      <c r="I39">
        <v>656.17228899596967</v>
      </c>
      <c r="J39">
        <v>340.81931598490513</v>
      </c>
      <c r="K39">
        <v>0.31612853973529742</v>
      </c>
      <c r="L39">
        <v>1.7593896189064924</v>
      </c>
      <c r="M39">
        <v>43886.233264029077</v>
      </c>
      <c r="N39">
        <v>163017.66530388777</v>
      </c>
      <c r="O39">
        <v>81458.768677860178</v>
      </c>
      <c r="P39">
        <v>467943.10444800585</v>
      </c>
      <c r="Q39">
        <v>31136.742597810047</v>
      </c>
      <c r="R39">
        <v>235098.94798948331</v>
      </c>
      <c r="S39">
        <v>2664.2138839458025</v>
      </c>
      <c r="T39">
        <v>1383.8066141946952</v>
      </c>
      <c r="U39">
        <v>1.2835562531344034</v>
      </c>
      <c r="V39">
        <v>7.1435358191262814</v>
      </c>
      <c r="W39">
        <v>0.246291145373116</v>
      </c>
      <c r="Y39">
        <f>AVERAGE(M39:M44)</f>
        <v>40414.706051040899</v>
      </c>
      <c r="Z39">
        <f t="shared" ref="Z39:AG39" si="9">AVERAGE(N39:N44)</f>
        <v>175686.80900173172</v>
      </c>
      <c r="AA39">
        <f t="shared" si="9"/>
        <v>104992.83952072459</v>
      </c>
      <c r="AB39">
        <f t="shared" si="9"/>
        <v>471010.25283021294</v>
      </c>
      <c r="AC39">
        <f t="shared" si="9"/>
        <v>23467.329926895633</v>
      </c>
      <c r="AD39">
        <f t="shared" si="9"/>
        <v>328727.27283435146</v>
      </c>
      <c r="AE39">
        <f t="shared" si="9"/>
        <v>3119.5871701912447</v>
      </c>
      <c r="AF39">
        <f t="shared" si="9"/>
        <v>356.19280666637525</v>
      </c>
      <c r="AG39">
        <f t="shared" si="9"/>
        <v>1.9968713813273073</v>
      </c>
      <c r="AH39">
        <f>AVERAGE(V39:V44)</f>
        <v>6.2879832464568608</v>
      </c>
    </row>
    <row r="40" spans="1:34" x14ac:dyDescent="0.2">
      <c r="A40" t="s">
        <v>318</v>
      </c>
      <c r="B40">
        <v>2</v>
      </c>
      <c r="C40">
        <v>9373.1779812479872</v>
      </c>
      <c r="D40">
        <v>56005.021965693144</v>
      </c>
      <c r="E40">
        <v>48037.447645515145</v>
      </c>
      <c r="F40">
        <v>130126.94366887872</v>
      </c>
      <c r="G40">
        <v>3516.2150955645152</v>
      </c>
      <c r="H40">
        <v>100693.83976220427</v>
      </c>
      <c r="I40">
        <v>914.57842006676947</v>
      </c>
      <c r="J40">
        <v>89.633498537980842</v>
      </c>
      <c r="K40">
        <v>0</v>
      </c>
      <c r="L40">
        <v>5.564970765627264E-2</v>
      </c>
      <c r="M40">
        <v>24151.961284326484</v>
      </c>
      <c r="N40">
        <v>144308.69924259986</v>
      </c>
      <c r="O40">
        <v>123778.57094503481</v>
      </c>
      <c r="P40">
        <v>335299.39491451357</v>
      </c>
      <c r="Q40">
        <v>9060.2665419707973</v>
      </c>
      <c r="R40">
        <v>259458.82222361586</v>
      </c>
      <c r="S40">
        <v>2356.6033459648538</v>
      </c>
      <c r="T40">
        <v>230.95953056679429</v>
      </c>
      <c r="U40">
        <v>0</v>
      </c>
      <c r="V40">
        <v>0.14339315731412486</v>
      </c>
      <c r="W40">
        <v>0.38809179390871046</v>
      </c>
    </row>
    <row r="41" spans="1:34" x14ac:dyDescent="0.2">
      <c r="A41" t="s">
        <v>318</v>
      </c>
      <c r="B41">
        <v>3</v>
      </c>
      <c r="C41">
        <v>10942.989428324727</v>
      </c>
      <c r="D41">
        <v>52414.819247043291</v>
      </c>
      <c r="E41">
        <v>38515.425006151359</v>
      </c>
      <c r="F41">
        <v>137108.63768741259</v>
      </c>
      <c r="G41">
        <v>6258.0260262650363</v>
      </c>
      <c r="H41">
        <v>129468.75195743243</v>
      </c>
      <c r="I41">
        <v>1054.6894037045238</v>
      </c>
      <c r="J41">
        <v>0</v>
      </c>
      <c r="K41">
        <v>0.97619193857616948</v>
      </c>
      <c r="L41">
        <v>2.6449223997582698</v>
      </c>
      <c r="M41">
        <v>52556.467610752225</v>
      </c>
      <c r="N41">
        <v>251735.39352513003</v>
      </c>
      <c r="O41">
        <v>184980.04591054807</v>
      </c>
      <c r="P41">
        <v>658498.82456443412</v>
      </c>
      <c r="Q41">
        <v>30055.74887108288</v>
      </c>
      <c r="R41">
        <v>621806.34582747705</v>
      </c>
      <c r="S41">
        <v>5065.411956053249</v>
      </c>
      <c r="T41">
        <v>0</v>
      </c>
      <c r="U41">
        <v>4.6884080751150137</v>
      </c>
      <c r="V41">
        <v>12.702907130298616</v>
      </c>
      <c r="W41">
        <v>0.20821394446391531</v>
      </c>
    </row>
    <row r="42" spans="1:34" x14ac:dyDescent="0.2">
      <c r="A42" t="s">
        <v>318</v>
      </c>
      <c r="B42">
        <v>4</v>
      </c>
      <c r="C42">
        <v>9795.477786999214</v>
      </c>
      <c r="D42">
        <v>45071.58562856495</v>
      </c>
      <c r="E42">
        <v>20000.873093697988</v>
      </c>
      <c r="F42">
        <v>125002.04572548396</v>
      </c>
      <c r="G42">
        <v>7531.6944342440693</v>
      </c>
      <c r="H42">
        <v>84457.471646519203</v>
      </c>
      <c r="I42">
        <v>762.55180060906264</v>
      </c>
      <c r="J42">
        <v>126.97007218122005</v>
      </c>
      <c r="K42">
        <v>1.223025469748876</v>
      </c>
      <c r="L42">
        <v>3.7662364240402484</v>
      </c>
      <c r="M42">
        <v>40301.358921993553</v>
      </c>
      <c r="N42">
        <v>185437.21797940187</v>
      </c>
      <c r="O42">
        <v>82289.234157846891</v>
      </c>
      <c r="P42">
        <v>514293.67921719968</v>
      </c>
      <c r="Q42">
        <v>30987.515595014003</v>
      </c>
      <c r="R42">
        <v>347481.86382373318</v>
      </c>
      <c r="S42">
        <v>3137.3532237239465</v>
      </c>
      <c r="T42">
        <v>522.39069523676199</v>
      </c>
      <c r="U42">
        <v>5.0318717982809895</v>
      </c>
      <c r="V42">
        <v>15.495359104563883</v>
      </c>
      <c r="W42">
        <v>0.24305576906126494</v>
      </c>
    </row>
    <row r="43" spans="1:34" x14ac:dyDescent="0.2">
      <c r="A43" t="s">
        <v>318</v>
      </c>
      <c r="B43">
        <v>5</v>
      </c>
      <c r="C43">
        <v>19266.700754147758</v>
      </c>
      <c r="D43">
        <v>73157.52664768367</v>
      </c>
      <c r="E43">
        <v>43883.728193904179</v>
      </c>
      <c r="F43">
        <v>192281.92309454616</v>
      </c>
      <c r="G43">
        <v>7760.7849726745735</v>
      </c>
      <c r="H43">
        <v>139090.15045740508</v>
      </c>
      <c r="J43">
        <v>0</v>
      </c>
      <c r="K43">
        <v>0.39930647297898247</v>
      </c>
      <c r="L43">
        <v>0.91624054939453081</v>
      </c>
      <c r="M43">
        <v>47159.571827874992</v>
      </c>
      <c r="N43">
        <v>179069.45650507289</v>
      </c>
      <c r="O43">
        <v>107415.26835568018</v>
      </c>
      <c r="P43">
        <v>470653.13771622418</v>
      </c>
      <c r="Q43">
        <v>18996.262049730933</v>
      </c>
      <c r="R43">
        <v>340454.34268935805</v>
      </c>
      <c r="T43">
        <v>0</v>
      </c>
      <c r="U43">
        <v>0.9773921614334391</v>
      </c>
      <c r="V43">
        <v>2.2427042674382549</v>
      </c>
      <c r="W43">
        <v>0.40854274132233814</v>
      </c>
    </row>
    <row r="44" spans="1:34" x14ac:dyDescent="0.2">
      <c r="A44" t="s">
        <v>318</v>
      </c>
      <c r="B44">
        <v>6</v>
      </c>
      <c r="C44">
        <v>12126.482206499048</v>
      </c>
      <c r="D44">
        <v>45977.928488245889</v>
      </c>
      <c r="E44">
        <v>17621.369872359777</v>
      </c>
      <c r="F44">
        <v>133607.64789596255</v>
      </c>
      <c r="G44">
        <v>7243.4387240861543</v>
      </c>
      <c r="H44">
        <v>59188.508089809315</v>
      </c>
      <c r="I44">
        <v>836.19937119798089</v>
      </c>
      <c r="J44">
        <v>0</v>
      </c>
      <c r="K44">
        <v>0</v>
      </c>
      <c r="L44">
        <v>0</v>
      </c>
      <c r="M44">
        <v>34432.643397269057</v>
      </c>
      <c r="N44">
        <v>130552.42145429796</v>
      </c>
      <c r="O44">
        <v>50035.149077377442</v>
      </c>
      <c r="P44">
        <v>379373.37612089998</v>
      </c>
      <c r="Q44">
        <v>20567.443905765129</v>
      </c>
      <c r="R44">
        <v>168063.31445244091</v>
      </c>
      <c r="S44">
        <v>2374.3534412683721</v>
      </c>
      <c r="T44">
        <v>0</v>
      </c>
      <c r="U44">
        <v>0</v>
      </c>
      <c r="V44">
        <v>0</v>
      </c>
      <c r="W44">
        <v>0.35217982153124006</v>
      </c>
    </row>
    <row r="45" spans="1:34" x14ac:dyDescent="0.2">
      <c r="A45" t="s">
        <v>319</v>
      </c>
      <c r="B45">
        <v>1</v>
      </c>
      <c r="C45">
        <v>2201.0648321264121</v>
      </c>
      <c r="D45">
        <v>8107.0458309575461</v>
      </c>
      <c r="E45">
        <v>8838.380858464734</v>
      </c>
      <c r="F45">
        <v>28879.404844476489</v>
      </c>
      <c r="G45">
        <v>1858.8437615763019</v>
      </c>
      <c r="H45">
        <v>23481.110156906347</v>
      </c>
      <c r="I45">
        <v>766.13813443909885</v>
      </c>
      <c r="J45">
        <v>28.943731816357072</v>
      </c>
      <c r="K45">
        <v>0.39756759901622907</v>
      </c>
      <c r="L45">
        <v>1.8971440049334167</v>
      </c>
      <c r="M45">
        <v>13600.613300242347</v>
      </c>
      <c r="N45">
        <v>50094.296971559153</v>
      </c>
      <c r="O45">
        <v>54613.293757509397</v>
      </c>
      <c r="P45">
        <v>178448.90886354051</v>
      </c>
      <c r="Q45">
        <v>11485.992969295326</v>
      </c>
      <c r="R45">
        <v>145092.2728141316</v>
      </c>
      <c r="S45">
        <v>4734.0488789731507</v>
      </c>
      <c r="T45">
        <v>178.84639205283767</v>
      </c>
      <c r="U45">
        <v>2.4566124068693473</v>
      </c>
      <c r="V45">
        <v>11.722654239605141</v>
      </c>
      <c r="W45">
        <v>0.1618357042830702</v>
      </c>
      <c r="Y45">
        <f>AVERAGE(M45:M49)</f>
        <v>10334.632610908413</v>
      </c>
      <c r="Z45">
        <f t="shared" ref="Z45:AG45" si="10">AVERAGE(N45:N49)</f>
        <v>40707.152743774233</v>
      </c>
      <c r="AA45">
        <f t="shared" si="10"/>
        <v>42880.8667665065</v>
      </c>
      <c r="AB45">
        <f t="shared" si="10"/>
        <v>153841.48516834225</v>
      </c>
      <c r="AC45">
        <f t="shared" si="10"/>
        <v>9709.0583543889843</v>
      </c>
      <c r="AD45">
        <f t="shared" si="10"/>
        <v>125367.79353178335</v>
      </c>
      <c r="AE45">
        <f t="shared" si="10"/>
        <v>3870.911188447627</v>
      </c>
      <c r="AF45">
        <f t="shared" si="10"/>
        <v>195.91905917876639</v>
      </c>
      <c r="AG45">
        <f t="shared" si="10"/>
        <v>3.4986613208757062</v>
      </c>
      <c r="AH45">
        <f>AVERAGE(V45:V49)</f>
        <v>12.544114235078597</v>
      </c>
    </row>
    <row r="46" spans="1:34" x14ac:dyDescent="0.2">
      <c r="A46" t="s">
        <v>319</v>
      </c>
      <c r="B46">
        <v>2</v>
      </c>
      <c r="C46">
        <v>2462.0930429344285</v>
      </c>
      <c r="D46">
        <v>7669.1247483136631</v>
      </c>
      <c r="E46">
        <v>7058.7124830525208</v>
      </c>
      <c r="F46">
        <v>27695.404351324622</v>
      </c>
      <c r="G46">
        <v>1914.0861331554324</v>
      </c>
      <c r="H46">
        <v>23052.830734674171</v>
      </c>
      <c r="I46">
        <v>695.51909553206565</v>
      </c>
      <c r="J46">
        <v>45.951280520810585</v>
      </c>
      <c r="K46">
        <v>0.86853382896229381</v>
      </c>
      <c r="L46">
        <v>2.5209980591310766</v>
      </c>
      <c r="M46">
        <v>14763.941687523802</v>
      </c>
      <c r="N46">
        <v>45987.908906765093</v>
      </c>
      <c r="O46">
        <v>42327.571570803244</v>
      </c>
      <c r="P46">
        <v>166075.50069188816</v>
      </c>
      <c r="Q46">
        <v>11477.818084861605</v>
      </c>
      <c r="R46">
        <v>138236.30657493</v>
      </c>
      <c r="S46">
        <v>4170.6804697990419</v>
      </c>
      <c r="T46">
        <v>275.5468677445769</v>
      </c>
      <c r="U46">
        <v>5.208163371908193</v>
      </c>
      <c r="V46">
        <v>15.117165635223783</v>
      </c>
      <c r="W46">
        <v>0.16676393710055143</v>
      </c>
    </row>
    <row r="47" spans="1:34" x14ac:dyDescent="0.2">
      <c r="A47" t="s">
        <v>319</v>
      </c>
      <c r="B47">
        <v>3</v>
      </c>
      <c r="C47">
        <v>1061.1141562676903</v>
      </c>
      <c r="D47">
        <v>6498.7504599691456</v>
      </c>
      <c r="E47">
        <v>6567.1414237332247</v>
      </c>
      <c r="F47">
        <v>23691.770583406564</v>
      </c>
      <c r="G47">
        <v>1494.8538425989159</v>
      </c>
      <c r="H47">
        <v>19816.595458067757</v>
      </c>
      <c r="I47">
        <v>582.70432867540626</v>
      </c>
      <c r="J47">
        <v>14.667370367486843</v>
      </c>
      <c r="K47">
        <v>4.6853577494068217E-2</v>
      </c>
      <c r="L47">
        <v>1.6788724461244771</v>
      </c>
      <c r="M47">
        <v>6759.314132189289</v>
      </c>
      <c r="N47">
        <v>41397.144281015018</v>
      </c>
      <c r="O47">
        <v>41832.795813090102</v>
      </c>
      <c r="P47">
        <v>150916.95721436353</v>
      </c>
      <c r="Q47">
        <v>9522.2428653447387</v>
      </c>
      <c r="R47">
        <v>126232.02974007293</v>
      </c>
      <c r="S47">
        <v>3711.8358853653099</v>
      </c>
      <c r="T47">
        <v>93.431383627679693</v>
      </c>
      <c r="U47">
        <v>0.29845803736444265</v>
      </c>
      <c r="V47">
        <v>10.694444310447574</v>
      </c>
      <c r="W47">
        <v>0.15698547744873098</v>
      </c>
    </row>
    <row r="48" spans="1:34" x14ac:dyDescent="0.2">
      <c r="A48" t="s">
        <v>319</v>
      </c>
      <c r="B48">
        <v>4</v>
      </c>
      <c r="C48">
        <v>1368.2013597011714</v>
      </c>
      <c r="D48">
        <v>5634.7957907736363</v>
      </c>
      <c r="E48">
        <v>5343.3285680390491</v>
      </c>
      <c r="F48">
        <v>21415.377515079643</v>
      </c>
      <c r="G48">
        <v>1171.1548733289792</v>
      </c>
      <c r="H48">
        <v>16087.465618080989</v>
      </c>
      <c r="I48">
        <v>471.13440894062074</v>
      </c>
      <c r="J48">
        <v>23.03838259949957</v>
      </c>
      <c r="K48">
        <v>0</v>
      </c>
      <c r="L48">
        <v>1.2974291608647046</v>
      </c>
      <c r="M48">
        <v>6969.9346727965094</v>
      </c>
      <c r="N48">
        <v>28704.955069492735</v>
      </c>
      <c r="O48">
        <v>27220.153517939532</v>
      </c>
      <c r="P48">
        <v>109094.89397524136</v>
      </c>
      <c r="Q48">
        <v>5966.1342250186826</v>
      </c>
      <c r="R48">
        <v>81953.276550883122</v>
      </c>
      <c r="S48">
        <v>2400.0678183362802</v>
      </c>
      <c r="T48">
        <v>117.36285784752853</v>
      </c>
      <c r="U48">
        <v>0</v>
      </c>
      <c r="V48">
        <v>6.6094046974074514</v>
      </c>
      <c r="W48">
        <v>0.19630045673759741</v>
      </c>
    </row>
    <row r="49" spans="1:34" x14ac:dyDescent="0.2">
      <c r="A49" t="s">
        <v>319</v>
      </c>
      <c r="B49">
        <v>5</v>
      </c>
      <c r="C49">
        <v>1622.6745219771835</v>
      </c>
      <c r="D49">
        <v>6327.0682719074402</v>
      </c>
      <c r="E49">
        <v>8200.3935661291907</v>
      </c>
      <c r="F49">
        <v>27894.110326617367</v>
      </c>
      <c r="G49">
        <v>1709.6991204020028</v>
      </c>
      <c r="H49">
        <v>22923.095032829806</v>
      </c>
      <c r="I49">
        <v>734.81292006651995</v>
      </c>
      <c r="J49">
        <v>53.258417802312643</v>
      </c>
      <c r="K49">
        <v>1.6143257480427438</v>
      </c>
      <c r="L49">
        <v>3.1467935614313065</v>
      </c>
      <c r="M49">
        <v>9579.3592617901122</v>
      </c>
      <c r="N49">
        <v>37351.458490039156</v>
      </c>
      <c r="O49">
        <v>48410.519173190216</v>
      </c>
      <c r="P49">
        <v>164671.16509667767</v>
      </c>
      <c r="Q49">
        <v>10093.103627424565</v>
      </c>
      <c r="R49">
        <v>135325.08197889899</v>
      </c>
      <c r="S49">
        <v>4337.9228897643534</v>
      </c>
      <c r="T49">
        <v>314.40779462120912</v>
      </c>
      <c r="U49">
        <v>9.5300727882365504</v>
      </c>
      <c r="V49">
        <v>18.576902292709036</v>
      </c>
      <c r="W49">
        <v>0.16939280359278971</v>
      </c>
    </row>
    <row r="50" spans="1:34" x14ac:dyDescent="0.2">
      <c r="A50" t="s">
        <v>320</v>
      </c>
      <c r="B50">
        <v>1</v>
      </c>
      <c r="C50">
        <v>11.3590025783142</v>
      </c>
      <c r="D50">
        <v>97.289592728541024</v>
      </c>
      <c r="E50">
        <v>0</v>
      </c>
      <c r="F50">
        <v>427.84018102201526</v>
      </c>
      <c r="G50">
        <v>0</v>
      </c>
      <c r="H50">
        <v>8351.4168215845875</v>
      </c>
      <c r="I50">
        <v>77.767640651481898</v>
      </c>
      <c r="J50">
        <v>15.641580546838</v>
      </c>
      <c r="K50">
        <v>1.758674868188091</v>
      </c>
      <c r="L50">
        <v>2.6351837439798897</v>
      </c>
      <c r="M50">
        <v>369.13667691384126</v>
      </c>
      <c r="N50">
        <v>3161.6470469579335</v>
      </c>
      <c r="O50">
        <v>0</v>
      </c>
      <c r="P50">
        <v>13903.641766416586</v>
      </c>
      <c r="Q50">
        <v>0</v>
      </c>
      <c r="R50">
        <v>271398.32320555841</v>
      </c>
      <c r="S50">
        <v>2527.2367220272426</v>
      </c>
      <c r="T50">
        <v>508.30880835990354</v>
      </c>
      <c r="U50">
        <v>57.152148011149301</v>
      </c>
      <c r="V50">
        <v>85.636301568167852</v>
      </c>
      <c r="W50">
        <v>3.0771806999187624E-2</v>
      </c>
      <c r="Y50">
        <f>AVERAGE(M50:M53)</f>
        <v>9759.7890062501974</v>
      </c>
      <c r="Z50">
        <f t="shared" ref="Z50:AG50" si="11">AVERAGE(N50:N53)</f>
        <v>60780.416638286209</v>
      </c>
      <c r="AA50">
        <f t="shared" si="11"/>
        <v>2687.524836213649</v>
      </c>
      <c r="AB50">
        <f t="shared" si="11"/>
        <v>36672.591657909172</v>
      </c>
      <c r="AC50">
        <f t="shared" si="11"/>
        <v>3873.2621534116302</v>
      </c>
      <c r="AD50">
        <f t="shared" si="11"/>
        <v>225489.76793663276</v>
      </c>
      <c r="AE50">
        <f t="shared" si="11"/>
        <v>1414.6382879451708</v>
      </c>
      <c r="AF50">
        <f t="shared" si="11"/>
        <v>326.53346780645467</v>
      </c>
      <c r="AG50">
        <f t="shared" si="11"/>
        <v>49.319645068286718</v>
      </c>
      <c r="AH50">
        <f>AVERAGE(V50:V53)</f>
        <v>64.218160326944528</v>
      </c>
    </row>
    <row r="51" spans="1:34" x14ac:dyDescent="0.2">
      <c r="A51" t="s">
        <v>320</v>
      </c>
      <c r="B51">
        <v>2</v>
      </c>
      <c r="C51">
        <v>286.72271720113042</v>
      </c>
      <c r="D51">
        <v>459.10446538823118</v>
      </c>
      <c r="E51">
        <v>7.7238280014809622</v>
      </c>
      <c r="F51">
        <v>1317.9183006349595</v>
      </c>
      <c r="G51">
        <v>0</v>
      </c>
      <c r="H51">
        <v>23924.767812539005</v>
      </c>
      <c r="I51">
        <v>93.739958183083388</v>
      </c>
      <c r="J51">
        <v>0</v>
      </c>
      <c r="K51">
        <v>1.0181060385131602</v>
      </c>
      <c r="L51">
        <v>2.5791856225202916</v>
      </c>
      <c r="M51">
        <v>4505.2859961865424</v>
      </c>
      <c r="N51">
        <v>7213.9275844312224</v>
      </c>
      <c r="O51">
        <v>121.36483105248863</v>
      </c>
      <c r="P51">
        <v>20708.505143676975</v>
      </c>
      <c r="Q51">
        <v>0</v>
      </c>
      <c r="R51">
        <v>375930.87300520868</v>
      </c>
      <c r="S51">
        <v>1472.939866809035</v>
      </c>
      <c r="T51">
        <v>0</v>
      </c>
      <c r="U51">
        <v>15.997542583027018</v>
      </c>
      <c r="V51">
        <v>40.526851098984103</v>
      </c>
      <c r="W51">
        <v>6.3641401998413463E-2</v>
      </c>
    </row>
    <row r="52" spans="1:34" x14ac:dyDescent="0.2">
      <c r="A52" t="s">
        <v>320</v>
      </c>
      <c r="B52">
        <v>3</v>
      </c>
      <c r="C52">
        <v>1814.1939486414806</v>
      </c>
      <c r="D52">
        <v>12397.621771726062</v>
      </c>
      <c r="E52">
        <v>573.85345257390225</v>
      </c>
      <c r="F52">
        <v>5759.6719418705106</v>
      </c>
      <c r="G52">
        <v>823.43889644954982</v>
      </c>
      <c r="H52">
        <v>10611.439928258433</v>
      </c>
      <c r="I52">
        <v>89.537010739847602</v>
      </c>
      <c r="J52">
        <v>43.075181366235817</v>
      </c>
      <c r="K52">
        <v>2.8152886074199226</v>
      </c>
      <c r="L52">
        <v>1.5334864437858884</v>
      </c>
      <c r="M52">
        <v>33601.933995811189</v>
      </c>
      <c r="N52">
        <v>229624.88039965121</v>
      </c>
      <c r="O52">
        <v>10628.734513802106</v>
      </c>
      <c r="P52">
        <v>106678.8457613277</v>
      </c>
      <c r="Q52">
        <v>15251.478194379828</v>
      </c>
      <c r="R52">
        <v>196541.77787157823</v>
      </c>
      <c r="S52">
        <v>1658.3765629444049</v>
      </c>
      <c r="T52">
        <v>797.82506286591513</v>
      </c>
      <c r="U52">
        <v>52.143896762814109</v>
      </c>
      <c r="V52">
        <v>28.402757216862259</v>
      </c>
      <c r="W52">
        <v>5.3990759843395845E-2</v>
      </c>
    </row>
    <row r="53" spans="1:34" x14ac:dyDescent="0.2">
      <c r="A53" t="s">
        <v>320</v>
      </c>
      <c r="B53">
        <v>4</v>
      </c>
      <c r="C53">
        <v>25.174034177361229</v>
      </c>
      <c r="D53">
        <v>139.61189664150265</v>
      </c>
      <c r="E53">
        <v>0</v>
      </c>
      <c r="F53">
        <v>241.51417932551749</v>
      </c>
      <c r="G53">
        <v>10.805453000367656</v>
      </c>
      <c r="H53">
        <v>2598.2825674453961</v>
      </c>
      <c r="I53">
        <v>0</v>
      </c>
      <c r="J53">
        <v>0</v>
      </c>
      <c r="K53">
        <v>3.2198911607161782</v>
      </c>
      <c r="L53">
        <v>4.5761835467126453</v>
      </c>
      <c r="M53">
        <v>562.79935608921755</v>
      </c>
      <c r="N53">
        <v>3121.2115221044896</v>
      </c>
      <c r="O53">
        <v>0</v>
      </c>
      <c r="P53">
        <v>5399.3739602154128</v>
      </c>
      <c r="Q53">
        <v>241.57041926669336</v>
      </c>
      <c r="R53">
        <v>58088.097664185698</v>
      </c>
      <c r="S53">
        <v>0</v>
      </c>
      <c r="T53">
        <v>0</v>
      </c>
      <c r="U53">
        <v>71.984992916156443</v>
      </c>
      <c r="V53">
        <v>102.30673142376389</v>
      </c>
      <c r="W53">
        <v>4.4730033723369304E-2</v>
      </c>
    </row>
    <row r="54" spans="1:34" x14ac:dyDescent="0.2">
      <c r="A54" t="s">
        <v>321</v>
      </c>
      <c r="B54">
        <v>1</v>
      </c>
      <c r="C54">
        <v>5.3526990741657103</v>
      </c>
      <c r="D54">
        <v>902.0801834491059</v>
      </c>
      <c r="E54">
        <v>47.883813732733969</v>
      </c>
      <c r="F54">
        <v>86.969265612762229</v>
      </c>
      <c r="G54">
        <v>36.11659769309847</v>
      </c>
      <c r="H54">
        <v>0</v>
      </c>
      <c r="I54">
        <v>21.803370971480696</v>
      </c>
      <c r="J54">
        <v>0</v>
      </c>
      <c r="K54">
        <v>9.8179522260640903E-2</v>
      </c>
      <c r="L54">
        <v>0.668979689061451</v>
      </c>
      <c r="M54">
        <v>102.94996036252115</v>
      </c>
      <c r="N54">
        <v>17349.960803536516</v>
      </c>
      <c r="O54">
        <v>920.96279979267433</v>
      </c>
      <c r="P54">
        <v>1672.704242015878</v>
      </c>
      <c r="Q54">
        <v>694.64063819301145</v>
      </c>
      <c r="R54">
        <v>0</v>
      </c>
      <c r="S54">
        <v>419.35034011474704</v>
      </c>
      <c r="T54">
        <v>0</v>
      </c>
      <c r="U54">
        <v>1.8883142476526471</v>
      </c>
      <c r="V54">
        <v>12.86667371319443</v>
      </c>
      <c r="W54">
        <v>5.1993211608018799E-2</v>
      </c>
      <c r="Y54">
        <f>AVERAGE(M54:M55)</f>
        <v>204.04686579019378</v>
      </c>
      <c r="Z54">
        <f t="shared" ref="Z54:AG54" si="12">AVERAGE(N54:N55)</f>
        <v>26568.552048384612</v>
      </c>
      <c r="AA54">
        <f t="shared" si="12"/>
        <v>959.28091563061867</v>
      </c>
      <c r="AB54">
        <f t="shared" si="12"/>
        <v>956.22782110431331</v>
      </c>
      <c r="AC54">
        <f t="shared" si="12"/>
        <v>643.60777368618915</v>
      </c>
      <c r="AD54">
        <f t="shared" si="12"/>
        <v>5285.49392538549</v>
      </c>
      <c r="AE54">
        <f t="shared" si="12"/>
        <v>219.02653486570713</v>
      </c>
      <c r="AF54">
        <f t="shared" si="12"/>
        <v>0</v>
      </c>
      <c r="AG54">
        <f t="shared" si="12"/>
        <v>6.2317596114600615</v>
      </c>
      <c r="AH54">
        <f>AVERAGE(V54:V55)</f>
        <v>12.90719530664181</v>
      </c>
    </row>
    <row r="55" spans="1:34" x14ac:dyDescent="0.2">
      <c r="A55" t="s">
        <v>321</v>
      </c>
      <c r="B55">
        <v>2</v>
      </c>
      <c r="C55">
        <v>25.45887565718342</v>
      </c>
      <c r="D55">
        <v>2985.8070757659675</v>
      </c>
      <c r="E55">
        <v>83.232076461922219</v>
      </c>
      <c r="F55">
        <v>20.003033526726718</v>
      </c>
      <c r="G55">
        <v>49.439943899732953</v>
      </c>
      <c r="H55">
        <v>881.96283408395357</v>
      </c>
      <c r="I55">
        <v>1.5604135252713089</v>
      </c>
      <c r="J55">
        <v>0</v>
      </c>
      <c r="K55">
        <v>0.88231467888078041</v>
      </c>
      <c r="L55">
        <v>1.0802590309747169</v>
      </c>
      <c r="M55">
        <v>305.1437712178664</v>
      </c>
      <c r="N55">
        <v>35787.143293232708</v>
      </c>
      <c r="O55">
        <v>997.599031468563</v>
      </c>
      <c r="P55">
        <v>239.75140019274863</v>
      </c>
      <c r="Q55">
        <v>592.57490917936695</v>
      </c>
      <c r="R55">
        <v>10570.98785077098</v>
      </c>
      <c r="S55">
        <v>18.702729616667227</v>
      </c>
      <c r="T55">
        <v>0</v>
      </c>
      <c r="U55">
        <v>10.575204975267475</v>
      </c>
      <c r="V55">
        <v>12.947716900089191</v>
      </c>
      <c r="W55">
        <v>8.3432395016860117E-2</v>
      </c>
    </row>
    <row r="56" spans="1:34" x14ac:dyDescent="0.2">
      <c r="A56" t="s">
        <v>322</v>
      </c>
      <c r="B56">
        <v>1</v>
      </c>
      <c r="C56">
        <v>0</v>
      </c>
      <c r="D56">
        <v>351.81714413097507</v>
      </c>
      <c r="E56">
        <v>61.241627193789334</v>
      </c>
      <c r="F56">
        <v>2226.0456032388233</v>
      </c>
      <c r="G56">
        <v>53.834997849662088</v>
      </c>
      <c r="I56">
        <v>0</v>
      </c>
      <c r="J56">
        <v>1.0746207630514772</v>
      </c>
      <c r="K56">
        <v>8.5729374970904217</v>
      </c>
      <c r="L56">
        <v>0.68326657601162388</v>
      </c>
      <c r="M56">
        <v>0</v>
      </c>
      <c r="N56">
        <v>4553.1066257198763</v>
      </c>
      <c r="O56">
        <v>792.56984259442993</v>
      </c>
      <c r="P56">
        <v>28808.780795196421</v>
      </c>
      <c r="Q56">
        <v>696.71557936829652</v>
      </c>
      <c r="S56">
        <v>0</v>
      </c>
      <c r="T56">
        <v>13.907403314502227</v>
      </c>
      <c r="U56">
        <v>110.94825585120809</v>
      </c>
      <c r="V56">
        <v>8.8426207371329681</v>
      </c>
      <c r="W56">
        <v>7.7269691454974532E-2</v>
      </c>
      <c r="Y56">
        <f>AVERAGE(M56:M58)</f>
        <v>1163.1026856217816</v>
      </c>
      <c r="Z56">
        <f t="shared" ref="Z56:AG56" si="13">AVERAGE(N56:N58)</f>
        <v>13772.994509238764</v>
      </c>
      <c r="AA56">
        <f t="shared" si="13"/>
        <v>1659.2700352365343</v>
      </c>
      <c r="AB56">
        <f t="shared" si="13"/>
        <v>64884.126889788342</v>
      </c>
      <c r="AC56">
        <f t="shared" si="13"/>
        <v>1973.829481679996</v>
      </c>
      <c r="AD56">
        <f t="shared" si="13"/>
        <v>154794.75977159545</v>
      </c>
      <c r="AE56">
        <f t="shared" si="13"/>
        <v>0</v>
      </c>
      <c r="AF56">
        <f t="shared" si="13"/>
        <v>33.070964567310895</v>
      </c>
      <c r="AG56">
        <f t="shared" si="13"/>
        <v>46.073171825888828</v>
      </c>
      <c r="AH56">
        <f>AVERAGE(V56:V58)</f>
        <v>6.3216487254238913</v>
      </c>
    </row>
    <row r="57" spans="1:34" x14ac:dyDescent="0.2">
      <c r="A57" t="s">
        <v>322</v>
      </c>
      <c r="B57">
        <v>3</v>
      </c>
      <c r="C57">
        <v>0</v>
      </c>
      <c r="D57">
        <v>596.55422898168445</v>
      </c>
      <c r="E57">
        <v>68.748418594012705</v>
      </c>
      <c r="F57">
        <v>5375.510134008241</v>
      </c>
      <c r="G57">
        <v>37.288034555378118</v>
      </c>
      <c r="I57">
        <v>0</v>
      </c>
      <c r="J57">
        <v>5.1416033269373544</v>
      </c>
      <c r="M57">
        <v>0</v>
      </c>
      <c r="N57">
        <v>8422.7791968679267</v>
      </c>
      <c r="O57">
        <v>970.66238376963463</v>
      </c>
      <c r="P57">
        <v>75897.098251343428</v>
      </c>
      <c r="Q57">
        <v>526.47163742556222</v>
      </c>
      <c r="S57">
        <v>0</v>
      </c>
      <c r="T57">
        <v>72.594556264564631</v>
      </c>
      <c r="U57">
        <v>0</v>
      </c>
      <c r="V57">
        <v>0</v>
      </c>
      <c r="W57">
        <v>7.0826293203022306E-2</v>
      </c>
    </row>
    <row r="58" spans="1:34" x14ac:dyDescent="0.2">
      <c r="A58" t="s">
        <v>322</v>
      </c>
      <c r="B58">
        <v>4</v>
      </c>
      <c r="C58">
        <v>292.10075837947085</v>
      </c>
      <c r="D58">
        <v>2372.6882807616112</v>
      </c>
      <c r="E58">
        <v>269.10224638355544</v>
      </c>
      <c r="F58">
        <v>7529.6995591757959</v>
      </c>
      <c r="G58">
        <v>393.30931219033232</v>
      </c>
      <c r="H58">
        <v>12958.347610921744</v>
      </c>
      <c r="I58">
        <v>0</v>
      </c>
      <c r="J58">
        <v>1.0640715684863025</v>
      </c>
      <c r="K58">
        <v>2.2829614035306007</v>
      </c>
      <c r="L58">
        <v>0.84737113752932514</v>
      </c>
      <c r="M58">
        <v>3489.308056865345</v>
      </c>
      <c r="N58">
        <v>28343.097705128494</v>
      </c>
      <c r="O58">
        <v>3214.5778793455388</v>
      </c>
      <c r="P58">
        <v>89946.501622825177</v>
      </c>
      <c r="Q58">
        <v>4698.3012282461295</v>
      </c>
      <c r="R58">
        <v>154794.75977159545</v>
      </c>
      <c r="S58">
        <v>0</v>
      </c>
      <c r="T58">
        <v>12.710934122865819</v>
      </c>
      <c r="U58">
        <v>27.271259626458392</v>
      </c>
      <c r="V58">
        <v>10.122325439138706</v>
      </c>
      <c r="W58">
        <v>8.3713089706926744E-2</v>
      </c>
    </row>
    <row r="59" spans="1:34" x14ac:dyDescent="0.2">
      <c r="A59" t="s">
        <v>323</v>
      </c>
      <c r="B59">
        <v>1</v>
      </c>
      <c r="C59">
        <v>0</v>
      </c>
      <c r="D59">
        <v>227.92936113352943</v>
      </c>
      <c r="E59">
        <v>8.6855434086243335</v>
      </c>
      <c r="F59">
        <v>1420.7503146761956</v>
      </c>
      <c r="G59">
        <v>17.587913015502071</v>
      </c>
      <c r="H59">
        <v>2613.0538408441635</v>
      </c>
      <c r="I59">
        <v>0</v>
      </c>
      <c r="J59">
        <v>0</v>
      </c>
      <c r="K59">
        <v>0.70213214622206488</v>
      </c>
      <c r="L59">
        <v>2.1509163846482999</v>
      </c>
      <c r="M59">
        <v>0</v>
      </c>
      <c r="N59">
        <v>6130.7294780529</v>
      </c>
      <c r="O59">
        <v>233.61938428356407</v>
      </c>
      <c r="P59">
        <v>38214.628391098362</v>
      </c>
      <c r="Q59">
        <v>473.07085074660449</v>
      </c>
      <c r="R59">
        <v>70284.609802497536</v>
      </c>
      <c r="S59">
        <v>0</v>
      </c>
      <c r="T59">
        <v>0</v>
      </c>
      <c r="U59">
        <v>18.885597822609519</v>
      </c>
      <c r="V59">
        <v>57.85426861467424</v>
      </c>
      <c r="W59">
        <v>3.7178179521618539E-2</v>
      </c>
      <c r="Y59">
        <f>AVERAGE(M59:M60)</f>
        <v>1730.1183221037957</v>
      </c>
      <c r="Z59">
        <f t="shared" ref="Z59:AG59" si="14">AVERAGE(N59:N60)</f>
        <v>18770.67238925237</v>
      </c>
      <c r="AA59">
        <f t="shared" si="14"/>
        <v>342.15056266111498</v>
      </c>
      <c r="AB59">
        <f t="shared" si="14"/>
        <v>30506.108753456603</v>
      </c>
      <c r="AC59">
        <f t="shared" si="14"/>
        <v>1202.1510265683451</v>
      </c>
      <c r="AD59">
        <f t="shared" si="14"/>
        <v>60361.6436498783</v>
      </c>
      <c r="AE59">
        <f t="shared" si="14"/>
        <v>116.75248316559586</v>
      </c>
      <c r="AF59">
        <f t="shared" si="14"/>
        <v>37.794391406628911</v>
      </c>
      <c r="AG59">
        <f t="shared" si="14"/>
        <v>15.841906122873027</v>
      </c>
      <c r="AH59">
        <f>AVERAGE(V59:V60)</f>
        <v>47.951474065324348</v>
      </c>
    </row>
    <row r="60" spans="1:34" x14ac:dyDescent="0.2">
      <c r="A60" t="s">
        <v>323</v>
      </c>
      <c r="B60">
        <v>2</v>
      </c>
      <c r="C60">
        <v>282.09800543391918</v>
      </c>
      <c r="D60">
        <v>2560.7705012148917</v>
      </c>
      <c r="E60">
        <v>36.742117174361205</v>
      </c>
      <c r="F60">
        <v>1858.5880330003131</v>
      </c>
      <c r="G60">
        <v>157.44485890523634</v>
      </c>
      <c r="H60">
        <v>4112.0454413197822</v>
      </c>
      <c r="I60">
        <v>19.03664171963835</v>
      </c>
      <c r="J60">
        <v>6.1624238621057952</v>
      </c>
      <c r="K60">
        <v>1.043382616020246</v>
      </c>
      <c r="L60">
        <v>3.1019429317987632</v>
      </c>
      <c r="M60">
        <v>3460.2366442075913</v>
      </c>
      <c r="N60">
        <v>31410.615300451842</v>
      </c>
      <c r="O60">
        <v>450.6817410386659</v>
      </c>
      <c r="P60">
        <v>22797.589115814841</v>
      </c>
      <c r="Q60">
        <v>1931.2312023900859</v>
      </c>
      <c r="R60">
        <v>50438.677497259072</v>
      </c>
      <c r="S60">
        <v>233.50496633119172</v>
      </c>
      <c r="T60">
        <v>75.588782813257822</v>
      </c>
      <c r="U60">
        <v>12.798214423136537</v>
      </c>
      <c r="V60">
        <v>38.048679515974449</v>
      </c>
      <c r="W60">
        <v>8.152563955593875E-2</v>
      </c>
    </row>
    <row r="61" spans="1:34" x14ac:dyDescent="0.2">
      <c r="A61" t="s">
        <v>324</v>
      </c>
      <c r="B61">
        <v>1</v>
      </c>
      <c r="C61">
        <v>55.610398187928922</v>
      </c>
      <c r="D61">
        <v>606.1649448564674</v>
      </c>
      <c r="E61">
        <v>20.836617326194816</v>
      </c>
      <c r="F61">
        <v>642.83349827194036</v>
      </c>
      <c r="G61">
        <v>82.602360883107593</v>
      </c>
      <c r="H61">
        <v>1977.4981670493758</v>
      </c>
      <c r="I61">
        <v>4.9829341357077244</v>
      </c>
      <c r="J61">
        <v>1.4989553193587422</v>
      </c>
      <c r="K61">
        <v>0</v>
      </c>
      <c r="L61">
        <v>2.0144767912464618</v>
      </c>
      <c r="M61">
        <v>570.33527372613719</v>
      </c>
      <c r="N61">
        <v>6216.7734994378325</v>
      </c>
      <c r="O61">
        <v>213.69848505853108</v>
      </c>
      <c r="P61">
        <v>6592.8429060743565</v>
      </c>
      <c r="Q61">
        <v>847.16243076494459</v>
      </c>
      <c r="R61">
        <v>20281.044465562816</v>
      </c>
      <c r="S61">
        <v>51.104527154151263</v>
      </c>
      <c r="T61">
        <v>15.373151788639559</v>
      </c>
      <c r="U61">
        <v>0</v>
      </c>
      <c r="V61">
        <v>20.660293930423489</v>
      </c>
      <c r="W61">
        <v>9.7504749837078894E-2</v>
      </c>
      <c r="Y61">
        <f>AVERAGE(M61:M64)</f>
        <v>2911.8798240025167</v>
      </c>
      <c r="Z61">
        <f t="shared" ref="Z61:AG61" si="15">AVERAGE(N61:N64)</f>
        <v>27939.171229754218</v>
      </c>
      <c r="AA61">
        <f t="shared" si="15"/>
        <v>1143.2233489565142</v>
      </c>
      <c r="AB61">
        <f t="shared" si="15"/>
        <v>45905.102714393484</v>
      </c>
      <c r="AC61">
        <f t="shared" si="15"/>
        <v>3477.4574754405471</v>
      </c>
      <c r="AD61">
        <f t="shared" si="15"/>
        <v>91053.073647001074</v>
      </c>
      <c r="AE61">
        <f t="shared" si="15"/>
        <v>191.52422862162885</v>
      </c>
      <c r="AF61">
        <f t="shared" si="15"/>
        <v>25.621281839067674</v>
      </c>
      <c r="AG61">
        <f t="shared" si="15"/>
        <v>8.9684278320966584</v>
      </c>
      <c r="AH61">
        <f>AVERAGE(V61:V64)</f>
        <v>16.903892140301714</v>
      </c>
    </row>
    <row r="62" spans="1:34" x14ac:dyDescent="0.2">
      <c r="A62" t="s">
        <v>324</v>
      </c>
      <c r="B62">
        <v>2</v>
      </c>
      <c r="C62">
        <v>503.22619229633909</v>
      </c>
      <c r="D62">
        <v>4946.3442283451895</v>
      </c>
      <c r="E62">
        <v>204.68515737582769</v>
      </c>
      <c r="F62">
        <v>8928.0730477402012</v>
      </c>
      <c r="G62">
        <v>633.56356321026215</v>
      </c>
      <c r="H62">
        <v>16220.452540412456</v>
      </c>
      <c r="I62">
        <v>32.637353200809073</v>
      </c>
      <c r="J62">
        <v>0</v>
      </c>
      <c r="K62">
        <v>1.017940992059656</v>
      </c>
      <c r="L62">
        <v>1.0565494486421578</v>
      </c>
      <c r="M62">
        <v>6793.9223686953128</v>
      </c>
      <c r="N62">
        <v>66779.271847662545</v>
      </c>
      <c r="O62">
        <v>2763.3996213310229</v>
      </c>
      <c r="P62">
        <v>120535.52878795406</v>
      </c>
      <c r="Q62">
        <v>8553.5723894708335</v>
      </c>
      <c r="R62">
        <v>218987.99591849183</v>
      </c>
      <c r="S62">
        <v>440.62818541728637</v>
      </c>
      <c r="T62">
        <v>0</v>
      </c>
      <c r="U62">
        <v>13.742949357241368</v>
      </c>
      <c r="V62">
        <v>14.26419181403741</v>
      </c>
      <c r="W62">
        <v>7.4070053348722228E-2</v>
      </c>
    </row>
    <row r="63" spans="1:34" x14ac:dyDescent="0.2">
      <c r="A63" t="s">
        <v>324</v>
      </c>
      <c r="B63">
        <v>3</v>
      </c>
      <c r="C63">
        <v>423.26745859263019</v>
      </c>
      <c r="D63">
        <v>3829.258283823408</v>
      </c>
      <c r="E63">
        <v>159.38406088478865</v>
      </c>
      <c r="F63">
        <v>5685.9670022343234</v>
      </c>
      <c r="G63">
        <v>447.86714307725407</v>
      </c>
      <c r="H63">
        <v>12392.987374052185</v>
      </c>
      <c r="I63">
        <v>27.713610915272959</v>
      </c>
      <c r="J63">
        <v>8.9251930728200151</v>
      </c>
      <c r="K63">
        <v>1.1161254594825025</v>
      </c>
      <c r="L63">
        <v>2.9342778465196737</v>
      </c>
      <c r="M63">
        <v>4131.1895676274162</v>
      </c>
      <c r="N63">
        <v>37374.458047121814</v>
      </c>
      <c r="O63">
        <v>1555.6257779954842</v>
      </c>
      <c r="P63">
        <v>55496.370166532732</v>
      </c>
      <c r="Q63">
        <v>4371.2882519149152</v>
      </c>
      <c r="R63">
        <v>120958.46045348243</v>
      </c>
      <c r="S63">
        <v>270.49133584505239</v>
      </c>
      <c r="T63">
        <v>87.111975567631134</v>
      </c>
      <c r="U63">
        <v>10.893645993265958</v>
      </c>
      <c r="V63">
        <v>28.639239284702672</v>
      </c>
      <c r="W63">
        <v>0.10245655680131788</v>
      </c>
    </row>
    <row r="64" spans="1:34" x14ac:dyDescent="0.2">
      <c r="A64" t="s">
        <v>324</v>
      </c>
      <c r="B64">
        <v>4</v>
      </c>
      <c r="C64">
        <v>16.941607759571848</v>
      </c>
      <c r="D64">
        <v>154.42770793996223</v>
      </c>
      <c r="E64">
        <v>4.475088918692137</v>
      </c>
      <c r="F64">
        <v>110.922616068151</v>
      </c>
      <c r="G64">
        <v>15.352385279069219</v>
      </c>
      <c r="H64">
        <v>443.9263938316243</v>
      </c>
      <c r="I64">
        <v>0.43145707806274247</v>
      </c>
      <c r="J64">
        <v>0</v>
      </c>
      <c r="K64">
        <v>1.2518721634069085</v>
      </c>
      <c r="L64">
        <v>0.45139608225371408</v>
      </c>
      <c r="M64">
        <v>152.07208596120006</v>
      </c>
      <c r="N64">
        <v>1386.1815247947004</v>
      </c>
      <c r="O64">
        <v>40.169511441018223</v>
      </c>
      <c r="P64">
        <v>995.66899701279283</v>
      </c>
      <c r="Q64">
        <v>137.80682961149367</v>
      </c>
      <c r="R64">
        <v>3984.7937504671881</v>
      </c>
      <c r="S64">
        <v>3.8728660700254434</v>
      </c>
      <c r="T64">
        <v>0</v>
      </c>
      <c r="U64">
        <v>11.237115977879307</v>
      </c>
      <c r="V64">
        <v>4.0518435320432982</v>
      </c>
      <c r="W64">
        <v>0.11140511194075657</v>
      </c>
    </row>
    <row r="65" spans="1:34" x14ac:dyDescent="0.2">
      <c r="A65" t="s">
        <v>325</v>
      </c>
      <c r="B65">
        <v>1</v>
      </c>
      <c r="C65">
        <v>12038.366781926406</v>
      </c>
      <c r="D65">
        <v>44583.838674371145</v>
      </c>
      <c r="E65">
        <v>14330.603731049643</v>
      </c>
      <c r="F65">
        <v>92325.660570229156</v>
      </c>
      <c r="G65">
        <v>9336.7216836623302</v>
      </c>
      <c r="H65">
        <v>41890.752930253439</v>
      </c>
      <c r="I65">
        <v>582.32209973455758</v>
      </c>
      <c r="J65">
        <v>0</v>
      </c>
      <c r="K65">
        <v>43.160117236738529</v>
      </c>
      <c r="L65">
        <v>4.0194042460034654</v>
      </c>
      <c r="M65">
        <v>64322.78556152121</v>
      </c>
      <c r="N65">
        <v>238218.08610005869</v>
      </c>
      <c r="O65">
        <v>76570.548767740402</v>
      </c>
      <c r="P65">
        <v>493309.74660121871</v>
      </c>
      <c r="Q65">
        <v>49887.493676257116</v>
      </c>
      <c r="R65">
        <v>223828.52811801215</v>
      </c>
      <c r="S65">
        <v>3111.4336543720783</v>
      </c>
      <c r="T65">
        <v>0</v>
      </c>
      <c r="U65">
        <v>230.61093054556338</v>
      </c>
      <c r="V65">
        <v>21.476275152947011</v>
      </c>
      <c r="W65">
        <v>0.18715555734775152</v>
      </c>
      <c r="Y65">
        <f>AVERAGE(M65:M68)</f>
        <v>58175.406410284428</v>
      </c>
      <c r="Z65">
        <f t="shared" ref="Z65:AG65" si="16">AVERAGE(N65:N68)</f>
        <v>204774.76516234185</v>
      </c>
      <c r="AA65">
        <f t="shared" si="16"/>
        <v>70255.572255583698</v>
      </c>
      <c r="AB65">
        <f t="shared" si="16"/>
        <v>417379.52496763988</v>
      </c>
      <c r="AC65">
        <f t="shared" si="16"/>
        <v>44608.074606912669</v>
      </c>
      <c r="AD65">
        <f t="shared" si="16"/>
        <v>185801.71993831423</v>
      </c>
      <c r="AE65">
        <f t="shared" si="16"/>
        <v>3071.476386166255</v>
      </c>
      <c r="AF65">
        <f t="shared" si="16"/>
        <v>264.10430337664957</v>
      </c>
      <c r="AG65">
        <f t="shared" si="16"/>
        <v>167.74285171645641</v>
      </c>
      <c r="AH65">
        <f>AVERAGE(V65:V68)</f>
        <v>15.470616565589332</v>
      </c>
    </row>
    <row r="66" spans="1:34" x14ac:dyDescent="0.2">
      <c r="A66" t="s">
        <v>325</v>
      </c>
      <c r="B66">
        <v>2</v>
      </c>
      <c r="C66">
        <v>15676.536026853004</v>
      </c>
      <c r="D66">
        <v>53370.448339962684</v>
      </c>
      <c r="E66">
        <v>15110.002201025247</v>
      </c>
      <c r="F66">
        <v>102321.97363411465</v>
      </c>
      <c r="G66">
        <v>10630.154910056021</v>
      </c>
      <c r="H66">
        <v>44197.074368080168</v>
      </c>
      <c r="I66">
        <v>697.44108070869004</v>
      </c>
      <c r="J66">
        <v>8.2738532749486531</v>
      </c>
      <c r="K66">
        <v>37.514513701839249</v>
      </c>
      <c r="L66">
        <v>4.4559894211605169</v>
      </c>
      <c r="M66">
        <v>76006.887333044928</v>
      </c>
      <c r="N66">
        <v>258763.90338663149</v>
      </c>
      <c r="O66">
        <v>73260.076902712026</v>
      </c>
      <c r="P66">
        <v>496102.88321227935</v>
      </c>
      <c r="Q66">
        <v>51539.7652387903</v>
      </c>
      <c r="R66">
        <v>214287.26640825628</v>
      </c>
      <c r="S66">
        <v>3381.5075953041451</v>
      </c>
      <c r="T66">
        <v>40.115356645240325</v>
      </c>
      <c r="U66">
        <v>181.88721101431133</v>
      </c>
      <c r="V66">
        <v>21.60463799599848</v>
      </c>
      <c r="W66">
        <v>0.20625151978875259</v>
      </c>
    </row>
    <row r="67" spans="1:34" x14ac:dyDescent="0.2">
      <c r="A67" t="s">
        <v>325</v>
      </c>
      <c r="B67">
        <v>3</v>
      </c>
      <c r="C67">
        <v>15922.479793805323</v>
      </c>
      <c r="D67">
        <v>57959.755559658697</v>
      </c>
      <c r="E67">
        <v>25120.876055503657</v>
      </c>
      <c r="F67">
        <v>107582.11024286962</v>
      </c>
      <c r="G67">
        <v>13715.883032253878</v>
      </c>
      <c r="H67">
        <v>49405.875281124718</v>
      </c>
      <c r="I67">
        <v>1091.7933327028254</v>
      </c>
      <c r="J67">
        <v>236.86172789195456</v>
      </c>
      <c r="K67">
        <v>41.879490719179302</v>
      </c>
      <c r="L67">
        <v>3.6879846309750857</v>
      </c>
      <c r="M67">
        <v>49738.329730529571</v>
      </c>
      <c r="N67">
        <v>181053.54633571379</v>
      </c>
      <c r="O67">
        <v>78472.099355686747</v>
      </c>
      <c r="P67">
        <v>336062.88352445152</v>
      </c>
      <c r="Q67">
        <v>42845.406094911959</v>
      </c>
      <c r="R67">
        <v>154333.10308322986</v>
      </c>
      <c r="S67">
        <v>3410.5225745485945</v>
      </c>
      <c r="T67">
        <v>739.90401463825219</v>
      </c>
      <c r="U67">
        <v>130.8223307746068</v>
      </c>
      <c r="V67">
        <v>11.520453974005338</v>
      </c>
      <c r="W67">
        <v>0.32012493945955822</v>
      </c>
    </row>
    <row r="68" spans="1:34" x14ac:dyDescent="0.2">
      <c r="A68" t="s">
        <v>325</v>
      </c>
      <c r="B68">
        <v>4</v>
      </c>
      <c r="C68">
        <v>10322.938888768966</v>
      </c>
      <c r="D68">
        <v>34155.908956533152</v>
      </c>
      <c r="E68">
        <v>12765.061912999865</v>
      </c>
      <c r="F68">
        <v>83303.513627584121</v>
      </c>
      <c r="G68">
        <v>8271.11991164561</v>
      </c>
      <c r="H68">
        <v>36503.241492719448</v>
      </c>
      <c r="I68">
        <v>576.86395258746222</v>
      </c>
      <c r="J68">
        <v>66.924596888777742</v>
      </c>
      <c r="K68">
        <v>30.908299671493602</v>
      </c>
      <c r="L68">
        <v>1.7629827385507391</v>
      </c>
      <c r="M68">
        <v>42633.623016042002</v>
      </c>
      <c r="N68">
        <v>141063.5248269634</v>
      </c>
      <c r="O68">
        <v>52719.56399619564</v>
      </c>
      <c r="P68">
        <v>344042.58653260971</v>
      </c>
      <c r="Q68">
        <v>34159.633417691308</v>
      </c>
      <c r="R68">
        <v>150757.98214375862</v>
      </c>
      <c r="S68">
        <v>2382.4417204402012</v>
      </c>
      <c r="T68">
        <v>276.39784222310578</v>
      </c>
      <c r="U68">
        <v>127.65093453134408</v>
      </c>
      <c r="V68">
        <v>7.2810991394064946</v>
      </c>
      <c r="W68">
        <v>0.24213140142663206</v>
      </c>
    </row>
    <row r="69" spans="1:34" x14ac:dyDescent="0.2">
      <c r="A69" t="s">
        <v>326</v>
      </c>
      <c r="B69">
        <v>1</v>
      </c>
      <c r="C69">
        <v>1350.5077227123841</v>
      </c>
      <c r="D69">
        <v>59612.085591785493</v>
      </c>
      <c r="E69">
        <v>92.222847526589391</v>
      </c>
      <c r="F69">
        <v>57681.794176390424</v>
      </c>
      <c r="G69">
        <v>15716.636061460318</v>
      </c>
      <c r="H69">
        <v>44111.85547783869</v>
      </c>
      <c r="I69">
        <v>4617.7269774826382</v>
      </c>
      <c r="J69">
        <v>474.06429448329447</v>
      </c>
      <c r="K69">
        <v>5.0143252248856953</v>
      </c>
      <c r="L69">
        <v>1.7884373316220965</v>
      </c>
      <c r="M69">
        <v>6933.3604035539756</v>
      </c>
      <c r="N69">
        <v>306041.99210742209</v>
      </c>
      <c r="O69">
        <v>473.46211250065238</v>
      </c>
      <c r="P69">
        <v>296132.08500971156</v>
      </c>
      <c r="Q69">
        <v>80687.507603986131</v>
      </c>
      <c r="R69">
        <v>226465.48920363147</v>
      </c>
      <c r="S69">
        <v>23706.910254314473</v>
      </c>
      <c r="T69">
        <v>2433.7947520269186</v>
      </c>
      <c r="U69">
        <v>25.743002709336199</v>
      </c>
      <c r="V69">
        <v>9.1816435928276157</v>
      </c>
      <c r="W69">
        <v>0.19478400719225938</v>
      </c>
      <c r="Y69">
        <f>AVERAGE(M69:M72)</f>
        <v>8624.1924257653791</v>
      </c>
      <c r="Z69">
        <f t="shared" ref="Z69:AG69" si="17">AVERAGE(N69:N72)</f>
        <v>284723.86753259419</v>
      </c>
      <c r="AA69">
        <f t="shared" si="17"/>
        <v>746.80386198200847</v>
      </c>
      <c r="AB69">
        <f t="shared" si="17"/>
        <v>305804.86610464932</v>
      </c>
      <c r="AC69">
        <f t="shared" si="17"/>
        <v>82785.872182431529</v>
      </c>
      <c r="AD69">
        <f t="shared" si="17"/>
        <v>231373.60768787982</v>
      </c>
      <c r="AE69">
        <f t="shared" si="17"/>
        <v>23712.359011087705</v>
      </c>
      <c r="AF69">
        <f t="shared" si="17"/>
        <v>1392.4276013364642</v>
      </c>
      <c r="AG69">
        <f t="shared" si="17"/>
        <v>43.431724671249441</v>
      </c>
      <c r="AH69">
        <f>AVERAGE(V69:V72)</f>
        <v>20.551748862729212</v>
      </c>
    </row>
    <row r="70" spans="1:34" x14ac:dyDescent="0.2">
      <c r="A70" t="s">
        <v>326</v>
      </c>
      <c r="B70">
        <v>2</v>
      </c>
      <c r="C70">
        <v>835.69090037203716</v>
      </c>
      <c r="D70">
        <v>47617.140365055377</v>
      </c>
      <c r="E70">
        <v>0</v>
      </c>
      <c r="F70">
        <v>40228.032969923188</v>
      </c>
      <c r="G70">
        <v>15178.202831925857</v>
      </c>
      <c r="H70">
        <v>22434.780779779423</v>
      </c>
      <c r="I70">
        <v>1606.8450383558552</v>
      </c>
      <c r="J70">
        <v>0</v>
      </c>
      <c r="K70">
        <v>3.7111337362685717</v>
      </c>
      <c r="L70">
        <v>0.95910894269539382</v>
      </c>
      <c r="M70">
        <v>2982.3123186693738</v>
      </c>
      <c r="N70">
        <v>169930.27473111523</v>
      </c>
      <c r="O70">
        <v>0</v>
      </c>
      <c r="P70">
        <v>143560.92453397499</v>
      </c>
      <c r="Q70">
        <v>54166.129200118179</v>
      </c>
      <c r="R70">
        <v>80062.524381199837</v>
      </c>
      <c r="S70">
        <v>5734.3136678262872</v>
      </c>
      <c r="T70">
        <v>0</v>
      </c>
      <c r="U70">
        <v>13.243843929586953</v>
      </c>
      <c r="V70">
        <v>3.4227516579072961</v>
      </c>
      <c r="W70">
        <v>0.28021575578807911</v>
      </c>
    </row>
    <row r="71" spans="1:34" x14ac:dyDescent="0.2">
      <c r="A71" t="s">
        <v>326</v>
      </c>
      <c r="B71">
        <v>3</v>
      </c>
      <c r="C71">
        <v>1668.1679738191619</v>
      </c>
      <c r="D71">
        <v>47534.371637117882</v>
      </c>
      <c r="E71">
        <v>359.030393930424</v>
      </c>
      <c r="F71">
        <v>52657.332212967711</v>
      </c>
      <c r="G71">
        <v>15478.40608077509</v>
      </c>
      <c r="H71">
        <v>52390.322520311893</v>
      </c>
      <c r="I71">
        <v>6340.4165962329726</v>
      </c>
      <c r="J71">
        <v>489.64382569336772</v>
      </c>
      <c r="K71">
        <v>6.3501820815323615</v>
      </c>
      <c r="L71">
        <v>1.1829875654695245</v>
      </c>
      <c r="M71">
        <v>7389.5029720778721</v>
      </c>
      <c r="N71">
        <v>210563.55594944098</v>
      </c>
      <c r="O71">
        <v>1590.4010894905014</v>
      </c>
      <c r="P71">
        <v>233256.79367801992</v>
      </c>
      <c r="Q71">
        <v>68564.874480269136</v>
      </c>
      <c r="R71">
        <v>232074.01775352081</v>
      </c>
      <c r="S71">
        <v>28086.216746392514</v>
      </c>
      <c r="T71">
        <v>2168.9809191918671</v>
      </c>
      <c r="U71">
        <v>28.129475029596698</v>
      </c>
      <c r="V71">
        <v>5.2402937043292397</v>
      </c>
      <c r="W71">
        <v>0.22574833248224349</v>
      </c>
    </row>
    <row r="72" spans="1:34" x14ac:dyDescent="0.2">
      <c r="A72" t="s">
        <v>326</v>
      </c>
      <c r="B72">
        <v>4</v>
      </c>
      <c r="C72">
        <v>2111.7823272423743</v>
      </c>
      <c r="D72">
        <v>55566.988629936648</v>
      </c>
      <c r="E72">
        <v>113.42281313736473</v>
      </c>
      <c r="F72">
        <v>67594.066329224574</v>
      </c>
      <c r="G72">
        <v>15689.490455572764</v>
      </c>
      <c r="H72">
        <v>47525.117869162714</v>
      </c>
      <c r="I72">
        <v>4584.5620954002879</v>
      </c>
      <c r="J72">
        <v>118.77640212337714</v>
      </c>
      <c r="K72">
        <v>13.09583813611389</v>
      </c>
      <c r="L72">
        <v>7.9061418812728279</v>
      </c>
      <c r="M72">
        <v>17191.594008760294</v>
      </c>
      <c r="N72">
        <v>452359.64734239859</v>
      </c>
      <c r="O72">
        <v>923.35224593688008</v>
      </c>
      <c r="P72">
        <v>550269.66119689087</v>
      </c>
      <c r="Q72">
        <v>127724.97744535263</v>
      </c>
      <c r="R72">
        <v>386892.39941316721</v>
      </c>
      <c r="S72">
        <v>37321.995375817554</v>
      </c>
      <c r="T72">
        <v>966.93473412707169</v>
      </c>
      <c r="U72">
        <v>106.61057701647792</v>
      </c>
      <c r="V72">
        <v>64.362306495852692</v>
      </c>
      <c r="W72">
        <v>0.12283807575762182</v>
      </c>
    </row>
    <row r="73" spans="1:34" x14ac:dyDescent="0.2">
      <c r="A73" t="s">
        <v>327</v>
      </c>
      <c r="B73">
        <v>1</v>
      </c>
      <c r="C73">
        <v>6520.0298693934237</v>
      </c>
      <c r="D73">
        <v>20330.876528973698</v>
      </c>
      <c r="E73">
        <v>1221.8959338677823</v>
      </c>
      <c r="F73">
        <v>32458.777992803043</v>
      </c>
      <c r="G73">
        <v>2689.6527369072069</v>
      </c>
      <c r="H73">
        <v>57784.453314852843</v>
      </c>
      <c r="I73">
        <v>450.89166358305914</v>
      </c>
      <c r="J73">
        <v>14.371882842993749</v>
      </c>
      <c r="K73">
        <v>5.0758341068730966</v>
      </c>
      <c r="L73">
        <v>1.5877619973111101</v>
      </c>
      <c r="M73">
        <v>36673.099790252825</v>
      </c>
      <c r="N73">
        <v>114354.73129814453</v>
      </c>
      <c r="O73">
        <v>6872.7770291957586</v>
      </c>
      <c r="P73">
        <v>182570.32992863742</v>
      </c>
      <c r="Q73">
        <v>15128.443457713971</v>
      </c>
      <c r="R73">
        <v>325019.22003279912</v>
      </c>
      <c r="S73">
        <v>2536.1225798667979</v>
      </c>
      <c r="T73">
        <v>80.837282072753169</v>
      </c>
      <c r="U73">
        <v>28.549956740833704</v>
      </c>
      <c r="V73">
        <v>8.9306575793307825</v>
      </c>
      <c r="W73">
        <v>0.17778780377671682</v>
      </c>
      <c r="Y73">
        <f>AVERAGE(M73:M77)</f>
        <v>39653.358875772239</v>
      </c>
      <c r="Z73">
        <f t="shared" ref="Z73:AG73" si="18">AVERAGE(N73:N77)</f>
        <v>117705.80879866451</v>
      </c>
      <c r="AA73">
        <f t="shared" si="18"/>
        <v>6062.8990473629538</v>
      </c>
      <c r="AB73">
        <f t="shared" si="18"/>
        <v>217913.34242241419</v>
      </c>
      <c r="AC73">
        <f t="shared" si="18"/>
        <v>14427.061267902443</v>
      </c>
      <c r="AD73">
        <f t="shared" si="18"/>
        <v>387498.81466558948</v>
      </c>
      <c r="AE73">
        <f t="shared" si="18"/>
        <v>3651.4482443236434</v>
      </c>
      <c r="AF73">
        <f t="shared" si="18"/>
        <v>16.167456414550635</v>
      </c>
      <c r="AG73">
        <f t="shared" si="18"/>
        <v>19.959484685001534</v>
      </c>
      <c r="AH73">
        <f>AVERAGE(V73:V77)</f>
        <v>15.769702926393006</v>
      </c>
    </row>
    <row r="74" spans="1:34" x14ac:dyDescent="0.2">
      <c r="A74" t="s">
        <v>327</v>
      </c>
      <c r="B74">
        <v>2</v>
      </c>
      <c r="C74">
        <v>8978.165766802189</v>
      </c>
      <c r="D74">
        <v>26654.277373953824</v>
      </c>
      <c r="E74">
        <v>1200.4488724676978</v>
      </c>
      <c r="F74">
        <v>50390.927444224792</v>
      </c>
      <c r="G74">
        <v>2233.1211253308525</v>
      </c>
      <c r="H74">
        <v>90013.738303076796</v>
      </c>
      <c r="I74">
        <v>1248.0485281366903</v>
      </c>
      <c r="J74">
        <v>0</v>
      </c>
      <c r="K74">
        <v>1.6446076545354869</v>
      </c>
      <c r="L74">
        <v>0.88557520462698869</v>
      </c>
      <c r="M74">
        <v>62703.847352594232</v>
      </c>
      <c r="N74">
        <v>186154.47555335055</v>
      </c>
      <c r="O74">
        <v>8383.9800699757816</v>
      </c>
      <c r="P74">
        <v>351932.13229607535</v>
      </c>
      <c r="Q74">
        <v>15596.201919144663</v>
      </c>
      <c r="R74">
        <v>628659.33340890252</v>
      </c>
      <c r="S74">
        <v>8716.4178552237172</v>
      </c>
      <c r="T74">
        <v>0</v>
      </c>
      <c r="U74">
        <v>11.486001707187375</v>
      </c>
      <c r="V74">
        <v>6.1848905324847001</v>
      </c>
      <c r="W74">
        <v>0.14318365053927967</v>
      </c>
    </row>
    <row r="75" spans="1:34" x14ac:dyDescent="0.2">
      <c r="A75" t="s">
        <v>327</v>
      </c>
      <c r="B75">
        <v>3</v>
      </c>
      <c r="C75">
        <v>7385.2589076251561</v>
      </c>
      <c r="D75">
        <v>14763.274194609512</v>
      </c>
      <c r="E75">
        <v>949.02362117671851</v>
      </c>
      <c r="F75">
        <v>30225.325368459009</v>
      </c>
      <c r="G75">
        <v>2467.303007127693</v>
      </c>
      <c r="H75">
        <v>43311.654071308905</v>
      </c>
      <c r="I75">
        <v>440.11162087176399</v>
      </c>
      <c r="J75">
        <v>0</v>
      </c>
      <c r="K75">
        <v>2.8698986363786805</v>
      </c>
      <c r="L75">
        <v>2.5917170620934433</v>
      </c>
      <c r="M75">
        <v>48681.227750912789</v>
      </c>
      <c r="N75">
        <v>97314.707907520933</v>
      </c>
      <c r="O75">
        <v>6255.6554375906126</v>
      </c>
      <c r="P75">
        <v>199235.52667709361</v>
      </c>
      <c r="Q75">
        <v>16263.659964105291</v>
      </c>
      <c r="R75">
        <v>285496.35462843202</v>
      </c>
      <c r="S75">
        <v>2901.0728424646823</v>
      </c>
      <c r="T75">
        <v>0</v>
      </c>
      <c r="U75">
        <v>18.917439576199037</v>
      </c>
      <c r="V75">
        <v>17.083757000777748</v>
      </c>
      <c r="W75">
        <v>0.15170650472114849</v>
      </c>
    </row>
    <row r="76" spans="1:34" x14ac:dyDescent="0.2">
      <c r="A76" t="s">
        <v>327</v>
      </c>
      <c r="B76">
        <v>4</v>
      </c>
      <c r="C76">
        <v>4796.8401225278085</v>
      </c>
      <c r="D76">
        <v>16214.985147000007</v>
      </c>
      <c r="E76">
        <v>786.8904630603754</v>
      </c>
      <c r="F76">
        <v>27558.397611497683</v>
      </c>
      <c r="G76">
        <v>2323.5301166429444</v>
      </c>
      <c r="H76">
        <v>56245.17056120887</v>
      </c>
      <c r="I76">
        <v>339.5221495907827</v>
      </c>
      <c r="J76">
        <v>0</v>
      </c>
      <c r="K76">
        <v>4.1129014156916375</v>
      </c>
      <c r="L76">
        <v>4.2115701199210429</v>
      </c>
      <c r="M76">
        <v>28129.757535797668</v>
      </c>
      <c r="N76">
        <v>95088.347533105931</v>
      </c>
      <c r="O76">
        <v>4614.5040000739755</v>
      </c>
      <c r="P76">
        <v>161608.68886287158</v>
      </c>
      <c r="Q76">
        <v>13625.707161123086</v>
      </c>
      <c r="R76">
        <v>329834.42642083141</v>
      </c>
      <c r="S76">
        <v>1991.0348275248723</v>
      </c>
      <c r="T76">
        <v>0</v>
      </c>
      <c r="U76">
        <v>24.118985965093319</v>
      </c>
      <c r="V76">
        <v>24.697601606942538</v>
      </c>
      <c r="W76">
        <v>0.17052546992000889</v>
      </c>
    </row>
    <row r="77" spans="1:34" x14ac:dyDescent="0.2">
      <c r="A77" t="s">
        <v>327</v>
      </c>
      <c r="B77">
        <v>5</v>
      </c>
      <c r="C77">
        <v>2131.9957881024952</v>
      </c>
      <c r="D77">
        <v>9233.0200862234396</v>
      </c>
      <c r="E77">
        <v>404.36414572462775</v>
      </c>
      <c r="F77">
        <v>18754.422041522965</v>
      </c>
      <c r="G77">
        <v>1112.5279007261709</v>
      </c>
      <c r="H77">
        <v>35581.902408935974</v>
      </c>
      <c r="I77">
        <v>203.9978164080913</v>
      </c>
      <c r="J77">
        <v>0</v>
      </c>
      <c r="K77">
        <v>1.6150159240373714</v>
      </c>
      <c r="L77">
        <v>2.1197077874230086</v>
      </c>
      <c r="M77">
        <v>22078.861949303697</v>
      </c>
      <c r="N77">
        <v>95616.781701200613</v>
      </c>
      <c r="O77">
        <v>4187.5786999786387</v>
      </c>
      <c r="P77">
        <v>194220.03434739306</v>
      </c>
      <c r="Q77">
        <v>11521.293837425208</v>
      </c>
      <c r="R77">
        <v>368484.73883698223</v>
      </c>
      <c r="S77">
        <v>2112.5931165381448</v>
      </c>
      <c r="T77">
        <v>0</v>
      </c>
      <c r="U77">
        <v>16.725039435694249</v>
      </c>
      <c r="V77">
        <v>21.951607912429264</v>
      </c>
      <c r="W77">
        <v>9.6562757310493172E-2</v>
      </c>
    </row>
    <row r="78" spans="1:34" x14ac:dyDescent="0.2">
      <c r="A78" t="s">
        <v>328</v>
      </c>
      <c r="B78">
        <v>1</v>
      </c>
      <c r="C78">
        <v>14582.077434678724</v>
      </c>
      <c r="D78">
        <v>51448.915787252641</v>
      </c>
      <c r="E78">
        <v>4603.6837239558445</v>
      </c>
      <c r="F78">
        <v>208909.56379979357</v>
      </c>
      <c r="G78">
        <v>5277.7866683302072</v>
      </c>
      <c r="H78">
        <v>43115.496253756071</v>
      </c>
      <c r="I78">
        <v>2155.3788563799226</v>
      </c>
      <c r="J78">
        <v>0</v>
      </c>
      <c r="K78">
        <v>0.49659764087805702</v>
      </c>
      <c r="L78">
        <v>1.1611025468244944</v>
      </c>
      <c r="M78">
        <v>59512.305691760448</v>
      </c>
      <c r="N78">
        <v>209973.07259931436</v>
      </c>
      <c r="O78">
        <v>18788.532314104985</v>
      </c>
      <c r="P78">
        <v>852600.72705542913</v>
      </c>
      <c r="Q78">
        <v>21539.678073207637</v>
      </c>
      <c r="R78">
        <v>175962.76007994029</v>
      </c>
      <c r="S78">
        <v>8796.5220289796853</v>
      </c>
      <c r="T78">
        <v>0</v>
      </c>
      <c r="U78">
        <v>2.0267119511694691</v>
      </c>
      <c r="V78">
        <v>4.7386862410817621</v>
      </c>
      <c r="W78">
        <v>0.2450262557496177</v>
      </c>
      <c r="Y78">
        <f>AVERAGE(M78:M80)</f>
        <v>34691.222235560657</v>
      </c>
      <c r="Z78">
        <f t="shared" ref="Z78:AG78" si="19">AVERAGE(N78:N80)</f>
        <v>140713.65410363954</v>
      </c>
      <c r="AA78">
        <f t="shared" si="19"/>
        <v>13294.192023234942</v>
      </c>
      <c r="AB78">
        <f t="shared" si="19"/>
        <v>723051.51565065014</v>
      </c>
      <c r="AC78">
        <f t="shared" si="19"/>
        <v>14833.115322357095</v>
      </c>
      <c r="AD78">
        <f t="shared" si="19"/>
        <v>133966.81020094952</v>
      </c>
      <c r="AE78">
        <f t="shared" si="19"/>
        <v>6200.05633320982</v>
      </c>
      <c r="AF78">
        <f t="shared" si="19"/>
        <v>0</v>
      </c>
      <c r="AG78">
        <f t="shared" si="19"/>
        <v>2.9758544086630216</v>
      </c>
      <c r="AH78">
        <f>AVERAGE(V78:V80)</f>
        <v>6.4062946032353985</v>
      </c>
    </row>
    <row r="79" spans="1:34" x14ac:dyDescent="0.2">
      <c r="A79" t="s">
        <v>328</v>
      </c>
      <c r="B79">
        <v>2</v>
      </c>
      <c r="C79">
        <v>13156.246167446312</v>
      </c>
      <c r="D79">
        <v>48985.764283340686</v>
      </c>
      <c r="E79">
        <v>4929.4868199540342</v>
      </c>
      <c r="F79">
        <v>261648.54048152565</v>
      </c>
      <c r="G79">
        <v>5478.8794657918334</v>
      </c>
      <c r="H79">
        <v>44051.691085784594</v>
      </c>
      <c r="I79">
        <v>2555.1520390824826</v>
      </c>
      <c r="J79">
        <v>0</v>
      </c>
      <c r="K79">
        <v>1.2775506965823298</v>
      </c>
      <c r="L79">
        <v>2.6543849507618242</v>
      </c>
      <c r="M79">
        <v>32950.687302465369</v>
      </c>
      <c r="N79">
        <v>122688.08143515779</v>
      </c>
      <c r="O79">
        <v>12346.225260503636</v>
      </c>
      <c r="P79">
        <v>655316.04766458063</v>
      </c>
      <c r="Q79">
        <v>13722.215421288935</v>
      </c>
      <c r="R79">
        <v>110330.36928908718</v>
      </c>
      <c r="S79">
        <v>6399.5470120035088</v>
      </c>
      <c r="T79">
        <v>0</v>
      </c>
      <c r="U79">
        <v>3.1997100829789522</v>
      </c>
      <c r="V79">
        <v>6.6480823921752394</v>
      </c>
      <c r="W79">
        <v>0.39927076624170937</v>
      </c>
    </row>
    <row r="80" spans="1:34" x14ac:dyDescent="0.2">
      <c r="A80" t="s">
        <v>328</v>
      </c>
      <c r="B80">
        <v>3</v>
      </c>
      <c r="C80">
        <v>5077.2290532112984</v>
      </c>
      <c r="D80">
        <v>39128.606445081576</v>
      </c>
      <c r="E80">
        <v>3825.3317004225742</v>
      </c>
      <c r="F80">
        <v>289152.52563294378</v>
      </c>
      <c r="G80">
        <v>4039.4436389250141</v>
      </c>
      <c r="H80">
        <v>50553.892317032376</v>
      </c>
      <c r="I80">
        <v>1488.5781512861076</v>
      </c>
      <c r="J80">
        <v>0</v>
      </c>
      <c r="K80">
        <v>1.6184712493548485</v>
      </c>
      <c r="L80">
        <v>3.4249039897920701</v>
      </c>
      <c r="M80">
        <v>11610.673712456151</v>
      </c>
      <c r="N80">
        <v>89479.808276446507</v>
      </c>
      <c r="O80">
        <v>8747.8184950962004</v>
      </c>
      <c r="P80">
        <v>661237.77223194053</v>
      </c>
      <c r="Q80">
        <v>9237.4524725747124</v>
      </c>
      <c r="R80">
        <v>115607.30123382108</v>
      </c>
      <c r="S80">
        <v>3404.0999586462631</v>
      </c>
      <c r="T80">
        <v>0</v>
      </c>
      <c r="U80">
        <v>3.7011411918406432</v>
      </c>
      <c r="V80">
        <v>7.832115176449193</v>
      </c>
      <c r="W80">
        <v>0.43728978859894674</v>
      </c>
    </row>
    <row r="81" spans="1:34" x14ac:dyDescent="0.2">
      <c r="A81" t="s">
        <v>329</v>
      </c>
      <c r="B81">
        <v>1</v>
      </c>
      <c r="C81">
        <v>0</v>
      </c>
      <c r="D81">
        <v>0</v>
      </c>
      <c r="E81">
        <v>45.507237324503706</v>
      </c>
      <c r="F81">
        <v>25.253592555157518</v>
      </c>
      <c r="G81">
        <v>1.183516724238995</v>
      </c>
      <c r="H81">
        <v>1466.6141595997033</v>
      </c>
      <c r="J81">
        <v>0</v>
      </c>
      <c r="K81">
        <v>0</v>
      </c>
      <c r="L81">
        <v>0</v>
      </c>
      <c r="M81">
        <v>0</v>
      </c>
      <c r="N81">
        <v>0</v>
      </c>
      <c r="O81">
        <v>775.44835768127541</v>
      </c>
      <c r="P81">
        <v>430.32401050424676</v>
      </c>
      <c r="Q81">
        <v>20.167255892839691</v>
      </c>
      <c r="R81">
        <v>24991.267505516429</v>
      </c>
      <c r="T81">
        <v>0</v>
      </c>
      <c r="U81">
        <v>0</v>
      </c>
      <c r="V81">
        <v>0</v>
      </c>
      <c r="W81">
        <v>5.8685065064265796E-2</v>
      </c>
      <c r="Y81">
        <f>AVERAGE(M81:M82)</f>
        <v>112.21819849770326</v>
      </c>
      <c r="Z81">
        <f t="shared" ref="Z81:AG81" si="20">AVERAGE(N81:N82)</f>
        <v>328.60450355790459</v>
      </c>
      <c r="AA81">
        <f t="shared" si="20"/>
        <v>387.72417884063771</v>
      </c>
      <c r="AB81">
        <f t="shared" si="20"/>
        <v>1541.9663936322172</v>
      </c>
      <c r="AC81">
        <f t="shared" si="20"/>
        <v>19.68221108683197</v>
      </c>
      <c r="AD81">
        <f t="shared" si="20"/>
        <v>18753.231401485817</v>
      </c>
      <c r="AE81" t="e">
        <f t="shared" si="20"/>
        <v>#DIV/0!</v>
      </c>
      <c r="AF81">
        <f t="shared" si="20"/>
        <v>0</v>
      </c>
      <c r="AG81">
        <f t="shared" si="20"/>
        <v>1.1286986874570863</v>
      </c>
      <c r="AH81">
        <f>AVERAGE(V81:V82)</f>
        <v>0</v>
      </c>
    </row>
    <row r="82" spans="1:34" x14ac:dyDescent="0.2">
      <c r="A82" t="s">
        <v>329</v>
      </c>
      <c r="B82">
        <v>2</v>
      </c>
      <c r="C82">
        <v>20.544279228245365</v>
      </c>
      <c r="D82">
        <v>60.15907194313683</v>
      </c>
      <c r="E82">
        <v>0</v>
      </c>
      <c r="F82">
        <v>242.9039157735173</v>
      </c>
      <c r="G82">
        <v>1.7572548380928685</v>
      </c>
      <c r="H82">
        <v>1145.6059276883032</v>
      </c>
      <c r="J82">
        <v>0</v>
      </c>
      <c r="K82">
        <v>0.20663583367137206</v>
      </c>
      <c r="L82">
        <v>0</v>
      </c>
      <c r="M82">
        <v>224.43639699540651</v>
      </c>
      <c r="N82">
        <v>657.20900711580919</v>
      </c>
      <c r="O82">
        <v>0</v>
      </c>
      <c r="P82">
        <v>2653.6087767601875</v>
      </c>
      <c r="Q82">
        <v>19.197166280824245</v>
      </c>
      <c r="R82">
        <v>12515.195297455202</v>
      </c>
      <c r="T82">
        <v>0</v>
      </c>
      <c r="U82">
        <v>2.2573973749141727</v>
      </c>
      <c r="V82">
        <v>0</v>
      </c>
      <c r="W82">
        <v>9.1537199417195417E-2</v>
      </c>
    </row>
    <row r="83" spans="1:34" x14ac:dyDescent="0.2">
      <c r="A83" t="s">
        <v>330</v>
      </c>
      <c r="B83">
        <v>1</v>
      </c>
      <c r="C83">
        <v>6826.5743223870768</v>
      </c>
      <c r="D83">
        <v>17524.674047113949</v>
      </c>
      <c r="E83">
        <v>649.51490740470103</v>
      </c>
      <c r="F83">
        <v>3879.6765698279951</v>
      </c>
      <c r="G83">
        <v>908.92945823551031</v>
      </c>
      <c r="H83">
        <v>5200.8081901877595</v>
      </c>
      <c r="I83">
        <v>78.634329652426359</v>
      </c>
      <c r="J83">
        <v>0</v>
      </c>
      <c r="K83">
        <v>1.0448221615721511</v>
      </c>
      <c r="L83">
        <v>0.13941808640191311</v>
      </c>
      <c r="M83">
        <v>30577.930245825908</v>
      </c>
      <c r="N83">
        <v>78497.389069091194</v>
      </c>
      <c r="O83">
        <v>2909.3393837540766</v>
      </c>
      <c r="P83">
        <v>17378.039691082253</v>
      </c>
      <c r="Q83">
        <v>4071.3219046274453</v>
      </c>
      <c r="R83">
        <v>23295.717962076287</v>
      </c>
      <c r="S83">
        <v>352.22278898421047</v>
      </c>
      <c r="T83">
        <v>0</v>
      </c>
      <c r="U83">
        <v>4.6800192405544214</v>
      </c>
      <c r="V83">
        <v>0.62448840658245797</v>
      </c>
      <c r="W83">
        <v>0.22325168078761479</v>
      </c>
      <c r="Y83">
        <f>AVERAGE(M83:M86)</f>
        <v>39462.747488618472</v>
      </c>
      <c r="Z83">
        <f t="shared" ref="Z83:AG83" si="21">AVERAGE(N83:N86)</f>
        <v>102379.02683659944</v>
      </c>
      <c r="AA83">
        <f t="shared" si="21"/>
        <v>4918.7830078119041</v>
      </c>
      <c r="AB83">
        <f t="shared" si="21"/>
        <v>22862.558486924077</v>
      </c>
      <c r="AC83">
        <f t="shared" si="21"/>
        <v>5400.4798462143408</v>
      </c>
      <c r="AD83">
        <f t="shared" si="21"/>
        <v>41925.111474314224</v>
      </c>
      <c r="AE83">
        <f t="shared" si="21"/>
        <v>383.92285745742709</v>
      </c>
      <c r="AF83">
        <f t="shared" si="21"/>
        <v>0</v>
      </c>
      <c r="AG83">
        <f t="shared" si="21"/>
        <v>33.920306931621731</v>
      </c>
      <c r="AH83">
        <f>AVERAGE(V83:V86)</f>
        <v>1.7769696213364976</v>
      </c>
    </row>
    <row r="84" spans="1:34" x14ac:dyDescent="0.2">
      <c r="A84" t="s">
        <v>330</v>
      </c>
      <c r="B84">
        <v>2</v>
      </c>
      <c r="C84">
        <v>2803.1561156399384</v>
      </c>
      <c r="D84">
        <v>11666.922460822207</v>
      </c>
      <c r="E84">
        <v>684.74066109041928</v>
      </c>
      <c r="F84">
        <v>3619.4832760392974</v>
      </c>
      <c r="G84">
        <v>499.88154590108047</v>
      </c>
      <c r="H84">
        <v>11320.331252283282</v>
      </c>
      <c r="I84">
        <v>50.75768688611393</v>
      </c>
      <c r="J84">
        <v>0</v>
      </c>
      <c r="K84">
        <v>2.3018434989930103</v>
      </c>
      <c r="L84">
        <v>0</v>
      </c>
      <c r="M84">
        <v>14099.06345112586</v>
      </c>
      <c r="N84">
        <v>58681.241168384004</v>
      </c>
      <c r="O84">
        <v>3444.047220351019</v>
      </c>
      <c r="P84">
        <v>18204.952654774599</v>
      </c>
      <c r="Q84">
        <v>2514.2594072386319</v>
      </c>
      <c r="R84">
        <v>56937.987764291269</v>
      </c>
      <c r="S84">
        <v>255.29646531168143</v>
      </c>
      <c r="T84">
        <v>0</v>
      </c>
      <c r="U84">
        <v>11.577606172482142</v>
      </c>
      <c r="V84">
        <v>0</v>
      </c>
      <c r="W84">
        <v>0.19881860418296768</v>
      </c>
    </row>
    <row r="85" spans="1:34" x14ac:dyDescent="0.2">
      <c r="A85" t="s">
        <v>330</v>
      </c>
      <c r="B85">
        <v>4</v>
      </c>
      <c r="C85">
        <v>11425.875078015501</v>
      </c>
      <c r="D85">
        <v>26615.049488331348</v>
      </c>
      <c r="E85">
        <v>1155.6715004928278</v>
      </c>
      <c r="F85">
        <v>4925.6567376138601</v>
      </c>
      <c r="G85">
        <v>1596.7213329727958</v>
      </c>
      <c r="H85">
        <v>10584.977601657327</v>
      </c>
      <c r="I85">
        <v>94.727519247431275</v>
      </c>
      <c r="J85">
        <v>0</v>
      </c>
      <c r="K85">
        <v>2.8148529542165521</v>
      </c>
      <c r="L85">
        <v>0</v>
      </c>
      <c r="M85">
        <v>49740.508512229142</v>
      </c>
      <c r="N85">
        <v>115863.86920814094</v>
      </c>
      <c r="O85">
        <v>5031.0096789180161</v>
      </c>
      <c r="P85">
        <v>21442.967756317757</v>
      </c>
      <c r="Q85">
        <v>6951.0414311466066</v>
      </c>
      <c r="R85">
        <v>46079.811384428016</v>
      </c>
      <c r="S85">
        <v>412.37935346721571</v>
      </c>
      <c r="T85">
        <v>0</v>
      </c>
      <c r="U85">
        <v>12.253960101426186</v>
      </c>
      <c r="V85">
        <v>0</v>
      </c>
      <c r="W85">
        <v>0.22970965556587242</v>
      </c>
    </row>
    <row r="86" spans="1:34" x14ac:dyDescent="0.2">
      <c r="A86" t="s">
        <v>330</v>
      </c>
      <c r="B86">
        <v>6</v>
      </c>
      <c r="C86">
        <v>9451.2573025559213</v>
      </c>
      <c r="D86">
        <v>23313.747704803958</v>
      </c>
      <c r="E86">
        <v>1235.2761856419088</v>
      </c>
      <c r="F86">
        <v>5129.0364306322444</v>
      </c>
      <c r="G86">
        <v>1201.6869400212133</v>
      </c>
      <c r="H86">
        <v>6166.4355347137589</v>
      </c>
      <c r="I86">
        <v>76.850427896022879</v>
      </c>
      <c r="J86">
        <v>0</v>
      </c>
      <c r="K86">
        <v>15.967715154427388</v>
      </c>
      <c r="L86">
        <v>0.96599115081417519</v>
      </c>
      <c r="M86">
        <v>63433.48774529298</v>
      </c>
      <c r="N86">
        <v>156473.60790078162</v>
      </c>
      <c r="O86">
        <v>8290.7357482245043</v>
      </c>
      <c r="P86">
        <v>34424.273845521697</v>
      </c>
      <c r="Q86">
        <v>8065.2966418446777</v>
      </c>
      <c r="R86">
        <v>41386.928786461314</v>
      </c>
      <c r="S86">
        <v>515.79282206660093</v>
      </c>
      <c r="T86">
        <v>0</v>
      </c>
      <c r="U86">
        <v>107.16964221202417</v>
      </c>
      <c r="V86">
        <v>6.4833900787635326</v>
      </c>
      <c r="W86">
        <v>0.14899476031502371</v>
      </c>
    </row>
    <row r="87" spans="1:34" x14ac:dyDescent="0.2">
      <c r="A87" t="s">
        <v>331</v>
      </c>
      <c r="B87">
        <v>1</v>
      </c>
      <c r="C87">
        <v>33696.104734502551</v>
      </c>
      <c r="D87">
        <v>12013.521069753815</v>
      </c>
      <c r="E87">
        <v>544.67190027360891</v>
      </c>
      <c r="F87">
        <v>15910.809750994071</v>
      </c>
      <c r="G87">
        <v>15787.965228320383</v>
      </c>
      <c r="H87">
        <v>4240.0842741131282</v>
      </c>
      <c r="I87">
        <v>769.22338289192328</v>
      </c>
      <c r="J87">
        <v>10.365054426675547</v>
      </c>
      <c r="K87">
        <v>0.74621516582009306</v>
      </c>
      <c r="L87">
        <v>0</v>
      </c>
      <c r="M87">
        <v>231331.32135713715</v>
      </c>
      <c r="N87">
        <v>82475.518316286034</v>
      </c>
      <c r="O87">
        <v>3739.2948350905845</v>
      </c>
      <c r="P87">
        <v>109231.27977432722</v>
      </c>
      <c r="Q87">
        <v>108387.9245564022</v>
      </c>
      <c r="R87">
        <v>29109.130136097552</v>
      </c>
      <c r="S87">
        <v>5280.891158941331</v>
      </c>
      <c r="T87">
        <v>71.158424849218562</v>
      </c>
      <c r="U87">
        <v>5.1229345850513992</v>
      </c>
      <c r="V87">
        <v>0</v>
      </c>
      <c r="W87">
        <v>0.14566166196959279</v>
      </c>
      <c r="Y87">
        <f>AVERAGE(M87:M91)</f>
        <v>61697.115581375998</v>
      </c>
      <c r="Z87">
        <f t="shared" ref="Z87:AG87" si="22">AVERAGE(N87:N91)</f>
        <v>79470.487956459576</v>
      </c>
      <c r="AA87">
        <f t="shared" si="22"/>
        <v>4682.9515908043086</v>
      </c>
      <c r="AB87">
        <f t="shared" si="22"/>
        <v>65550.397406486853</v>
      </c>
      <c r="AC87">
        <f t="shared" si="22"/>
        <v>30396.540555331518</v>
      </c>
      <c r="AD87">
        <f t="shared" si="22"/>
        <v>36988.962600338462</v>
      </c>
      <c r="AE87">
        <f t="shared" si="22"/>
        <v>6365.8752609749336</v>
      </c>
      <c r="AF87">
        <f t="shared" si="22"/>
        <v>85.163799279477644</v>
      </c>
      <c r="AG87">
        <f t="shared" si="22"/>
        <v>23.307402075545827</v>
      </c>
      <c r="AH87">
        <f>AVERAGE(V87:V91)</f>
        <v>12.900174592922625</v>
      </c>
    </row>
    <row r="88" spans="1:34" x14ac:dyDescent="0.2">
      <c r="A88" t="s">
        <v>331</v>
      </c>
      <c r="B88">
        <v>2</v>
      </c>
      <c r="C88">
        <v>1111.7478265522707</v>
      </c>
      <c r="D88">
        <v>6232.8329549123964</v>
      </c>
      <c r="E88">
        <v>375.08033177286529</v>
      </c>
      <c r="F88">
        <v>4832.548396716641</v>
      </c>
      <c r="G88">
        <v>860.08391760984603</v>
      </c>
      <c r="H88">
        <v>3908.9332453323777</v>
      </c>
      <c r="I88">
        <v>523.72162693016116</v>
      </c>
      <c r="J88">
        <v>5.8319605012946756</v>
      </c>
      <c r="K88">
        <v>2.5505074195422655</v>
      </c>
      <c r="L88">
        <v>1.4193501642179704</v>
      </c>
      <c r="M88">
        <v>6713.2545251723013</v>
      </c>
      <c r="N88">
        <v>37636.767115587783</v>
      </c>
      <c r="O88">
        <v>2264.9108677694617</v>
      </c>
      <c r="P88">
        <v>29181.192548836363</v>
      </c>
      <c r="Q88">
        <v>5193.5898717502441</v>
      </c>
      <c r="R88">
        <v>23603.971306338542</v>
      </c>
      <c r="S88">
        <v>3162.4766857632349</v>
      </c>
      <c r="T88">
        <v>35.216111325675556</v>
      </c>
      <c r="U88">
        <v>15.401159387760327</v>
      </c>
      <c r="V88">
        <v>8.5707016332020185</v>
      </c>
      <c r="W88">
        <v>0.16560489735397552</v>
      </c>
    </row>
    <row r="89" spans="1:34" x14ac:dyDescent="0.2">
      <c r="A89" t="s">
        <v>331</v>
      </c>
      <c r="B89">
        <v>3</v>
      </c>
      <c r="C89">
        <v>1998.6037114380638</v>
      </c>
      <c r="D89">
        <v>8989.4937828653747</v>
      </c>
      <c r="E89">
        <v>560.0782375840115</v>
      </c>
      <c r="F89">
        <v>4501.5991981932948</v>
      </c>
      <c r="G89">
        <v>1056.401890385886</v>
      </c>
      <c r="H89">
        <v>6340.7921040110796</v>
      </c>
      <c r="I89">
        <v>927.5408420024927</v>
      </c>
      <c r="J89">
        <v>13.642815780880113</v>
      </c>
      <c r="K89">
        <v>5.448613988690485</v>
      </c>
      <c r="L89">
        <v>4.1323822895698159</v>
      </c>
      <c r="M89">
        <v>12292.2378870309</v>
      </c>
      <c r="N89">
        <v>55289.09779891144</v>
      </c>
      <c r="O89">
        <v>3444.7123721080075</v>
      </c>
      <c r="P89">
        <v>27686.693414796227</v>
      </c>
      <c r="Q89">
        <v>6497.3077286987063</v>
      </c>
      <c r="R89">
        <v>38998.489039444969</v>
      </c>
      <c r="S89">
        <v>5704.7590848451773</v>
      </c>
      <c r="T89">
        <v>83.908949066671738</v>
      </c>
      <c r="U89">
        <v>33.511225322100721</v>
      </c>
      <c r="V89">
        <v>25.415857006988126</v>
      </c>
      <c r="W89">
        <v>0.16259071210676121</v>
      </c>
    </row>
    <row r="90" spans="1:34" x14ac:dyDescent="0.2">
      <c r="A90" t="s">
        <v>331</v>
      </c>
      <c r="B90">
        <v>4</v>
      </c>
      <c r="C90">
        <v>5340.1354340965736</v>
      </c>
      <c r="D90">
        <v>17916.666790784802</v>
      </c>
      <c r="E90">
        <v>1229.4136126021297</v>
      </c>
      <c r="F90">
        <v>13987.437310002813</v>
      </c>
      <c r="G90">
        <v>2852.9734435676482</v>
      </c>
      <c r="H90">
        <v>9135.4832249878782</v>
      </c>
      <c r="I90">
        <v>1022.9167919509055</v>
      </c>
      <c r="K90">
        <v>0</v>
      </c>
      <c r="L90">
        <v>0</v>
      </c>
      <c r="M90">
        <v>47826.112669682203</v>
      </c>
      <c r="N90">
        <v>160461.19713182747</v>
      </c>
      <c r="O90">
        <v>11010.596019443043</v>
      </c>
      <c r="P90">
        <v>125271.12111745239</v>
      </c>
      <c r="Q90">
        <v>25551.15521686411</v>
      </c>
      <c r="R90">
        <v>81817.147786286005</v>
      </c>
      <c r="S90">
        <v>9161.2159180809904</v>
      </c>
      <c r="T90">
        <v>0</v>
      </c>
      <c r="U90">
        <v>0</v>
      </c>
      <c r="V90">
        <v>0</v>
      </c>
      <c r="W90">
        <v>0.11165731722707578</v>
      </c>
    </row>
    <row r="91" spans="1:34" x14ac:dyDescent="0.2">
      <c r="A91" t="s">
        <v>331</v>
      </c>
      <c r="B91">
        <v>5</v>
      </c>
      <c r="C91">
        <v>1250.8863225453035</v>
      </c>
      <c r="D91">
        <v>7451.266214191226</v>
      </c>
      <c r="E91">
        <v>358.11284874660015</v>
      </c>
      <c r="F91">
        <v>4408.6900816217149</v>
      </c>
      <c r="G91">
        <v>769.81552096091968</v>
      </c>
      <c r="H91">
        <v>1383.386021100031</v>
      </c>
      <c r="I91">
        <v>1032.4472692389452</v>
      </c>
      <c r="J91">
        <v>28.541906146491975</v>
      </c>
      <c r="K91">
        <v>7.573878741803008</v>
      </c>
      <c r="L91">
        <v>3.6976874157886712</v>
      </c>
      <c r="M91">
        <v>10322.651467857448</v>
      </c>
      <c r="N91">
        <v>61489.859419685163</v>
      </c>
      <c r="O91">
        <v>2955.2438596104494</v>
      </c>
      <c r="P91">
        <v>36381.700177022081</v>
      </c>
      <c r="Q91">
        <v>6352.7254029423466</v>
      </c>
      <c r="R91">
        <v>11416.074733525213</v>
      </c>
      <c r="S91">
        <v>8520.0334572439315</v>
      </c>
      <c r="T91">
        <v>235.53551115582232</v>
      </c>
      <c r="U91">
        <v>62.501691082816677</v>
      </c>
      <c r="V91">
        <v>30.51431432442298</v>
      </c>
      <c r="W91">
        <v>0.12117878109517684</v>
      </c>
    </row>
    <row r="92" spans="1:34" x14ac:dyDescent="0.2">
      <c r="A92" t="s">
        <v>332</v>
      </c>
      <c r="B92">
        <v>1</v>
      </c>
      <c r="C92">
        <v>49.273035407640592</v>
      </c>
      <c r="D92">
        <v>587.24000926517897</v>
      </c>
      <c r="E92">
        <v>12.299004990600581</v>
      </c>
      <c r="F92">
        <v>2535.6441926284215</v>
      </c>
      <c r="G92">
        <v>134.104652066868</v>
      </c>
      <c r="H92">
        <v>1847.1479369321323</v>
      </c>
      <c r="I92">
        <v>3.3364939536398897</v>
      </c>
      <c r="J92">
        <v>0</v>
      </c>
      <c r="K92">
        <v>1.2119399417734691</v>
      </c>
      <c r="L92">
        <v>0</v>
      </c>
      <c r="M92">
        <v>2126.1036890195292</v>
      </c>
      <c r="N92">
        <v>25339.075210392941</v>
      </c>
      <c r="O92">
        <v>530.69512899809433</v>
      </c>
      <c r="P92">
        <v>109411.61686889423</v>
      </c>
      <c r="Q92">
        <v>5786.5401048508547</v>
      </c>
      <c r="R92">
        <v>79703.391731113807</v>
      </c>
      <c r="S92">
        <v>143.96783239631961</v>
      </c>
      <c r="T92">
        <v>0</v>
      </c>
      <c r="U92">
        <v>52.294524982220288</v>
      </c>
      <c r="V92">
        <v>0</v>
      </c>
      <c r="W92">
        <v>2.3175273935187646E-2</v>
      </c>
      <c r="Y92">
        <f>AVERAGE(M92:M93)</f>
        <v>8708.0391266983097</v>
      </c>
      <c r="Z92">
        <f t="shared" ref="Z92:AG92" si="23">AVERAGE(N92:N93)</f>
        <v>13523.964210396034</v>
      </c>
      <c r="AA92">
        <f t="shared" si="23"/>
        <v>450.59892302314495</v>
      </c>
      <c r="AB92">
        <f t="shared" si="23"/>
        <v>97185.35777528031</v>
      </c>
      <c r="AC92">
        <f t="shared" si="23"/>
        <v>4205.6710578668217</v>
      </c>
      <c r="AD92">
        <f t="shared" si="23"/>
        <v>76488.273667849673</v>
      </c>
      <c r="AE92">
        <f t="shared" si="23"/>
        <v>550.99660660694383</v>
      </c>
      <c r="AF92">
        <f t="shared" si="23"/>
        <v>7.6486752417050337</v>
      </c>
      <c r="AG92">
        <f t="shared" si="23"/>
        <v>40.534607029398458</v>
      </c>
      <c r="AH92">
        <f>AVERAGE(V92:V93)</f>
        <v>0</v>
      </c>
    </row>
    <row r="93" spans="1:34" x14ac:dyDescent="0.2">
      <c r="A93" t="s">
        <v>332</v>
      </c>
      <c r="B93">
        <v>2</v>
      </c>
      <c r="C93">
        <v>853.4748190620744</v>
      </c>
      <c r="D93">
        <v>95.386894099026151</v>
      </c>
      <c r="E93">
        <v>20.681181519519306</v>
      </c>
      <c r="F93">
        <v>4742.3526487708205</v>
      </c>
      <c r="G93">
        <v>146.51446357087008</v>
      </c>
      <c r="H93">
        <v>4090.0521422338029</v>
      </c>
      <c r="I93">
        <v>53.476252370957411</v>
      </c>
      <c r="J93">
        <v>0.85388653728538355</v>
      </c>
      <c r="K93">
        <v>1.606181387012608</v>
      </c>
      <c r="L93">
        <v>0</v>
      </c>
      <c r="M93">
        <v>15289.974564377089</v>
      </c>
      <c r="N93">
        <v>1708.8532103991281</v>
      </c>
      <c r="O93">
        <v>370.50271704819562</v>
      </c>
      <c r="P93">
        <v>84959.098681666408</v>
      </c>
      <c r="Q93">
        <v>2624.8020108827886</v>
      </c>
      <c r="R93">
        <v>73273.15560458554</v>
      </c>
      <c r="S93">
        <v>958.02538081756802</v>
      </c>
      <c r="T93">
        <v>15.297350483410067</v>
      </c>
      <c r="U93">
        <v>28.774689076576632</v>
      </c>
      <c r="V93">
        <v>0</v>
      </c>
      <c r="W93">
        <v>5.581924387569083E-2</v>
      </c>
    </row>
    <row r="94" spans="1:34" x14ac:dyDescent="0.2">
      <c r="A94" t="s">
        <v>333</v>
      </c>
      <c r="B94">
        <v>1</v>
      </c>
      <c r="C94">
        <v>0</v>
      </c>
      <c r="D94">
        <v>0</v>
      </c>
      <c r="E94">
        <v>0</v>
      </c>
      <c r="F94">
        <v>0</v>
      </c>
      <c r="G94">
        <v>2.7508964549894999</v>
      </c>
      <c r="H94">
        <v>0</v>
      </c>
      <c r="I94">
        <v>4.4865404458357467</v>
      </c>
      <c r="J94">
        <v>0</v>
      </c>
      <c r="K94">
        <v>0.18825485098220718</v>
      </c>
      <c r="L94">
        <v>0.70467238316985714</v>
      </c>
      <c r="M94">
        <v>0</v>
      </c>
      <c r="N94">
        <v>0</v>
      </c>
      <c r="O94">
        <v>0</v>
      </c>
      <c r="P94">
        <v>0</v>
      </c>
      <c r="Q94">
        <v>75.814362309893795</v>
      </c>
      <c r="R94">
        <v>0</v>
      </c>
      <c r="S94">
        <v>123.64849366163514</v>
      </c>
      <c r="T94">
        <v>0</v>
      </c>
      <c r="U94">
        <v>5.1882801524838191</v>
      </c>
      <c r="V94">
        <v>19.420682763437483</v>
      </c>
      <c r="W94">
        <v>3.6284634878878445E-2</v>
      </c>
    </row>
    <row r="95" spans="1:34" x14ac:dyDescent="0.2">
      <c r="A95" t="s">
        <v>334</v>
      </c>
      <c r="B95">
        <v>1</v>
      </c>
      <c r="C95">
        <v>1753.1350938076625</v>
      </c>
      <c r="D95">
        <v>11513.71494731951</v>
      </c>
      <c r="E95">
        <v>969.88680317949911</v>
      </c>
      <c r="F95">
        <v>19920.842166072067</v>
      </c>
      <c r="G95">
        <v>15143.605513199725</v>
      </c>
      <c r="H95">
        <v>9660.0381795325338</v>
      </c>
      <c r="I95">
        <v>452.6545867936216</v>
      </c>
      <c r="J95">
        <v>37.37924057441878</v>
      </c>
      <c r="K95">
        <v>2.2409543575997817</v>
      </c>
      <c r="L95">
        <v>1.7207010982481028</v>
      </c>
      <c r="M95">
        <v>17395.370320614544</v>
      </c>
      <c r="N95">
        <v>114244.09675104664</v>
      </c>
      <c r="O95">
        <v>9623.6394844739571</v>
      </c>
      <c r="P95">
        <v>197663.27637917607</v>
      </c>
      <c r="Q95">
        <v>150261.45265238194</v>
      </c>
      <c r="R95">
        <v>95851.108130677429</v>
      </c>
      <c r="S95">
        <v>4491.4360521401304</v>
      </c>
      <c r="T95">
        <v>370.89311279664111</v>
      </c>
      <c r="U95">
        <v>22.235725620766015</v>
      </c>
      <c r="V95">
        <v>17.07354608372113</v>
      </c>
      <c r="W95">
        <v>0.10078170579272427</v>
      </c>
      <c r="Y95">
        <f>AVERAGE(M95:M99)</f>
        <v>7536.6826248325451</v>
      </c>
      <c r="Z95">
        <f t="shared" ref="Z95:AG95" si="24">AVERAGE(N95:N99)</f>
        <v>71373.487146292391</v>
      </c>
      <c r="AA95">
        <f t="shared" si="24"/>
        <v>2182.1638631517435</v>
      </c>
      <c r="AB95">
        <f t="shared" si="24"/>
        <v>122016.16617939467</v>
      </c>
      <c r="AC95">
        <f t="shared" si="24"/>
        <v>37071.41795268136</v>
      </c>
      <c r="AD95">
        <f t="shared" si="24"/>
        <v>55153.868818650881</v>
      </c>
      <c r="AE95">
        <f t="shared" si="24"/>
        <v>1010.2333332708952</v>
      </c>
      <c r="AF95">
        <f t="shared" si="24"/>
        <v>227.67888456649635</v>
      </c>
      <c r="AG95">
        <f t="shared" si="24"/>
        <v>8.5571892655415862</v>
      </c>
      <c r="AH95">
        <f>AVERAGE(V95:V99)</f>
        <v>12.476028903191429</v>
      </c>
    </row>
    <row r="96" spans="1:34" x14ac:dyDescent="0.2">
      <c r="A96" t="s">
        <v>334</v>
      </c>
      <c r="B96">
        <v>2</v>
      </c>
      <c r="C96">
        <v>363.48443833840435</v>
      </c>
      <c r="D96">
        <v>4112.4472298945157</v>
      </c>
      <c r="E96">
        <v>0</v>
      </c>
      <c r="F96">
        <v>8464.6155433705353</v>
      </c>
      <c r="G96">
        <v>607.24365117818684</v>
      </c>
      <c r="H96">
        <v>4192.9265112168951</v>
      </c>
      <c r="I96">
        <v>0</v>
      </c>
      <c r="J96">
        <v>0</v>
      </c>
      <c r="K96">
        <v>0.18170441843471341</v>
      </c>
      <c r="L96">
        <v>1.4741640262166149</v>
      </c>
      <c r="M96">
        <v>1977.8803007612505</v>
      </c>
      <c r="N96">
        <v>22377.652262394357</v>
      </c>
      <c r="O96">
        <v>0</v>
      </c>
      <c r="P96">
        <v>46059.733432558278</v>
      </c>
      <c r="Q96">
        <v>3304.2824636951545</v>
      </c>
      <c r="R96">
        <v>22815.575783617463</v>
      </c>
      <c r="S96">
        <v>0</v>
      </c>
      <c r="T96">
        <v>0</v>
      </c>
      <c r="U96">
        <v>0.98873445979194041</v>
      </c>
      <c r="V96">
        <v>8.0215813388693036</v>
      </c>
      <c r="W96">
        <v>0.18377474015920262</v>
      </c>
    </row>
    <row r="97" spans="1:34" x14ac:dyDescent="0.2">
      <c r="A97" t="s">
        <v>334</v>
      </c>
      <c r="B97">
        <v>3</v>
      </c>
      <c r="C97">
        <v>342.0300133704111</v>
      </c>
      <c r="D97">
        <v>3780.827890585183</v>
      </c>
      <c r="E97">
        <v>17.842869213159183</v>
      </c>
      <c r="F97">
        <v>7866.8719289638011</v>
      </c>
      <c r="G97">
        <v>563.46990861863662</v>
      </c>
      <c r="H97">
        <v>3066.1153245619871</v>
      </c>
      <c r="I97">
        <v>9.4089407704158301</v>
      </c>
      <c r="J97">
        <v>25.109537807354219</v>
      </c>
      <c r="K97">
        <v>1.0670513610655656</v>
      </c>
      <c r="L97">
        <v>1.1355813961167898</v>
      </c>
      <c r="M97">
        <v>4631.3463793316041</v>
      </c>
      <c r="N97">
        <v>51195.283681067871</v>
      </c>
      <c r="O97">
        <v>241.60601262135023</v>
      </c>
      <c r="P97">
        <v>106523.4260170451</v>
      </c>
      <c r="Q97">
        <v>7629.8108912362204</v>
      </c>
      <c r="R97">
        <v>41517.532239618835</v>
      </c>
      <c r="S97">
        <v>127.40421035278835</v>
      </c>
      <c r="T97">
        <v>340.00222923372337</v>
      </c>
      <c r="U97">
        <v>14.448686560965379</v>
      </c>
      <c r="V97">
        <v>15.376635329502928</v>
      </c>
      <c r="W97">
        <v>7.3851097576461744E-2</v>
      </c>
    </row>
    <row r="98" spans="1:34" x14ac:dyDescent="0.2">
      <c r="A98" t="s">
        <v>334</v>
      </c>
      <c r="B98">
        <v>4</v>
      </c>
      <c r="C98">
        <v>327.80822801692659</v>
      </c>
      <c r="D98">
        <v>6190.57382416574</v>
      </c>
      <c r="E98">
        <v>54.474471853543776</v>
      </c>
      <c r="F98">
        <v>11833.904954130005</v>
      </c>
      <c r="G98">
        <v>868.0007214174118</v>
      </c>
      <c r="H98">
        <v>6234.3425389725435</v>
      </c>
      <c r="I98">
        <v>18.62240692538046</v>
      </c>
      <c r="J98">
        <v>13.606298939007756</v>
      </c>
      <c r="K98">
        <v>0.16989240500569375</v>
      </c>
      <c r="L98">
        <v>1.0306457075557798</v>
      </c>
      <c r="M98">
        <v>4148.5502773205199</v>
      </c>
      <c r="N98">
        <v>78344.301820544395</v>
      </c>
      <c r="O98">
        <v>689.39723289446761</v>
      </c>
      <c r="P98">
        <v>149763.01838496173</v>
      </c>
      <c r="Q98">
        <v>10984.912292575762</v>
      </c>
      <c r="R98">
        <v>78898.213218827994</v>
      </c>
      <c r="S98">
        <v>235.67435107416986</v>
      </c>
      <c r="T98">
        <v>172.19340581595125</v>
      </c>
      <c r="U98">
        <v>2.1500594666727757</v>
      </c>
      <c r="V98">
        <v>13.043252641233142</v>
      </c>
      <c r="W98">
        <v>7.9017537718899841E-2</v>
      </c>
    </row>
    <row r="99" spans="1:34" x14ac:dyDescent="0.2">
      <c r="A99" t="s">
        <v>334</v>
      </c>
      <c r="B99">
        <v>5</v>
      </c>
      <c r="C99">
        <v>1072.3290203283918</v>
      </c>
      <c r="D99">
        <v>10206.093536692691</v>
      </c>
      <c r="E99">
        <v>40.076373046448047</v>
      </c>
      <c r="F99">
        <v>12385.040819485463</v>
      </c>
      <c r="G99">
        <v>1482.6117693487884</v>
      </c>
      <c r="H99">
        <v>4127.9481555148795</v>
      </c>
      <c r="I99">
        <v>22.126948661835218</v>
      </c>
      <c r="J99">
        <v>28.726552728141147</v>
      </c>
      <c r="K99">
        <v>0.33336240230540382</v>
      </c>
      <c r="L99">
        <v>0.99748898725744328</v>
      </c>
      <c r="M99">
        <v>9530.2658461348055</v>
      </c>
      <c r="N99">
        <v>90706.101216408744</v>
      </c>
      <c r="O99">
        <v>356.17658576894229</v>
      </c>
      <c r="P99">
        <v>110071.37668323214</v>
      </c>
      <c r="Q99">
        <v>13176.631463517748</v>
      </c>
      <c r="R99">
        <v>36686.914720512679</v>
      </c>
      <c r="S99">
        <v>196.65205278738748</v>
      </c>
      <c r="T99">
        <v>255.30567498616597</v>
      </c>
      <c r="U99">
        <v>2.9627402195118258</v>
      </c>
      <c r="V99">
        <v>8.8651291226306377</v>
      </c>
      <c r="W99">
        <v>0.11251826944190617</v>
      </c>
    </row>
    <row r="100" spans="1:34" x14ac:dyDescent="0.2">
      <c r="A100" t="s">
        <v>335</v>
      </c>
      <c r="B100">
        <v>1</v>
      </c>
      <c r="C100">
        <v>8033.7297321595615</v>
      </c>
      <c r="D100">
        <v>20561.060296041644</v>
      </c>
      <c r="E100">
        <v>4245.2673771728605</v>
      </c>
      <c r="F100">
        <v>46083.659948696506</v>
      </c>
      <c r="G100">
        <v>1813.9201703197382</v>
      </c>
      <c r="H100">
        <v>14596.383345373213</v>
      </c>
      <c r="I100">
        <v>542.60075309585466</v>
      </c>
      <c r="J100">
        <v>41.236387654413342</v>
      </c>
      <c r="K100">
        <v>0.80819220215590759</v>
      </c>
      <c r="L100">
        <v>0.97764056716953585</v>
      </c>
      <c r="M100">
        <v>29105.346928070721</v>
      </c>
      <c r="N100">
        <v>74490.530933557515</v>
      </c>
      <c r="O100">
        <v>15380.151428348159</v>
      </c>
      <c r="P100">
        <v>166956.19036732239</v>
      </c>
      <c r="Q100">
        <v>6571.6395269858367</v>
      </c>
      <c r="R100">
        <v>52881.141801617567</v>
      </c>
      <c r="S100">
        <v>1965.7847212694396</v>
      </c>
      <c r="T100">
        <v>149.39503926023721</v>
      </c>
      <c r="U100">
        <v>2.9279942458290753</v>
      </c>
      <c r="V100">
        <v>3.5418876197091387</v>
      </c>
      <c r="W100">
        <v>0.27602246941133046</v>
      </c>
      <c r="Y100">
        <f>AVERAGE(M100:M103)</f>
        <v>29569.423858217739</v>
      </c>
      <c r="Z100">
        <f t="shared" ref="Z100:AG100" si="25">AVERAGE(N100:N103)</f>
        <v>99585.623606213951</v>
      </c>
      <c r="AA100">
        <f t="shared" si="25"/>
        <v>21798.604415255591</v>
      </c>
      <c r="AB100">
        <f t="shared" si="25"/>
        <v>295393.82672705798</v>
      </c>
      <c r="AC100">
        <f t="shared" si="25"/>
        <v>9525.8195982830875</v>
      </c>
      <c r="AD100">
        <f t="shared" si="25"/>
        <v>60866.153601902159</v>
      </c>
      <c r="AE100">
        <f t="shared" si="25"/>
        <v>2826.9221171371751</v>
      </c>
      <c r="AF100">
        <f t="shared" si="25"/>
        <v>820.18113022599061</v>
      </c>
      <c r="AG100">
        <f t="shared" si="25"/>
        <v>8.3648929437518476</v>
      </c>
      <c r="AH100">
        <f>AVERAGE(V100:V103)</f>
        <v>13.176004666895029</v>
      </c>
    </row>
    <row r="101" spans="1:34" x14ac:dyDescent="0.2">
      <c r="A101" t="s">
        <v>335</v>
      </c>
      <c r="B101">
        <v>2</v>
      </c>
      <c r="C101">
        <v>7151.399527577677</v>
      </c>
      <c r="D101">
        <v>24619.716303922447</v>
      </c>
      <c r="E101">
        <v>6515.7305833917926</v>
      </c>
      <c r="F101">
        <v>72143.135499485725</v>
      </c>
      <c r="G101">
        <v>2325.1669582324289</v>
      </c>
      <c r="H101">
        <v>18216.707834291574</v>
      </c>
      <c r="I101">
        <v>723.63998809525219</v>
      </c>
      <c r="J101">
        <v>95.468173934424527</v>
      </c>
      <c r="K101">
        <v>1.0657095000988264</v>
      </c>
      <c r="L101">
        <v>2.3745596773497804</v>
      </c>
      <c r="M101">
        <v>42183.804363611671</v>
      </c>
      <c r="N101">
        <v>145223.78340733872</v>
      </c>
      <c r="O101">
        <v>38434.197831609716</v>
      </c>
      <c r="P101">
        <v>425549.13934708544</v>
      </c>
      <c r="Q101">
        <v>13715.411605878207</v>
      </c>
      <c r="R101">
        <v>107454.49704879196</v>
      </c>
      <c r="S101">
        <v>4268.5194093520504</v>
      </c>
      <c r="T101">
        <v>563.1360346560183</v>
      </c>
      <c r="U101">
        <v>6.2862773765121576</v>
      </c>
      <c r="V101">
        <v>14.006763360482097</v>
      </c>
      <c r="W101">
        <v>0.16952950629902344</v>
      </c>
    </row>
    <row r="102" spans="1:34" x14ac:dyDescent="0.2">
      <c r="A102" t="s">
        <v>335</v>
      </c>
      <c r="B102">
        <v>3</v>
      </c>
      <c r="C102">
        <v>4451.1035357186583</v>
      </c>
      <c r="D102">
        <v>17857.243906073771</v>
      </c>
      <c r="E102">
        <v>3322.1476266892332</v>
      </c>
      <c r="F102">
        <v>54123.55521008691</v>
      </c>
      <c r="G102">
        <v>1878.3790442716622</v>
      </c>
      <c r="H102">
        <v>9496.0920649115033</v>
      </c>
      <c r="I102">
        <v>520.94404610373044</v>
      </c>
      <c r="J102">
        <v>353.58318956063999</v>
      </c>
      <c r="K102">
        <v>3.3380392625368329</v>
      </c>
      <c r="L102">
        <v>4.8401132133032494</v>
      </c>
      <c r="M102">
        <v>32329.859760869622</v>
      </c>
      <c r="N102">
        <v>129703.15935501968</v>
      </c>
      <c r="O102">
        <v>24129.873864735349</v>
      </c>
      <c r="P102">
        <v>393117.55740125175</v>
      </c>
      <c r="Q102">
        <v>13643.297800587845</v>
      </c>
      <c r="R102">
        <v>68973.305669315887</v>
      </c>
      <c r="S102">
        <v>3783.7915516099874</v>
      </c>
      <c r="T102">
        <v>2568.1934469877069</v>
      </c>
      <c r="U102">
        <v>24.245300152666157</v>
      </c>
      <c r="V102">
        <v>35.155367687388875</v>
      </c>
      <c r="W102">
        <v>0.13767778668517586</v>
      </c>
    </row>
    <row r="103" spans="1:34" x14ac:dyDescent="0.2">
      <c r="A103" t="s">
        <v>335</v>
      </c>
      <c r="B103">
        <v>4</v>
      </c>
      <c r="C103">
        <v>2420.9527045130321</v>
      </c>
      <c r="D103">
        <v>8080.2040741875962</v>
      </c>
      <c r="E103">
        <v>1527.714418223286</v>
      </c>
      <c r="F103">
        <v>32362.490953801334</v>
      </c>
      <c r="G103">
        <v>689.17950608987053</v>
      </c>
      <c r="H103">
        <v>2337.8774254309219</v>
      </c>
      <c r="I103">
        <v>212.98249302283222</v>
      </c>
      <c r="J103">
        <v>0</v>
      </c>
      <c r="K103">
        <v>0</v>
      </c>
      <c r="L103">
        <v>0</v>
      </c>
      <c r="M103">
        <v>14658.684380318951</v>
      </c>
      <c r="N103">
        <v>48925.020728939926</v>
      </c>
      <c r="O103">
        <v>9250.1945363291525</v>
      </c>
      <c r="P103">
        <v>195952.41979257233</v>
      </c>
      <c r="Q103">
        <v>4172.9294596804593</v>
      </c>
      <c r="R103">
        <v>14155.669887883207</v>
      </c>
      <c r="S103">
        <v>1289.5927863172242</v>
      </c>
      <c r="T103">
        <v>0</v>
      </c>
      <c r="U103">
        <v>0</v>
      </c>
      <c r="V103">
        <v>0</v>
      </c>
      <c r="W103">
        <v>0.16515484211962791</v>
      </c>
    </row>
    <row r="104" spans="1:34" x14ac:dyDescent="0.2">
      <c r="A104" t="s">
        <v>336</v>
      </c>
      <c r="B104">
        <v>1</v>
      </c>
      <c r="C104">
        <v>20.278509682710023</v>
      </c>
      <c r="D104">
        <v>353.13913189176753</v>
      </c>
      <c r="E104">
        <v>10.982007994740862</v>
      </c>
      <c r="F104">
        <v>2860.814755577956</v>
      </c>
      <c r="G104">
        <v>72.331165297073085</v>
      </c>
      <c r="H104">
        <v>1410.2960953323304</v>
      </c>
      <c r="I104">
        <v>27.293724246736364</v>
      </c>
      <c r="J104">
        <v>0.25969004186157851</v>
      </c>
      <c r="K104">
        <v>2.1877775501147205</v>
      </c>
      <c r="L104">
        <v>22.056396518398081</v>
      </c>
      <c r="M104">
        <v>370.16523140602192</v>
      </c>
      <c r="N104">
        <v>6446.2246250124035</v>
      </c>
      <c r="O104">
        <v>200.46628644224734</v>
      </c>
      <c r="P104">
        <v>52221.498156306057</v>
      </c>
      <c r="Q104">
        <v>1320.3377841364195</v>
      </c>
      <c r="R104">
        <v>25743.636423381158</v>
      </c>
      <c r="S104">
        <v>498.22141320077151</v>
      </c>
      <c r="T104">
        <v>4.740398872679096</v>
      </c>
      <c r="U104">
        <v>39.9358333415204</v>
      </c>
      <c r="V104">
        <v>402.61889305292846</v>
      </c>
      <c r="W104">
        <v>5.4782318711254656E-2</v>
      </c>
      <c r="Y104">
        <f>AVERAGE(M104:M105)</f>
        <v>8308.2744858671431</v>
      </c>
      <c r="Z104">
        <f t="shared" ref="Z104:AG104" si="26">AVERAGE(N104:N105)</f>
        <v>51921.538790998027</v>
      </c>
      <c r="AA104">
        <f t="shared" si="26"/>
        <v>615.7213240451357</v>
      </c>
      <c r="AB104">
        <f t="shared" si="26"/>
        <v>55417.524811028619</v>
      </c>
      <c r="AC104">
        <f t="shared" si="26"/>
        <v>2552.0676566155726</v>
      </c>
      <c r="AD104">
        <f t="shared" si="26"/>
        <v>106111.55788821292</v>
      </c>
      <c r="AE104">
        <f t="shared" si="26"/>
        <v>626.6759720335391</v>
      </c>
      <c r="AF104">
        <f t="shared" si="26"/>
        <v>7.4375965921018103</v>
      </c>
      <c r="AG104">
        <f t="shared" si="26"/>
        <v>60.596968970653009</v>
      </c>
      <c r="AH104">
        <f>AVERAGE(V104:V105)</f>
        <v>250.26828615959758</v>
      </c>
    </row>
    <row r="105" spans="1:34" x14ac:dyDescent="0.2">
      <c r="A105" t="s">
        <v>336</v>
      </c>
      <c r="B105">
        <v>2</v>
      </c>
      <c r="C105">
        <v>1220.4955041924998</v>
      </c>
      <c r="D105">
        <v>7316.854203155407</v>
      </c>
      <c r="E105">
        <v>77.451206030341467</v>
      </c>
      <c r="F105">
        <v>4403.2922767377386</v>
      </c>
      <c r="G105">
        <v>284.25451145606701</v>
      </c>
      <c r="H105">
        <v>14009.10933856536</v>
      </c>
      <c r="I105">
        <v>56.728526959083212</v>
      </c>
      <c r="J105">
        <v>0.76136764284514391</v>
      </c>
      <c r="K105">
        <v>6.1044447138756537</v>
      </c>
      <c r="L105">
        <v>7.355980828446623</v>
      </c>
      <c r="M105">
        <v>16246.383740328263</v>
      </c>
      <c r="N105">
        <v>97396.852956983654</v>
      </c>
      <c r="O105">
        <v>1030.9763616480241</v>
      </c>
      <c r="P105">
        <v>58613.551465751181</v>
      </c>
      <c r="Q105">
        <v>3783.7975290947252</v>
      </c>
      <c r="R105">
        <v>186479.47935304468</v>
      </c>
      <c r="S105">
        <v>755.13053086630669</v>
      </c>
      <c r="T105">
        <v>10.134794311524525</v>
      </c>
      <c r="U105">
        <v>81.258104599785625</v>
      </c>
      <c r="V105">
        <v>97.917679266266688</v>
      </c>
      <c r="W105">
        <v>7.5124133696465256E-2</v>
      </c>
    </row>
    <row r="106" spans="1:34" x14ac:dyDescent="0.2">
      <c r="A106" t="s">
        <v>336</v>
      </c>
      <c r="B106">
        <v>3</v>
      </c>
      <c r="C106">
        <v>0</v>
      </c>
      <c r="D106">
        <v>1288.2032901794985</v>
      </c>
      <c r="E106">
        <v>0</v>
      </c>
      <c r="F106">
        <v>5979.0856750825405</v>
      </c>
      <c r="G106">
        <v>154.11714047301473</v>
      </c>
      <c r="H106">
        <v>4098.0370368357308</v>
      </c>
      <c r="I106">
        <v>28.140867719558941</v>
      </c>
      <c r="J106">
        <v>0</v>
      </c>
      <c r="K106">
        <v>0.45503822122333637</v>
      </c>
      <c r="L106">
        <v>1.0021240297406928</v>
      </c>
      <c r="M106">
        <v>0</v>
      </c>
      <c r="N106">
        <v>33901.267432457622</v>
      </c>
      <c r="O106">
        <v>0</v>
      </c>
      <c r="P106">
        <v>157349.8406794983</v>
      </c>
      <c r="Q106">
        <v>4055.8554965135127</v>
      </c>
      <c r="R106">
        <v>107846.83643722563</v>
      </c>
      <c r="S106">
        <v>740.5749462177273</v>
      </c>
      <c r="T106">
        <v>0</v>
      </c>
      <c r="U106">
        <v>11.975107149068549</v>
      </c>
      <c r="V106">
        <v>26.372603603579911</v>
      </c>
      <c r="W106">
        <v>3.7998676384180016E-2</v>
      </c>
    </row>
    <row r="107" spans="1:34" x14ac:dyDescent="0.2">
      <c r="A107" t="s">
        <v>337</v>
      </c>
      <c r="B107">
        <v>3</v>
      </c>
      <c r="C107">
        <v>46.497386042542495</v>
      </c>
      <c r="D107">
        <v>376.98109961870489</v>
      </c>
      <c r="E107">
        <v>86.204414242308488</v>
      </c>
      <c r="F107">
        <v>535.945793693057</v>
      </c>
      <c r="G107">
        <v>0</v>
      </c>
      <c r="H107">
        <v>7368.2826693310162</v>
      </c>
      <c r="I107">
        <v>0</v>
      </c>
      <c r="J107">
        <v>816.88744677932903</v>
      </c>
      <c r="K107">
        <v>0</v>
      </c>
      <c r="L107">
        <v>0.45338787763242483</v>
      </c>
      <c r="M107">
        <v>1976.5985406158181</v>
      </c>
      <c r="N107">
        <v>16025.423249907359</v>
      </c>
      <c r="O107">
        <v>3664.5397491826689</v>
      </c>
      <c r="P107">
        <v>22782.994138501406</v>
      </c>
      <c r="Q107">
        <v>0</v>
      </c>
      <c r="R107">
        <v>313224.85005327279</v>
      </c>
      <c r="S107">
        <v>0</v>
      </c>
      <c r="T107">
        <v>34725.79154608996</v>
      </c>
      <c r="U107">
        <v>0</v>
      </c>
      <c r="V107">
        <v>19.27346660823498</v>
      </c>
      <c r="W107">
        <v>2.3523940287872531E-2</v>
      </c>
      <c r="Y107">
        <f>AVERAGE(M107:M110)</f>
        <v>40843.516540239347</v>
      </c>
      <c r="Z107">
        <f t="shared" ref="Z107:AG107" si="27">AVERAGE(N107:N110)</f>
        <v>112802.40561442354</v>
      </c>
      <c r="AA107">
        <f t="shared" si="27"/>
        <v>17015.858122743557</v>
      </c>
      <c r="AB107">
        <f t="shared" si="27"/>
        <v>601096.79793689237</v>
      </c>
      <c r="AC107">
        <f t="shared" si="27"/>
        <v>17726.22089210702</v>
      </c>
      <c r="AD107">
        <f t="shared" si="27"/>
        <v>192571.79379789869</v>
      </c>
      <c r="AE107">
        <f t="shared" si="27"/>
        <v>10312.56417035688</v>
      </c>
      <c r="AF107">
        <f t="shared" si="27"/>
        <v>9326.700154018683</v>
      </c>
      <c r="AG107">
        <f t="shared" si="27"/>
        <v>41.422282580650759</v>
      </c>
      <c r="AH107">
        <f>AVERAGE(V107:V110)</f>
        <v>17.171202139311703</v>
      </c>
    </row>
    <row r="108" spans="1:34" x14ac:dyDescent="0.2">
      <c r="A108" t="s">
        <v>337</v>
      </c>
      <c r="B108">
        <v>5</v>
      </c>
      <c r="C108">
        <v>95.77581451666677</v>
      </c>
      <c r="D108">
        <v>1261.0522877668454</v>
      </c>
      <c r="E108">
        <v>127.42260530254629</v>
      </c>
      <c r="F108">
        <v>800.35971822906754</v>
      </c>
      <c r="G108">
        <v>87.934785759485464</v>
      </c>
      <c r="H108">
        <v>1714.5000632211077</v>
      </c>
      <c r="I108">
        <v>0</v>
      </c>
      <c r="J108">
        <v>5.7114572709569202</v>
      </c>
      <c r="K108">
        <v>8.5729374970904217</v>
      </c>
      <c r="L108">
        <v>0.68326657601162388</v>
      </c>
      <c r="M108">
        <v>1556.9314756140259</v>
      </c>
      <c r="N108">
        <v>20499.663815206863</v>
      </c>
      <c r="O108">
        <v>2071.3816520532305</v>
      </c>
      <c r="P108">
        <v>13010.646199281999</v>
      </c>
      <c r="Q108">
        <v>1429.4677256594287</v>
      </c>
      <c r="R108">
        <v>27870.910071004011</v>
      </c>
      <c r="S108">
        <v>0</v>
      </c>
      <c r="T108">
        <v>92.845439547057907</v>
      </c>
      <c r="U108">
        <v>139.36165716835637</v>
      </c>
      <c r="V108">
        <v>11.107180281326658</v>
      </c>
      <c r="W108">
        <v>6.1515754557466634E-2</v>
      </c>
    </row>
    <row r="109" spans="1:34" x14ac:dyDescent="0.2">
      <c r="A109" t="s">
        <v>337</v>
      </c>
      <c r="B109">
        <v>7</v>
      </c>
      <c r="C109">
        <v>7247.1687819905319</v>
      </c>
      <c r="D109">
        <v>20783.423322653238</v>
      </c>
      <c r="E109">
        <v>1034.9649067090518</v>
      </c>
      <c r="F109">
        <v>113747.84669100933</v>
      </c>
      <c r="G109">
        <v>3744.0806364653081</v>
      </c>
      <c r="H109">
        <v>8200.1387454971318</v>
      </c>
      <c r="I109">
        <v>1642.3521854385863</v>
      </c>
      <c r="J109">
        <v>128.02028113057523</v>
      </c>
      <c r="K109">
        <v>0.95340990860955288</v>
      </c>
      <c r="L109">
        <v>1.5550922202208257</v>
      </c>
      <c r="M109">
        <v>97664.984488927395</v>
      </c>
      <c r="N109">
        <v>280083.54400105821</v>
      </c>
      <c r="O109">
        <v>13947.492407174324</v>
      </c>
      <c r="P109">
        <v>1532899.5386906157</v>
      </c>
      <c r="Q109">
        <v>50456.335195941552</v>
      </c>
      <c r="R109">
        <v>110507.48885222751</v>
      </c>
      <c r="S109">
        <v>22132.822560282562</v>
      </c>
      <c r="T109">
        <v>1725.239075700347</v>
      </c>
      <c r="U109">
        <v>12.848433193295445</v>
      </c>
      <c r="V109">
        <v>20.956881526499135</v>
      </c>
      <c r="W109">
        <v>7.4204371402036798E-2</v>
      </c>
    </row>
    <row r="110" spans="1:34" x14ac:dyDescent="0.2">
      <c r="A110" t="s">
        <v>337</v>
      </c>
      <c r="B110">
        <v>8</v>
      </c>
      <c r="C110">
        <v>9610.9605957794356</v>
      </c>
      <c r="D110">
        <v>20806.326441272235</v>
      </c>
      <c r="E110">
        <v>7478.4773242590018</v>
      </c>
      <c r="F110">
        <v>129179.75011844526</v>
      </c>
      <c r="G110">
        <v>2939.9278300983847</v>
      </c>
      <c r="H110">
        <v>49261.463321102536</v>
      </c>
      <c r="I110">
        <v>2955.1310947410511</v>
      </c>
      <c r="J110">
        <v>117.93120668595532</v>
      </c>
      <c r="K110">
        <v>2.0835604748760344</v>
      </c>
      <c r="L110">
        <v>2.6815045695751851</v>
      </c>
      <c r="M110">
        <v>62175.55165580014</v>
      </c>
      <c r="N110">
        <v>134600.9913915217</v>
      </c>
      <c r="O110">
        <v>48380.018682564005</v>
      </c>
      <c r="P110">
        <v>835694.01271917054</v>
      </c>
      <c r="Q110">
        <v>19019.0806468271</v>
      </c>
      <c r="R110">
        <v>318683.92621509038</v>
      </c>
      <c r="S110">
        <v>19117.434121144957</v>
      </c>
      <c r="T110">
        <v>762.92455473737243</v>
      </c>
      <c r="U110">
        <v>13.479039960951198</v>
      </c>
      <c r="V110">
        <v>17.34728014118603</v>
      </c>
      <c r="W110">
        <v>0.15457780976331495</v>
      </c>
    </row>
    <row r="111" spans="1:34" x14ac:dyDescent="0.2">
      <c r="A111" t="s">
        <v>338</v>
      </c>
      <c r="B111">
        <v>1</v>
      </c>
      <c r="C111">
        <v>4488.6259157108179</v>
      </c>
      <c r="D111">
        <v>13980.358639190879</v>
      </c>
      <c r="E111">
        <v>119.97528149545411</v>
      </c>
      <c r="F111">
        <v>24222.170670199641</v>
      </c>
      <c r="G111">
        <v>1081.6913304267789</v>
      </c>
      <c r="H111">
        <v>1200.5117381745738</v>
      </c>
      <c r="I111">
        <v>273.73348495151686</v>
      </c>
      <c r="J111">
        <v>7.2174283325774313</v>
      </c>
      <c r="K111">
        <v>15.809818572365906</v>
      </c>
      <c r="L111">
        <v>3.2817756883989748</v>
      </c>
      <c r="M111">
        <v>24216.710618543326</v>
      </c>
      <c r="N111">
        <v>75425.822036925907</v>
      </c>
      <c r="O111">
        <v>647.28198070245935</v>
      </c>
      <c r="P111">
        <v>130681.70720577892</v>
      </c>
      <c r="Q111">
        <v>5835.8630056129768</v>
      </c>
      <c r="R111">
        <v>6476.9142948135832</v>
      </c>
      <c r="S111">
        <v>1476.827144020647</v>
      </c>
      <c r="T111">
        <v>38.938948493867713</v>
      </c>
      <c r="U111">
        <v>85.295992245329941</v>
      </c>
      <c r="V111">
        <v>17.705599364553713</v>
      </c>
      <c r="W111">
        <v>0.18535241992253759</v>
      </c>
      <c r="Y111">
        <f>AVERAGE(M111:M115)</f>
        <v>40613.936162404738</v>
      </c>
      <c r="Z111">
        <f t="shared" ref="Z111:AG111" si="28">AVERAGE(N111:N115)</f>
        <v>111628.91195371623</v>
      </c>
      <c r="AA111">
        <f t="shared" si="28"/>
        <v>942.27745032915448</v>
      </c>
      <c r="AB111">
        <f t="shared" si="28"/>
        <v>155120.33742402529</v>
      </c>
      <c r="AC111">
        <f t="shared" si="28"/>
        <v>10370.827276190434</v>
      </c>
      <c r="AD111">
        <f t="shared" si="28"/>
        <v>5884.9548744055737</v>
      </c>
      <c r="AE111">
        <f t="shared" si="28"/>
        <v>3175.7942665705632</v>
      </c>
      <c r="AF111">
        <f t="shared" si="28"/>
        <v>20.473630642002803</v>
      </c>
      <c r="AG111">
        <f t="shared" si="28"/>
        <v>90.897241587561069</v>
      </c>
      <c r="AH111">
        <f>AVERAGE(V111:V115)</f>
        <v>22.362588054233928</v>
      </c>
    </row>
    <row r="112" spans="1:34" x14ac:dyDescent="0.2">
      <c r="A112" t="s">
        <v>338</v>
      </c>
      <c r="B112">
        <v>2</v>
      </c>
      <c r="C112">
        <v>6611.9321540959345</v>
      </c>
      <c r="D112">
        <v>15120.347050924294</v>
      </c>
      <c r="E112">
        <v>124.47597284022496</v>
      </c>
      <c r="F112">
        <v>19463.225387370268</v>
      </c>
      <c r="G112">
        <v>1675.4687903437521</v>
      </c>
      <c r="H112">
        <v>1707.9394960122777</v>
      </c>
      <c r="I112">
        <v>488.7629739393027</v>
      </c>
      <c r="J112">
        <v>6.3694561226254169</v>
      </c>
      <c r="K112">
        <v>12.546695528447158</v>
      </c>
      <c r="L112">
        <v>3.4436718493019942</v>
      </c>
      <c r="M112">
        <v>65498.830820523493</v>
      </c>
      <c r="N112">
        <v>149784.51538142056</v>
      </c>
      <c r="O112">
        <v>1233.0783946764129</v>
      </c>
      <c r="P112">
        <v>192805.74530386907</v>
      </c>
      <c r="Q112">
        <v>16597.455068532498</v>
      </c>
      <c r="R112">
        <v>16919.11494156799</v>
      </c>
      <c r="S112">
        <v>4841.7622255175111</v>
      </c>
      <c r="T112">
        <v>63.096825447029019</v>
      </c>
      <c r="U112">
        <v>124.28952212785445</v>
      </c>
      <c r="V112">
        <v>34.113550260660759</v>
      </c>
      <c r="W112">
        <v>0.10094733098692416</v>
      </c>
    </row>
    <row r="113" spans="1:34" x14ac:dyDescent="0.2">
      <c r="A113" t="s">
        <v>338</v>
      </c>
      <c r="B113">
        <v>3</v>
      </c>
      <c r="C113">
        <v>678.64541447783938</v>
      </c>
      <c r="D113">
        <v>3583.3589433698721</v>
      </c>
      <c r="E113">
        <v>21.056459620454142</v>
      </c>
      <c r="F113">
        <v>7461.8405361820787</v>
      </c>
      <c r="G113">
        <v>296.43938252877274</v>
      </c>
      <c r="H113">
        <v>355.11929763937616</v>
      </c>
      <c r="I113">
        <v>70.725662934620672</v>
      </c>
      <c r="J113">
        <v>0</v>
      </c>
      <c r="K113">
        <v>10.810262564212707</v>
      </c>
      <c r="L113">
        <v>2.3193482067234212</v>
      </c>
      <c r="M113">
        <v>8367.5433928207258</v>
      </c>
      <c r="N113">
        <v>44181.999629025318</v>
      </c>
      <c r="O113">
        <v>259.62135131921804</v>
      </c>
      <c r="P113">
        <v>92002.794308795928</v>
      </c>
      <c r="Q113">
        <v>3655.030069803096</v>
      </c>
      <c r="R113">
        <v>4378.5400582302618</v>
      </c>
      <c r="S113">
        <v>872.03131556822109</v>
      </c>
      <c r="T113">
        <v>0</v>
      </c>
      <c r="U113">
        <v>133.28807528071644</v>
      </c>
      <c r="V113">
        <v>28.597035136163719</v>
      </c>
      <c r="W113">
        <v>8.1104498969208905E-2</v>
      </c>
    </row>
    <row r="114" spans="1:34" x14ac:dyDescent="0.2">
      <c r="A114" t="s">
        <v>338</v>
      </c>
      <c r="B114">
        <v>4</v>
      </c>
      <c r="C114">
        <v>3426.9309407039568</v>
      </c>
      <c r="D114">
        <v>14171.130169119675</v>
      </c>
      <c r="E114">
        <v>169.15091156573141</v>
      </c>
      <c r="F114">
        <v>18980.426913445946</v>
      </c>
      <c r="G114">
        <v>617.86717722370463</v>
      </c>
      <c r="H114">
        <v>8.8463558767822477</v>
      </c>
      <c r="I114">
        <v>0</v>
      </c>
      <c r="J114">
        <v>0</v>
      </c>
      <c r="K114">
        <v>8.9699076702336953</v>
      </c>
      <c r="L114">
        <v>3.6535969062901197</v>
      </c>
      <c r="M114">
        <v>27982.237074032044</v>
      </c>
      <c r="N114">
        <v>115712.84360863651</v>
      </c>
      <c r="O114">
        <v>1381.1836277472901</v>
      </c>
      <c r="P114">
        <v>154982.64039989136</v>
      </c>
      <c r="Q114">
        <v>5045.1281722604899</v>
      </c>
      <c r="R114">
        <v>72.23397018164826</v>
      </c>
      <c r="S114">
        <v>0</v>
      </c>
      <c r="T114">
        <v>0</v>
      </c>
      <c r="U114">
        <v>73.242819100725129</v>
      </c>
      <c r="V114">
        <v>29.833053707163117</v>
      </c>
      <c r="W114">
        <v>0.12246808329289022</v>
      </c>
    </row>
    <row r="115" spans="1:34" x14ac:dyDescent="0.2">
      <c r="A115" t="s">
        <v>338</v>
      </c>
      <c r="B115">
        <v>5</v>
      </c>
      <c r="C115">
        <v>10084.627879191215</v>
      </c>
      <c r="D115">
        <v>22661.545029216031</v>
      </c>
      <c r="E115">
        <v>155.87357777456242</v>
      </c>
      <c r="F115">
        <v>26864.032682059744</v>
      </c>
      <c r="G115">
        <v>2713.6145165360017</v>
      </c>
      <c r="H115">
        <v>206.65390435855807</v>
      </c>
      <c r="I115">
        <v>1137.8418626053553</v>
      </c>
      <c r="J115">
        <v>4.352898058527499E-2</v>
      </c>
      <c r="K115">
        <v>5.0249771838693462</v>
      </c>
      <c r="L115">
        <v>0.2047851708337145</v>
      </c>
      <c r="M115">
        <v>77004.358906104098</v>
      </c>
      <c r="N115">
        <v>173039.37911257287</v>
      </c>
      <c r="O115">
        <v>1190.2218972003923</v>
      </c>
      <c r="P115">
        <v>205128.79990179112</v>
      </c>
      <c r="Q115">
        <v>20720.660064743111</v>
      </c>
      <c r="R115">
        <v>1577.9711072343855</v>
      </c>
      <c r="S115">
        <v>8688.3506477464362</v>
      </c>
      <c r="T115">
        <v>0.3323792691172831</v>
      </c>
      <c r="U115">
        <v>38.36979918317941</v>
      </c>
      <c r="V115">
        <v>1.5637018026283278</v>
      </c>
      <c r="W115">
        <v>0.13096177959858077</v>
      </c>
    </row>
    <row r="116" spans="1:34" x14ac:dyDescent="0.2">
      <c r="A116" t="s">
        <v>339</v>
      </c>
      <c r="B116">
        <v>1</v>
      </c>
      <c r="C116">
        <v>4784.2304805188433</v>
      </c>
      <c r="D116">
        <v>27681.276534116558</v>
      </c>
      <c r="E116">
        <v>3342.2093451333017</v>
      </c>
      <c r="F116">
        <v>93169.668749694887</v>
      </c>
      <c r="G116">
        <v>11081.530646863277</v>
      </c>
      <c r="H116">
        <v>40011.749903615775</v>
      </c>
      <c r="I116">
        <v>33848.805030522431</v>
      </c>
      <c r="J116">
        <v>36.547886323960135</v>
      </c>
      <c r="K116">
        <v>1.4454293533352716</v>
      </c>
      <c r="L116">
        <v>0</v>
      </c>
      <c r="M116">
        <v>37437.81576782601</v>
      </c>
      <c r="N116">
        <v>216613.00293168836</v>
      </c>
      <c r="O116">
        <v>26153.634995243232</v>
      </c>
      <c r="P116">
        <v>729076.26587048906</v>
      </c>
      <c r="Q116">
        <v>86715.785218147197</v>
      </c>
      <c r="R116">
        <v>313102.08141925611</v>
      </c>
      <c r="S116">
        <v>264875.47618239583</v>
      </c>
      <c r="T116">
        <v>285.99647121337682</v>
      </c>
      <c r="U116">
        <v>11.310850941634657</v>
      </c>
      <c r="V116">
        <v>0</v>
      </c>
      <c r="W116">
        <v>0.12779138906470078</v>
      </c>
      <c r="Y116">
        <f>AVERAGE(M116:M118)</f>
        <v>96689.635767478569</v>
      </c>
      <c r="Z116">
        <f t="shared" ref="Z116:AG116" si="29">AVERAGE(N116:N118)</f>
        <v>456910.58585737896</v>
      </c>
      <c r="AA116">
        <f t="shared" si="29"/>
        <v>75680.351338763794</v>
      </c>
      <c r="AB116">
        <f t="shared" si="29"/>
        <v>1913376.5311888966</v>
      </c>
      <c r="AC116">
        <f t="shared" si="29"/>
        <v>238536.15521046624</v>
      </c>
      <c r="AD116">
        <f t="shared" si="29"/>
        <v>1007369.520093504</v>
      </c>
      <c r="AE116">
        <f t="shared" si="29"/>
        <v>738959.94019702205</v>
      </c>
      <c r="AF116">
        <f t="shared" si="29"/>
        <v>905.08252529663457</v>
      </c>
      <c r="AG116">
        <f t="shared" si="29"/>
        <v>65.585740856359166</v>
      </c>
      <c r="AH116">
        <f>AVERAGE(V116:V118)</f>
        <v>34.308708198653299</v>
      </c>
    </row>
    <row r="117" spans="1:34" x14ac:dyDescent="0.2">
      <c r="A117" t="s">
        <v>339</v>
      </c>
      <c r="B117">
        <v>2</v>
      </c>
      <c r="C117">
        <v>16549.942874685828</v>
      </c>
      <c r="D117">
        <v>67387.157136840979</v>
      </c>
      <c r="E117">
        <v>12647.552891744535</v>
      </c>
      <c r="F117">
        <v>266715.89316083526</v>
      </c>
      <c r="G117">
        <v>34923.606494315638</v>
      </c>
      <c r="H117">
        <v>140112.61413819584</v>
      </c>
      <c r="I117">
        <v>106760.5412739022</v>
      </c>
      <c r="J117">
        <v>62.82128238456923</v>
      </c>
      <c r="K117">
        <v>13.253181005935268</v>
      </c>
      <c r="L117">
        <v>3.8886810940685246</v>
      </c>
      <c r="M117">
        <v>154925.69950369373</v>
      </c>
      <c r="N117">
        <v>630818.03581080947</v>
      </c>
      <c r="O117">
        <v>118395.02973515146</v>
      </c>
      <c r="P117">
        <v>2496754.6190082701</v>
      </c>
      <c r="Q117">
        <v>326923.43449712975</v>
      </c>
      <c r="R117">
        <v>1311608.4399211674</v>
      </c>
      <c r="S117">
        <v>999396.29166642949</v>
      </c>
      <c r="T117">
        <v>588.07641759507999</v>
      </c>
      <c r="U117">
        <v>124.06437614562257</v>
      </c>
      <c r="V117">
        <v>36.402339464678775</v>
      </c>
      <c r="W117">
        <v>0.10682503243621788</v>
      </c>
    </row>
    <row r="118" spans="1:34" x14ac:dyDescent="0.2">
      <c r="A118" t="s">
        <v>339</v>
      </c>
      <c r="B118">
        <v>4</v>
      </c>
      <c r="C118">
        <v>6482.479328990672</v>
      </c>
      <c r="D118">
        <v>34719.538217355555</v>
      </c>
      <c r="E118">
        <v>5473.139171026196</v>
      </c>
      <c r="F118">
        <v>166816.68296075353</v>
      </c>
      <c r="G118">
        <v>20034.814394099809</v>
      </c>
      <c r="H118">
        <v>92713.449212044507</v>
      </c>
      <c r="I118">
        <v>63202.87838953302</v>
      </c>
      <c r="J118">
        <v>122.15678789037307</v>
      </c>
      <c r="K118">
        <v>4.0725236203667521</v>
      </c>
      <c r="L118">
        <v>4.4136669741143271</v>
      </c>
      <c r="M118">
        <v>97705.392030915973</v>
      </c>
      <c r="N118">
        <v>523300.71882963891</v>
      </c>
      <c r="O118">
        <v>82492.389285896701</v>
      </c>
      <c r="P118">
        <v>2514298.7086879299</v>
      </c>
      <c r="Q118">
        <v>301969.24591612176</v>
      </c>
      <c r="R118">
        <v>1397398.0389400886</v>
      </c>
      <c r="S118">
        <v>952608.0527422406</v>
      </c>
      <c r="T118">
        <v>1841.174687081447</v>
      </c>
      <c r="U118">
        <v>61.381995481820269</v>
      </c>
      <c r="V118">
        <v>66.52378513128113</v>
      </c>
      <c r="W118">
        <v>6.6347201461916083E-2</v>
      </c>
    </row>
    <row r="119" spans="1:34" x14ac:dyDescent="0.2">
      <c r="A119" t="s">
        <v>340</v>
      </c>
      <c r="B119">
        <v>1</v>
      </c>
      <c r="C119">
        <v>95241.081053386981</v>
      </c>
      <c r="D119">
        <v>124241.57123871215</v>
      </c>
      <c r="E119">
        <v>61909.941083835147</v>
      </c>
      <c r="F119">
        <v>103357.43062044213</v>
      </c>
      <c r="G119">
        <v>75412.19988168453</v>
      </c>
      <c r="I119">
        <v>33010.789081588766</v>
      </c>
      <c r="J119">
        <v>57.756998520798007</v>
      </c>
      <c r="K119">
        <v>73.01414912536238</v>
      </c>
      <c r="L119">
        <v>3.2564168841933609</v>
      </c>
      <c r="M119">
        <v>736188.26126815693</v>
      </c>
      <c r="N119">
        <v>960354.34810090961</v>
      </c>
      <c r="O119">
        <v>478547.40178951173</v>
      </c>
      <c r="P119">
        <v>798925.48778352526</v>
      </c>
      <c r="Q119">
        <v>582916.27620421385</v>
      </c>
      <c r="S119">
        <v>255164.63219734165</v>
      </c>
      <c r="T119">
        <v>446.44625876578806</v>
      </c>
      <c r="U119">
        <v>564.37998076107419</v>
      </c>
      <c r="V119">
        <v>25.171237636359496</v>
      </c>
      <c r="W119">
        <v>0.12937055107252704</v>
      </c>
      <c r="Y119">
        <f>AVERAGE(M119:M122)</f>
        <v>1067745.6900915338</v>
      </c>
      <c r="Z119">
        <f t="shared" ref="Z119:AG119" si="30">AVERAGE(N119:N122)</f>
        <v>1494718.2276658295</v>
      </c>
      <c r="AA119">
        <f t="shared" si="30"/>
        <v>782082.25129795913</v>
      </c>
      <c r="AB119">
        <f t="shared" si="30"/>
        <v>1047639.0461498697</v>
      </c>
      <c r="AC119">
        <f t="shared" si="30"/>
        <v>1201681.6339910983</v>
      </c>
      <c r="AD119">
        <f t="shared" si="30"/>
        <v>7404543.524979475</v>
      </c>
      <c r="AE119">
        <f t="shared" si="30"/>
        <v>532974.25433815538</v>
      </c>
      <c r="AF119">
        <f t="shared" si="30"/>
        <v>480.49246950723932</v>
      </c>
      <c r="AG119">
        <f t="shared" si="30"/>
        <v>415.28965539217432</v>
      </c>
      <c r="AH119">
        <f>AVERAGE(V119:V122)</f>
        <v>26.892370695403812</v>
      </c>
    </row>
    <row r="120" spans="1:34" x14ac:dyDescent="0.2">
      <c r="A120" t="s">
        <v>340</v>
      </c>
      <c r="B120">
        <v>2</v>
      </c>
      <c r="C120">
        <v>111592.6207094173</v>
      </c>
      <c r="D120">
        <v>160577.09941298462</v>
      </c>
      <c r="E120">
        <v>72851.907480712107</v>
      </c>
      <c r="F120">
        <v>108666.31357171957</v>
      </c>
      <c r="G120">
        <v>90780.162909644103</v>
      </c>
      <c r="I120">
        <v>32548.642481365619</v>
      </c>
      <c r="J120">
        <v>0</v>
      </c>
      <c r="K120">
        <v>56.91841121721194</v>
      </c>
      <c r="L120">
        <v>1.8412194661304144</v>
      </c>
      <c r="M120">
        <v>1425897.4067713388</v>
      </c>
      <c r="N120">
        <v>2051806.5458473077</v>
      </c>
      <c r="O120">
        <v>930880.06442281278</v>
      </c>
      <c r="P120">
        <v>1388505.9221683831</v>
      </c>
      <c r="Q120">
        <v>1159961.9944064768</v>
      </c>
      <c r="S120">
        <v>415896.89903384482</v>
      </c>
      <c r="T120">
        <v>0</v>
      </c>
      <c r="U120">
        <v>727.28657536867138</v>
      </c>
      <c r="V120">
        <v>23.526556194864149</v>
      </c>
      <c r="W120">
        <v>7.8261325239448051E-2</v>
      </c>
    </row>
    <row r="121" spans="1:34" x14ac:dyDescent="0.2">
      <c r="A121" t="s">
        <v>340</v>
      </c>
      <c r="B121">
        <v>3</v>
      </c>
      <c r="C121">
        <v>220340.29426269958</v>
      </c>
      <c r="D121">
        <v>269458.91482503805</v>
      </c>
      <c r="E121">
        <v>153032.1021113765</v>
      </c>
      <c r="F121">
        <v>206797.97459088499</v>
      </c>
      <c r="G121">
        <v>372754.82327893295</v>
      </c>
      <c r="H121">
        <v>1092146.6498209413</v>
      </c>
      <c r="I121">
        <v>178327.69852657974</v>
      </c>
      <c r="J121">
        <v>0</v>
      </c>
      <c r="K121">
        <v>52.575504363993744</v>
      </c>
      <c r="L121">
        <v>6.0742584654206517</v>
      </c>
      <c r="M121">
        <v>1493864.6741648056</v>
      </c>
      <c r="N121">
        <v>1826879.4427404506</v>
      </c>
      <c r="O121">
        <v>1037528.120411823</v>
      </c>
      <c r="P121">
        <v>1402050.360166244</v>
      </c>
      <c r="Q121">
        <v>2527205.7681698785</v>
      </c>
      <c r="R121">
        <v>7404543.524979475</v>
      </c>
      <c r="S121">
        <v>1209027.3826010132</v>
      </c>
      <c r="T121">
        <v>0</v>
      </c>
      <c r="U121">
        <v>356.45177364666716</v>
      </c>
      <c r="V121">
        <v>41.182300194352379</v>
      </c>
      <c r="W121">
        <v>0.14749682355658361</v>
      </c>
    </row>
    <row r="122" spans="1:34" x14ac:dyDescent="0.2">
      <c r="A122" t="s">
        <v>340</v>
      </c>
      <c r="B122">
        <v>4</v>
      </c>
      <c r="C122">
        <v>104062.28852043586</v>
      </c>
      <c r="D122">
        <v>192857.4538110448</v>
      </c>
      <c r="E122">
        <v>115287.0567133085</v>
      </c>
      <c r="F122">
        <v>101700.62145496398</v>
      </c>
      <c r="G122">
        <v>90798.866409633658</v>
      </c>
      <c r="I122">
        <v>42605.441187379707</v>
      </c>
      <c r="J122">
        <v>249.65572553946078</v>
      </c>
      <c r="K122">
        <v>2.2063919995227508</v>
      </c>
      <c r="L122">
        <v>2.993010160314407</v>
      </c>
      <c r="M122">
        <v>615032.41816183378</v>
      </c>
      <c r="N122">
        <v>1139832.5739746499</v>
      </c>
      <c r="O122">
        <v>681373.41856768937</v>
      </c>
      <c r="P122">
        <v>601074.41448132577</v>
      </c>
      <c r="Q122">
        <v>536642.49718382407</v>
      </c>
      <c r="S122">
        <v>251808.10352042198</v>
      </c>
      <c r="T122">
        <v>1475.5236192631692</v>
      </c>
      <c r="U122">
        <v>13.040291792284689</v>
      </c>
      <c r="V122">
        <v>17.689388756039222</v>
      </c>
      <c r="W122">
        <v>0.16919805435858162</v>
      </c>
    </row>
    <row r="123" spans="1:34" x14ac:dyDescent="0.2">
      <c r="A123" t="s">
        <v>341</v>
      </c>
      <c r="B123">
        <v>1</v>
      </c>
      <c r="C123">
        <v>1412.9666079050617</v>
      </c>
      <c r="D123">
        <v>7905.6931999885119</v>
      </c>
      <c r="E123">
        <v>2321.0915779948768</v>
      </c>
      <c r="F123">
        <v>9750.4380711520716</v>
      </c>
      <c r="G123">
        <v>879.76773376518167</v>
      </c>
      <c r="H123">
        <v>12997.483646148759</v>
      </c>
      <c r="I123">
        <v>0.59185670966856951</v>
      </c>
      <c r="J123">
        <v>247.32649775768115</v>
      </c>
      <c r="K123">
        <v>0.56313388535502118</v>
      </c>
      <c r="L123">
        <v>1.7728914339788586</v>
      </c>
      <c r="M123">
        <v>10393.570145992257</v>
      </c>
      <c r="N123">
        <v>58153.091776600246</v>
      </c>
      <c r="O123">
        <v>17073.601029347574</v>
      </c>
      <c r="P123">
        <v>71722.757975807544</v>
      </c>
      <c r="Q123">
        <v>6471.4393120912619</v>
      </c>
      <c r="R123">
        <v>95607.537532628761</v>
      </c>
      <c r="S123">
        <v>4.353609061885046</v>
      </c>
      <c r="T123">
        <v>1819.2965700855236</v>
      </c>
      <c r="U123">
        <v>4.1423282802843424</v>
      </c>
      <c r="V123">
        <v>13.041123107366575</v>
      </c>
      <c r="W123">
        <v>0.13594622329555348</v>
      </c>
      <c r="Y123">
        <f>AVERAGE(M123:M126)</f>
        <v>14118.130510945299</v>
      </c>
      <c r="Z123">
        <f t="shared" ref="Z123:AG123" si="31">AVERAGE(N123:N126)</f>
        <v>71274.694159729668</v>
      </c>
      <c r="AA123">
        <f t="shared" si="31"/>
        <v>7082.9419084766769</v>
      </c>
      <c r="AB123">
        <f t="shared" si="31"/>
        <v>83956.685329003536</v>
      </c>
      <c r="AC123">
        <f t="shared" si="31"/>
        <v>6502.0384913081307</v>
      </c>
      <c r="AD123">
        <f t="shared" si="31"/>
        <v>65558.34207997717</v>
      </c>
      <c r="AE123">
        <f t="shared" si="31"/>
        <v>64.854303301882823</v>
      </c>
      <c r="AF123">
        <f t="shared" si="31"/>
        <v>1604.3721620455822</v>
      </c>
      <c r="AG123">
        <f t="shared" si="31"/>
        <v>56.006643154182768</v>
      </c>
      <c r="AH123">
        <f>AVERAGE(V123:V126)</f>
        <v>35.178563749064722</v>
      </c>
    </row>
    <row r="124" spans="1:34" x14ac:dyDescent="0.2">
      <c r="A124" t="s">
        <v>341</v>
      </c>
      <c r="B124">
        <v>2</v>
      </c>
      <c r="C124">
        <v>948.17813243412593</v>
      </c>
      <c r="D124">
        <v>5042.011028050716</v>
      </c>
      <c r="E124">
        <v>293.51156786989281</v>
      </c>
      <c r="F124">
        <v>6364.3504451022</v>
      </c>
      <c r="G124">
        <v>483.33238540050593</v>
      </c>
      <c r="H124">
        <v>5040.7420288167659</v>
      </c>
      <c r="I124">
        <v>0</v>
      </c>
      <c r="J124">
        <v>143.50604217506606</v>
      </c>
      <c r="K124">
        <v>12.882669128616179</v>
      </c>
      <c r="L124">
        <v>5.8845683008676168</v>
      </c>
      <c r="M124">
        <v>12608.667182094063</v>
      </c>
      <c r="N124">
        <v>67047.56923463018</v>
      </c>
      <c r="O124">
        <v>3903.0531782731255</v>
      </c>
      <c r="P124">
        <v>84631.752038513587</v>
      </c>
      <c r="Q124">
        <v>6427.249245031484</v>
      </c>
      <c r="R124">
        <v>67030.694358013774</v>
      </c>
      <c r="S124">
        <v>0</v>
      </c>
      <c r="T124">
        <v>1908.3122279564595</v>
      </c>
      <c r="U124">
        <v>171.31094032169537</v>
      </c>
      <c r="V124">
        <v>78.251713130597111</v>
      </c>
      <c r="W124">
        <v>7.5200504441949381E-2</v>
      </c>
    </row>
    <row r="125" spans="1:34" x14ac:dyDescent="0.2">
      <c r="A125" t="s">
        <v>341</v>
      </c>
      <c r="B125">
        <v>3</v>
      </c>
      <c r="C125">
        <v>1321.7654297581989</v>
      </c>
      <c r="D125">
        <v>6167.4731228187138</v>
      </c>
      <c r="E125">
        <v>225.3712087995255</v>
      </c>
      <c r="F125">
        <v>9364.8945977984622</v>
      </c>
      <c r="G125">
        <v>428.00344287102189</v>
      </c>
      <c r="H125">
        <v>3796.4589062283972</v>
      </c>
      <c r="I125">
        <v>9.3058969419946127</v>
      </c>
      <c r="J125">
        <v>80.704453954782736</v>
      </c>
      <c r="K125">
        <v>1.7839928666592633</v>
      </c>
      <c r="L125">
        <v>2.7459988293604098</v>
      </c>
      <c r="M125">
        <v>11435.784642291977</v>
      </c>
      <c r="N125">
        <v>53360.371539283929</v>
      </c>
      <c r="O125">
        <v>1949.8895570872039</v>
      </c>
      <c r="P125">
        <v>81024.148012237303</v>
      </c>
      <c r="Q125">
        <v>3703.0437388031278</v>
      </c>
      <c r="R125">
        <v>32846.589476077948</v>
      </c>
      <c r="S125">
        <v>80.51370609040832</v>
      </c>
      <c r="T125">
        <v>698.24700686074175</v>
      </c>
      <c r="U125">
        <v>15.434931015129232</v>
      </c>
      <c r="V125">
        <v>23.758112092775992</v>
      </c>
      <c r="W125">
        <v>0.11558152510760195</v>
      </c>
    </row>
    <row r="126" spans="1:34" x14ac:dyDescent="0.2">
      <c r="A126" t="s">
        <v>341</v>
      </c>
      <c r="B126">
        <v>4</v>
      </c>
      <c r="C126">
        <v>2491.0613746421486</v>
      </c>
      <c r="D126">
        <v>12044.387590189968</v>
      </c>
      <c r="E126">
        <v>611.07555683134183</v>
      </c>
      <c r="F126">
        <v>11129.828989673217</v>
      </c>
      <c r="G126">
        <v>1063.4220706595768</v>
      </c>
      <c r="H126">
        <v>7546.1084469658372</v>
      </c>
      <c r="I126">
        <v>19.733350316305913</v>
      </c>
      <c r="J126">
        <v>225.159619316761</v>
      </c>
      <c r="K126">
        <v>3.7463850199844528</v>
      </c>
      <c r="L126">
        <v>2.9013080290955955</v>
      </c>
      <c r="M126">
        <v>22034.500073402905</v>
      </c>
      <c r="N126">
        <v>106537.74408840432</v>
      </c>
      <c r="O126">
        <v>5405.2238691988032</v>
      </c>
      <c r="P126">
        <v>98448.08328945571</v>
      </c>
      <c r="Q126">
        <v>9406.4216693066483</v>
      </c>
      <c r="R126">
        <v>66748.546953188212</v>
      </c>
      <c r="S126">
        <v>174.54989805523792</v>
      </c>
      <c r="T126">
        <v>1991.6328432796038</v>
      </c>
      <c r="U126">
        <v>33.138372999622135</v>
      </c>
      <c r="V126">
        <v>25.663306665519226</v>
      </c>
      <c r="W126">
        <v>0.11305277480059663</v>
      </c>
    </row>
    <row r="127" spans="1:34" x14ac:dyDescent="0.2">
      <c r="A127" t="s">
        <v>342</v>
      </c>
      <c r="B127">
        <v>1</v>
      </c>
      <c r="C127">
        <v>819.81890373140993</v>
      </c>
      <c r="D127">
        <v>2692.8906525881439</v>
      </c>
      <c r="E127">
        <v>0</v>
      </c>
      <c r="F127">
        <v>486.01579061767984</v>
      </c>
      <c r="G127">
        <v>28.135179471480956</v>
      </c>
      <c r="H127">
        <v>7753.3824817100867</v>
      </c>
      <c r="I127">
        <v>12.730700635006968</v>
      </c>
      <c r="J127">
        <v>0</v>
      </c>
      <c r="K127">
        <v>0</v>
      </c>
      <c r="L127">
        <v>0</v>
      </c>
      <c r="M127">
        <v>18023.231666808959</v>
      </c>
      <c r="N127">
        <v>59201.601553800523</v>
      </c>
      <c r="O127">
        <v>0</v>
      </c>
      <c r="P127">
        <v>10684.768487479991</v>
      </c>
      <c r="Q127">
        <v>618.53520978077051</v>
      </c>
      <c r="R127">
        <v>170453.50873614545</v>
      </c>
      <c r="S127">
        <v>279.87689205651043</v>
      </c>
      <c r="T127">
        <v>0</v>
      </c>
      <c r="U127">
        <v>0</v>
      </c>
      <c r="V127">
        <v>0</v>
      </c>
      <c r="W127">
        <v>4.5486787213702841E-2</v>
      </c>
      <c r="Y127">
        <f>AVERAGE(M127:M128)</f>
        <v>10564.969997002323</v>
      </c>
      <c r="Z127">
        <f t="shared" ref="Z127:AG127" si="32">AVERAGE(N127:N128)</f>
        <v>35906.567524113496</v>
      </c>
      <c r="AA127">
        <f t="shared" si="32"/>
        <v>8.6371532360362728</v>
      </c>
      <c r="AB127">
        <f t="shared" si="32"/>
        <v>7185.8187731742219</v>
      </c>
      <c r="AC127">
        <f t="shared" si="32"/>
        <v>672.2833317215825</v>
      </c>
      <c r="AD127">
        <f t="shared" si="32"/>
        <v>100197.1185031416</v>
      </c>
      <c r="AE127">
        <f t="shared" si="32"/>
        <v>202.77578024131049</v>
      </c>
      <c r="AF127">
        <f t="shared" si="32"/>
        <v>0</v>
      </c>
      <c r="AG127">
        <f t="shared" si="32"/>
        <v>16.050654137737911</v>
      </c>
      <c r="AH127">
        <f>AVERAGE(V127:V128)</f>
        <v>6.5137381808992441</v>
      </c>
    </row>
    <row r="128" spans="1:34" x14ac:dyDescent="0.2">
      <c r="A128" t="s">
        <v>342</v>
      </c>
      <c r="B128">
        <v>3</v>
      </c>
      <c r="C128">
        <v>141.31418061418893</v>
      </c>
      <c r="D128">
        <v>573.65814049946312</v>
      </c>
      <c r="E128">
        <v>0.78575270275945375</v>
      </c>
      <c r="F128">
        <v>167.70382836553415</v>
      </c>
      <c r="G128">
        <v>33.024838243196697</v>
      </c>
      <c r="H128">
        <v>1361.907535847052</v>
      </c>
      <c r="I128">
        <v>5.716536900851148</v>
      </c>
      <c r="J128">
        <v>0</v>
      </c>
      <c r="K128">
        <v>1.460185378808047</v>
      </c>
      <c r="L128">
        <v>0.59257804520067148</v>
      </c>
      <c r="M128">
        <v>3106.7083271956872</v>
      </c>
      <c r="N128">
        <v>12611.53349442647</v>
      </c>
      <c r="O128">
        <v>17.274306472072546</v>
      </c>
      <c r="P128">
        <v>3686.8690588684526</v>
      </c>
      <c r="Q128">
        <v>726.0314536623946</v>
      </c>
      <c r="R128">
        <v>29940.72827013773</v>
      </c>
      <c r="S128">
        <v>125.67466842611051</v>
      </c>
      <c r="T128">
        <v>0</v>
      </c>
      <c r="U128">
        <v>32.101308275475823</v>
      </c>
      <c r="V128">
        <v>13.027476361798488</v>
      </c>
      <c r="W128">
        <v>4.5486787213702841E-2</v>
      </c>
    </row>
    <row r="129" spans="1:34" x14ac:dyDescent="0.2">
      <c r="A129" t="s">
        <v>342</v>
      </c>
      <c r="B129">
        <v>4</v>
      </c>
      <c r="C129">
        <v>22.946875337853918</v>
      </c>
      <c r="D129">
        <v>235.45766388102743</v>
      </c>
      <c r="E129">
        <v>40.443977858708713</v>
      </c>
      <c r="F129">
        <v>314.4712854080168</v>
      </c>
      <c r="G129">
        <v>18.591092549367197</v>
      </c>
      <c r="H129">
        <v>2193.357766455018</v>
      </c>
      <c r="I129">
        <v>9.0864207225666327</v>
      </c>
      <c r="J129">
        <v>0</v>
      </c>
      <c r="K129">
        <v>0.20210029849022734</v>
      </c>
      <c r="L129">
        <v>0.45617151776838694</v>
      </c>
      <c r="M129">
        <v>504.47342499804421</v>
      </c>
      <c r="N129">
        <v>5176.3968902621482</v>
      </c>
      <c r="O129">
        <v>889.13683150884333</v>
      </c>
      <c r="P129">
        <v>6913.4644293647252</v>
      </c>
      <c r="Q129">
        <v>408.71412751188223</v>
      </c>
      <c r="R129">
        <v>48219.667749897089</v>
      </c>
      <c r="S129">
        <v>199.75956270284482</v>
      </c>
      <c r="T129">
        <v>0</v>
      </c>
      <c r="U129">
        <v>4.443055024764309</v>
      </c>
      <c r="V129">
        <v>10.028659874904637</v>
      </c>
      <c r="W129">
        <v>4.5486787213702841E-2</v>
      </c>
    </row>
    <row r="130" spans="1:34" x14ac:dyDescent="0.2">
      <c r="A130" t="s">
        <v>343</v>
      </c>
      <c r="B130">
        <v>1</v>
      </c>
      <c r="C130">
        <v>0</v>
      </c>
      <c r="D130">
        <v>222.17110222332775</v>
      </c>
      <c r="E130">
        <v>0</v>
      </c>
      <c r="F130">
        <v>17.056702146168988</v>
      </c>
      <c r="G130">
        <v>32.973001377658747</v>
      </c>
      <c r="H130">
        <v>24.057154904740777</v>
      </c>
      <c r="I130">
        <v>3.2107549369684736</v>
      </c>
      <c r="J130">
        <v>0</v>
      </c>
      <c r="K130">
        <v>0.3800782773046964</v>
      </c>
      <c r="L130">
        <v>0.66899223608547742</v>
      </c>
      <c r="M130">
        <v>0</v>
      </c>
      <c r="N130">
        <v>1911.3454960773113</v>
      </c>
      <c r="O130">
        <v>0</v>
      </c>
      <c r="P130">
        <v>146.73938463986792</v>
      </c>
      <c r="Q130">
        <v>283.66784448856055</v>
      </c>
      <c r="R130">
        <v>206.96451615651421</v>
      </c>
      <c r="S130">
        <v>27.622233163401567</v>
      </c>
      <c r="T130">
        <v>0</v>
      </c>
      <c r="U130">
        <v>3.2698262564899729</v>
      </c>
      <c r="V130">
        <v>5.7553628017172747</v>
      </c>
      <c r="W130">
        <v>0.11623806511135401</v>
      </c>
      <c r="Y130">
        <f>AVERAGE(M130:M134)</f>
        <v>22.374093483260175</v>
      </c>
      <c r="Z130">
        <f t="shared" ref="Z130:AG130" si="33">AVERAGE(N130:N134)</f>
        <v>3198.257156324863</v>
      </c>
      <c r="AA130">
        <f t="shared" si="33"/>
        <v>32.698227716046112</v>
      </c>
      <c r="AB130">
        <f t="shared" si="33"/>
        <v>468.65499765926927</v>
      </c>
      <c r="AC130">
        <f t="shared" si="33"/>
        <v>178.5718765863999</v>
      </c>
      <c r="AD130">
        <f t="shared" si="33"/>
        <v>9354.8166808919414</v>
      </c>
      <c r="AE130">
        <f t="shared" si="33"/>
        <v>29.572392069911768</v>
      </c>
      <c r="AF130">
        <f t="shared" si="33"/>
        <v>0</v>
      </c>
      <c r="AG130">
        <f t="shared" si="33"/>
        <v>7.1610556190262855</v>
      </c>
      <c r="AH130">
        <f>AVERAGE(V130:V134)</f>
        <v>17.350725239069284</v>
      </c>
    </row>
    <row r="131" spans="1:34" x14ac:dyDescent="0.2">
      <c r="A131" t="s">
        <v>343</v>
      </c>
      <c r="B131">
        <v>2</v>
      </c>
      <c r="C131">
        <v>0</v>
      </c>
      <c r="D131">
        <v>232.13013828142047</v>
      </c>
      <c r="E131">
        <v>4.6731279859751389</v>
      </c>
      <c r="F131">
        <v>51.316415992213436</v>
      </c>
      <c r="G131">
        <v>5.1193925835950029</v>
      </c>
      <c r="H131">
        <v>530.67863465582116</v>
      </c>
      <c r="I131">
        <v>11.324127946632123</v>
      </c>
      <c r="J131">
        <v>0</v>
      </c>
      <c r="K131">
        <v>0.19916959673875087</v>
      </c>
      <c r="L131">
        <v>1.213516328753067</v>
      </c>
      <c r="M131">
        <v>0</v>
      </c>
      <c r="N131">
        <v>2464.7606093980926</v>
      </c>
      <c r="O131">
        <v>49.619329345952785</v>
      </c>
      <c r="P131">
        <v>544.87832424307646</v>
      </c>
      <c r="Q131">
        <v>54.35777222857768</v>
      </c>
      <c r="R131">
        <v>5634.7521465010923</v>
      </c>
      <c r="S131">
        <v>120.23972718615728</v>
      </c>
      <c r="T131">
        <v>0</v>
      </c>
      <c r="U131">
        <v>2.1147851815615262</v>
      </c>
      <c r="V131">
        <v>12.8851310222622</v>
      </c>
      <c r="W131">
        <v>9.4179587825410707E-2</v>
      </c>
    </row>
    <row r="132" spans="1:34" x14ac:dyDescent="0.2">
      <c r="A132" t="s">
        <v>343</v>
      </c>
      <c r="B132">
        <v>3</v>
      </c>
      <c r="C132">
        <v>0</v>
      </c>
      <c r="D132">
        <v>326.63940951649329</v>
      </c>
      <c r="E132">
        <v>1.9926129165449318</v>
      </c>
      <c r="F132">
        <v>38.406958723492167</v>
      </c>
      <c r="G132">
        <v>29.194672611897271</v>
      </c>
      <c r="H132">
        <v>368.36500178000159</v>
      </c>
      <c r="I132">
        <v>0</v>
      </c>
      <c r="J132">
        <v>0</v>
      </c>
      <c r="K132">
        <v>0</v>
      </c>
      <c r="L132">
        <v>1.5145377783527045</v>
      </c>
      <c r="M132">
        <v>0</v>
      </c>
      <c r="N132">
        <v>5135.4303968401509</v>
      </c>
      <c r="O132">
        <v>31.327894438421858</v>
      </c>
      <c r="P132">
        <v>603.83486356029391</v>
      </c>
      <c r="Q132">
        <v>458.9991433638184</v>
      </c>
      <c r="R132">
        <v>5791.440873816473</v>
      </c>
      <c r="S132">
        <v>0</v>
      </c>
      <c r="T132">
        <v>0</v>
      </c>
      <c r="U132">
        <v>0</v>
      </c>
      <c r="V132">
        <v>23.81158891888855</v>
      </c>
      <c r="W132">
        <v>6.3605069930940103E-2</v>
      </c>
    </row>
    <row r="133" spans="1:34" x14ac:dyDescent="0.2">
      <c r="A133" t="s">
        <v>343</v>
      </c>
      <c r="B133">
        <v>4</v>
      </c>
      <c r="C133">
        <v>0</v>
      </c>
      <c r="D133">
        <v>245.63511785791667</v>
      </c>
      <c r="E133">
        <v>1.7385267516608862</v>
      </c>
      <c r="F133">
        <v>33.846291291059146</v>
      </c>
      <c r="G133">
        <v>7.70585764593869</v>
      </c>
      <c r="H133">
        <v>2644.807004844839</v>
      </c>
      <c r="I133">
        <v>0</v>
      </c>
      <c r="J133">
        <v>0</v>
      </c>
      <c r="K133">
        <v>1.337050444554434</v>
      </c>
      <c r="L133">
        <v>2.2564894657850036</v>
      </c>
      <c r="M133">
        <v>0</v>
      </c>
      <c r="N133">
        <v>3054.8642293297016</v>
      </c>
      <c r="O133">
        <v>21.621351342985236</v>
      </c>
      <c r="P133">
        <v>420.9325826950261</v>
      </c>
      <c r="Q133">
        <v>95.834622851042781</v>
      </c>
      <c r="R133">
        <v>32892.390888727023</v>
      </c>
      <c r="S133">
        <v>0</v>
      </c>
      <c r="T133">
        <v>0</v>
      </c>
      <c r="U133">
        <v>16.628353516785527</v>
      </c>
      <c r="V133">
        <v>28.063043318069798</v>
      </c>
      <c r="W133">
        <v>8.0407867393770857E-2</v>
      </c>
    </row>
    <row r="134" spans="1:34" x14ac:dyDescent="0.2">
      <c r="A134" t="s">
        <v>343</v>
      </c>
      <c r="B134">
        <v>5</v>
      </c>
      <c r="C134">
        <v>5.9973884187546913</v>
      </c>
      <c r="D134">
        <v>183.60847512931301</v>
      </c>
      <c r="E134">
        <v>3.2660655214161984</v>
      </c>
      <c r="F134">
        <v>33.60763490176948</v>
      </c>
      <c r="G134">
        <v>0</v>
      </c>
      <c r="H134">
        <v>120.5442147084961</v>
      </c>
      <c r="I134">
        <v>0</v>
      </c>
      <c r="J134">
        <v>0</v>
      </c>
      <c r="K134">
        <v>0.73940746835019322</v>
      </c>
      <c r="L134">
        <v>0.87054782994370328</v>
      </c>
      <c r="M134">
        <v>111.87046741630088</v>
      </c>
      <c r="N134">
        <v>3424.8850499790606</v>
      </c>
      <c r="O134">
        <v>60.922563452870698</v>
      </c>
      <c r="P134">
        <v>626.8898331580815</v>
      </c>
      <c r="Q134">
        <v>0</v>
      </c>
      <c r="R134">
        <v>2248.5349792586071</v>
      </c>
      <c r="S134">
        <v>0</v>
      </c>
      <c r="T134">
        <v>0</v>
      </c>
      <c r="U134">
        <v>13.792313140294405</v>
      </c>
      <c r="V134">
        <v>16.238500134408575</v>
      </c>
      <c r="W134">
        <v>5.3610113171662671E-2</v>
      </c>
    </row>
    <row r="135" spans="1:34" x14ac:dyDescent="0.2">
      <c r="A135" t="s">
        <v>344</v>
      </c>
      <c r="B135">
        <v>1</v>
      </c>
      <c r="C135">
        <v>0</v>
      </c>
      <c r="D135">
        <v>164.57559543747743</v>
      </c>
      <c r="E135">
        <v>21.923072259922346</v>
      </c>
      <c r="F135">
        <v>143.62268006369388</v>
      </c>
      <c r="G135">
        <v>2.2315348750012376</v>
      </c>
      <c r="H135">
        <v>0</v>
      </c>
      <c r="I135">
        <v>0</v>
      </c>
      <c r="J135">
        <v>0</v>
      </c>
      <c r="K135">
        <v>1.4972227143888718E-2</v>
      </c>
      <c r="L135">
        <v>0.53986380342312656</v>
      </c>
      <c r="M135">
        <v>0</v>
      </c>
      <c r="N135">
        <v>1288.4496019514481</v>
      </c>
      <c r="O135">
        <v>171.63403633305268</v>
      </c>
      <c r="P135">
        <v>1124.4108488100085</v>
      </c>
      <c r="Q135">
        <v>17.470513861992497</v>
      </c>
      <c r="R135">
        <v>0</v>
      </c>
      <c r="S135">
        <v>0</v>
      </c>
      <c r="T135">
        <v>0</v>
      </c>
      <c r="U135">
        <v>0.11721640777048718</v>
      </c>
      <c r="V135">
        <v>4.2265519427683138</v>
      </c>
      <c r="W135">
        <v>0.12773149620149368</v>
      </c>
      <c r="Y135">
        <f>AVERAGE(M135:M136)</f>
        <v>0</v>
      </c>
      <c r="Z135">
        <f t="shared" ref="Z135:AG135" si="34">AVERAGE(N135:N136)</f>
        <v>1720.6028066015156</v>
      </c>
      <c r="AA135">
        <f t="shared" si="34"/>
        <v>156.64287036607118</v>
      </c>
      <c r="AB135">
        <f t="shared" si="34"/>
        <v>1394.0844876812328</v>
      </c>
      <c r="AC135">
        <f t="shared" si="34"/>
        <v>8.7352569309962487</v>
      </c>
      <c r="AD135">
        <f t="shared" si="34"/>
        <v>0</v>
      </c>
      <c r="AE135">
        <f t="shared" si="34"/>
        <v>0</v>
      </c>
      <c r="AF135">
        <f t="shared" si="34"/>
        <v>0</v>
      </c>
      <c r="AG135">
        <f t="shared" si="34"/>
        <v>1.4084375590469043</v>
      </c>
      <c r="AH135">
        <f>AVERAGE(V135:V136)</f>
        <v>7.6569482706052447</v>
      </c>
    </row>
    <row r="136" spans="1:34" x14ac:dyDescent="0.2">
      <c r="A136" t="s">
        <v>344</v>
      </c>
      <c r="B136">
        <v>4</v>
      </c>
      <c r="C136">
        <v>0</v>
      </c>
      <c r="D136">
        <v>176.84277367795301</v>
      </c>
      <c r="E136">
        <v>11.636283987232133</v>
      </c>
      <c r="F136">
        <v>136.67299047870904</v>
      </c>
      <c r="G136">
        <v>0</v>
      </c>
      <c r="H136">
        <v>0</v>
      </c>
      <c r="I136">
        <v>0</v>
      </c>
      <c r="J136">
        <v>0</v>
      </c>
      <c r="K136">
        <v>0.22176927242203309</v>
      </c>
      <c r="L136">
        <v>0.91079377377831616</v>
      </c>
      <c r="M136">
        <v>0</v>
      </c>
      <c r="N136">
        <v>2152.756011251583</v>
      </c>
      <c r="O136">
        <v>141.65170439908965</v>
      </c>
      <c r="P136">
        <v>1663.758126552457</v>
      </c>
      <c r="Q136">
        <v>0</v>
      </c>
      <c r="R136">
        <v>0</v>
      </c>
      <c r="S136">
        <v>0</v>
      </c>
      <c r="T136">
        <v>0</v>
      </c>
      <c r="U136">
        <v>2.6996587103233214</v>
      </c>
      <c r="V136">
        <v>11.087344598442176</v>
      </c>
      <c r="W136">
        <v>8.2147151258046669E-2</v>
      </c>
    </row>
    <row r="137" spans="1:34" x14ac:dyDescent="0.2">
      <c r="A137" t="s">
        <v>345</v>
      </c>
      <c r="B137">
        <v>1</v>
      </c>
      <c r="C137">
        <v>13602.607875689955</v>
      </c>
      <c r="D137">
        <v>50620.865681769472</v>
      </c>
      <c r="E137">
        <v>1301.8585861492863</v>
      </c>
      <c r="F137">
        <v>47297.231817995154</v>
      </c>
      <c r="G137">
        <v>7712.6925797726562</v>
      </c>
      <c r="H137">
        <v>24299.98593837873</v>
      </c>
      <c r="I137">
        <v>290.57300653505257</v>
      </c>
      <c r="J137">
        <v>0</v>
      </c>
      <c r="K137">
        <v>19.828188935261473</v>
      </c>
      <c r="L137">
        <v>5.5237911414607046</v>
      </c>
      <c r="M137">
        <v>130870.85200710334</v>
      </c>
      <c r="N137">
        <v>487023.95023456373</v>
      </c>
      <c r="O137">
        <v>12525.196926878129</v>
      </c>
      <c r="P137">
        <v>455047.22933759796</v>
      </c>
      <c r="Q137">
        <v>74203.90695725425</v>
      </c>
      <c r="R137">
        <v>233790.45346148009</v>
      </c>
      <c r="S137">
        <v>2795.6063486523972</v>
      </c>
      <c r="T137">
        <v>0</v>
      </c>
      <c r="U137">
        <v>190.76724135766997</v>
      </c>
      <c r="V137">
        <v>53.144460209295346</v>
      </c>
      <c r="W137">
        <v>0.10393917107647194</v>
      </c>
      <c r="Y137">
        <f>AVERAGE(M137:M138)</f>
        <v>119245.18475819461</v>
      </c>
      <c r="Z137">
        <f t="shared" ref="Z137:AG137" si="35">AVERAGE(N137:N138)</f>
        <v>372099.96790026192</v>
      </c>
      <c r="AA137">
        <f t="shared" si="35"/>
        <v>9271.8726578759506</v>
      </c>
      <c r="AB137">
        <f t="shared" si="35"/>
        <v>227523.61466879898</v>
      </c>
      <c r="AC137">
        <f t="shared" si="35"/>
        <v>48283.968602929344</v>
      </c>
      <c r="AD137">
        <f t="shared" si="35"/>
        <v>169267.6383672455</v>
      </c>
      <c r="AE137">
        <f t="shared" si="35"/>
        <v>1817.6621489182758</v>
      </c>
      <c r="AF137">
        <f t="shared" si="35"/>
        <v>14.662324946250338</v>
      </c>
      <c r="AG137">
        <f t="shared" si="35"/>
        <v>168.4882527532628</v>
      </c>
      <c r="AH137">
        <f>AVERAGE(V137:V138)</f>
        <v>42.061143341075365</v>
      </c>
    </row>
    <row r="138" spans="1:34" x14ac:dyDescent="0.2">
      <c r="A138" t="s">
        <v>345</v>
      </c>
      <c r="B138">
        <v>2</v>
      </c>
      <c r="C138">
        <v>12649.754202139409</v>
      </c>
      <c r="D138">
        <v>30228.838405837007</v>
      </c>
      <c r="E138">
        <v>707.42890820307093</v>
      </c>
      <c r="F138">
        <v>0</v>
      </c>
      <c r="G138">
        <v>2628.7005569379844</v>
      </c>
      <c r="H138">
        <v>12311.858471543444</v>
      </c>
      <c r="I138">
        <v>98.701665851527508</v>
      </c>
      <c r="J138">
        <v>3.4468618870356891</v>
      </c>
      <c r="K138">
        <v>17.185649000880474</v>
      </c>
      <c r="L138">
        <v>3.6411786604073599</v>
      </c>
      <c r="M138">
        <v>107619.51750928586</v>
      </c>
      <c r="N138">
        <v>257175.98556596015</v>
      </c>
      <c r="O138">
        <v>6018.5483888737717</v>
      </c>
      <c r="P138">
        <v>0</v>
      </c>
      <c r="Q138">
        <v>22364.030248604442</v>
      </c>
      <c r="R138">
        <v>104744.82327301087</v>
      </c>
      <c r="S138">
        <v>839.71794918415458</v>
      </c>
      <c r="T138">
        <v>29.324649892500677</v>
      </c>
      <c r="U138">
        <v>146.20926414885562</v>
      </c>
      <c r="V138">
        <v>30.977826472855391</v>
      </c>
      <c r="W138">
        <v>0.1175414506113906</v>
      </c>
    </row>
    <row r="139" spans="1:34" x14ac:dyDescent="0.2">
      <c r="A139" t="s">
        <v>345</v>
      </c>
      <c r="B139">
        <v>3</v>
      </c>
      <c r="C139">
        <v>17466.792611935489</v>
      </c>
      <c r="D139">
        <v>45827.937824536508</v>
      </c>
      <c r="E139">
        <v>1619.6044849517018</v>
      </c>
      <c r="F139">
        <v>63411.817438696351</v>
      </c>
      <c r="G139">
        <v>8251.1736526165005</v>
      </c>
      <c r="H139">
        <v>46060.03421927568</v>
      </c>
      <c r="I139">
        <v>350.77979654127478</v>
      </c>
      <c r="J139">
        <v>34.435015703115056</v>
      </c>
      <c r="K139">
        <v>21.265696206011597</v>
      </c>
      <c r="L139">
        <v>6.9840611048284416</v>
      </c>
      <c r="M139">
        <v>134253.00390318831</v>
      </c>
      <c r="N139">
        <v>352242.02017652569</v>
      </c>
      <c r="O139">
        <v>12448.58011832477</v>
      </c>
      <c r="P139">
        <v>487394.97647028044</v>
      </c>
      <c r="Q139">
        <v>63420.049301647872</v>
      </c>
      <c r="R139">
        <v>354025.95606453426</v>
      </c>
      <c r="S139">
        <v>2696.1585014775633</v>
      </c>
      <c r="T139">
        <v>264.67391010514683</v>
      </c>
      <c r="U139">
        <v>163.45208070993019</v>
      </c>
      <c r="V139">
        <v>53.680787514814369</v>
      </c>
      <c r="W139">
        <v>0.13010355153416928</v>
      </c>
    </row>
    <row r="140" spans="1:34" x14ac:dyDescent="0.2">
      <c r="A140" t="s">
        <v>346</v>
      </c>
      <c r="B140">
        <v>1</v>
      </c>
      <c r="C140">
        <v>680.86536506658058</v>
      </c>
      <c r="D140">
        <v>16591.21577637671</v>
      </c>
      <c r="E140">
        <v>4989.0901093877201</v>
      </c>
      <c r="F140">
        <v>94898.816251910175</v>
      </c>
      <c r="G140">
        <v>1134.1093123254159</v>
      </c>
      <c r="H140">
        <v>33667.213296909162</v>
      </c>
      <c r="I140">
        <v>977.81583455191162</v>
      </c>
      <c r="J140">
        <v>0</v>
      </c>
      <c r="K140">
        <v>0.48859167776350021</v>
      </c>
      <c r="L140">
        <v>0</v>
      </c>
      <c r="M140">
        <v>4557.7771226991745</v>
      </c>
      <c r="N140">
        <v>111063.16693894503</v>
      </c>
      <c r="O140">
        <v>33397.440860321112</v>
      </c>
      <c r="P140">
        <v>635261.64771487925</v>
      </c>
      <c r="Q140">
        <v>7591.8349552872378</v>
      </c>
      <c r="R140">
        <v>225371.50870448616</v>
      </c>
      <c r="S140">
        <v>6545.5916391016517</v>
      </c>
      <c r="T140">
        <v>0</v>
      </c>
      <c r="U140">
        <v>3.2706788823571959</v>
      </c>
      <c r="V140">
        <v>0</v>
      </c>
      <c r="W140">
        <v>0.1493854014220343</v>
      </c>
      <c r="Y140">
        <f>M140</f>
        <v>4557.7771226991745</v>
      </c>
      <c r="Z140">
        <f t="shared" ref="Z140:AH140" si="36">N140</f>
        <v>111063.16693894503</v>
      </c>
      <c r="AA140">
        <f t="shared" si="36"/>
        <v>33397.440860321112</v>
      </c>
      <c r="AB140">
        <f t="shared" si="36"/>
        <v>635261.64771487925</v>
      </c>
      <c r="AC140">
        <f t="shared" si="36"/>
        <v>7591.8349552872378</v>
      </c>
      <c r="AD140">
        <f t="shared" si="36"/>
        <v>225371.50870448616</v>
      </c>
      <c r="AE140">
        <f t="shared" si="36"/>
        <v>6545.5916391016517</v>
      </c>
      <c r="AF140">
        <f t="shared" si="36"/>
        <v>0</v>
      </c>
      <c r="AG140">
        <f t="shared" si="36"/>
        <v>3.2706788823571959</v>
      </c>
      <c r="AH140">
        <f t="shared" si="36"/>
        <v>0</v>
      </c>
    </row>
    <row r="141" spans="1:34" x14ac:dyDescent="0.2">
      <c r="A141" t="s">
        <v>347</v>
      </c>
      <c r="B141">
        <v>1</v>
      </c>
      <c r="C141">
        <v>1927.3571831417719</v>
      </c>
      <c r="D141">
        <v>8078.0224544898938</v>
      </c>
      <c r="E141">
        <v>16.721225325035142</v>
      </c>
      <c r="F141">
        <v>5443.7199527299617</v>
      </c>
      <c r="G141">
        <v>526.86750650825411</v>
      </c>
      <c r="H141">
        <v>46062.431621833704</v>
      </c>
      <c r="I141">
        <v>719.47552968264176</v>
      </c>
      <c r="J141">
        <v>0</v>
      </c>
      <c r="K141">
        <v>2.4809769636868437</v>
      </c>
      <c r="L141">
        <v>2.83734189151247</v>
      </c>
      <c r="M141">
        <v>10997.606574325493</v>
      </c>
      <c r="N141">
        <v>46093.64243955617</v>
      </c>
      <c r="O141">
        <v>95.41223555958679</v>
      </c>
      <c r="P141">
        <v>31062.166818160633</v>
      </c>
      <c r="Q141">
        <v>3006.3351017938644</v>
      </c>
      <c r="R141">
        <v>262834.7798034664</v>
      </c>
      <c r="S141">
        <v>4105.3671237035633</v>
      </c>
      <c r="T141">
        <v>0</v>
      </c>
      <c r="U141">
        <v>14.156591629848158</v>
      </c>
      <c r="V141">
        <v>16.190029597337681</v>
      </c>
      <c r="W141">
        <v>0.17525242152608836</v>
      </c>
      <c r="Y141">
        <f>AVERAGE(M141:M145)</f>
        <v>13677.222293507768</v>
      </c>
      <c r="Z141">
        <f t="shared" ref="Z141:AG141" si="37">AVERAGE(N141:N145)</f>
        <v>50039.354118381561</v>
      </c>
      <c r="AA141">
        <f t="shared" si="37"/>
        <v>147.57716114664839</v>
      </c>
      <c r="AB141">
        <f t="shared" si="37"/>
        <v>35572.273347568327</v>
      </c>
      <c r="AC141">
        <f t="shared" si="37"/>
        <v>2417.7108414251729</v>
      </c>
      <c r="AD141">
        <f t="shared" si="37"/>
        <v>324845.94851482229</v>
      </c>
      <c r="AE141">
        <f t="shared" si="37"/>
        <v>5014.6378354368226</v>
      </c>
      <c r="AF141">
        <f t="shared" si="37"/>
        <v>1.4168830808920527</v>
      </c>
      <c r="AG141">
        <f t="shared" si="37"/>
        <v>3.9361384094760594</v>
      </c>
      <c r="AH141">
        <f>AVERAGE(V141:V145)</f>
        <v>4.7354824932187949</v>
      </c>
    </row>
    <row r="142" spans="1:34" x14ac:dyDescent="0.2">
      <c r="A142" t="s">
        <v>347</v>
      </c>
      <c r="B142">
        <v>2</v>
      </c>
      <c r="C142">
        <v>529.12630256698026</v>
      </c>
      <c r="D142">
        <v>2848.6356466092052</v>
      </c>
      <c r="E142">
        <v>2.572830340166874</v>
      </c>
      <c r="F142">
        <v>2591.9719695460558</v>
      </c>
      <c r="G142">
        <v>126.54954096497852</v>
      </c>
      <c r="H142">
        <v>36848.292945417808</v>
      </c>
      <c r="I142">
        <v>481.38411163415429</v>
      </c>
      <c r="J142">
        <v>0</v>
      </c>
      <c r="K142">
        <v>0</v>
      </c>
      <c r="L142">
        <v>0</v>
      </c>
      <c r="M142">
        <v>4514.9858531026375</v>
      </c>
      <c r="N142">
        <v>24307.144783180283</v>
      </c>
      <c r="O142">
        <v>21.953723585336636</v>
      </c>
      <c r="P142">
        <v>22117.057340307925</v>
      </c>
      <c r="Q142">
        <v>1079.835540969319</v>
      </c>
      <c r="R142">
        <v>314423.07923916331</v>
      </c>
      <c r="S142">
        <v>4107.6061488390269</v>
      </c>
      <c r="T142">
        <v>0</v>
      </c>
      <c r="U142">
        <v>0</v>
      </c>
      <c r="V142">
        <v>0</v>
      </c>
      <c r="W142">
        <v>0.11719334673072603</v>
      </c>
    </row>
    <row r="143" spans="1:34" x14ac:dyDescent="0.2">
      <c r="A143" t="s">
        <v>347</v>
      </c>
      <c r="B143">
        <v>3</v>
      </c>
      <c r="C143">
        <v>3426.6567459453195</v>
      </c>
      <c r="D143">
        <v>10586.452016999059</v>
      </c>
      <c r="E143">
        <v>43.714113006734713</v>
      </c>
      <c r="F143">
        <v>6308.6979747029363</v>
      </c>
      <c r="G143">
        <v>406.08760249640068</v>
      </c>
      <c r="H143">
        <v>48484.955976238482</v>
      </c>
      <c r="I143">
        <v>1083.9099162429166</v>
      </c>
      <c r="J143">
        <v>0</v>
      </c>
      <c r="K143">
        <v>0.13311411910675036</v>
      </c>
      <c r="L143">
        <v>0.30520381935440949</v>
      </c>
      <c r="M143">
        <v>25228.890702666718</v>
      </c>
      <c r="N143">
        <v>77943.155871077397</v>
      </c>
      <c r="O143">
        <v>321.84682067029843</v>
      </c>
      <c r="P143">
        <v>46448.028933229798</v>
      </c>
      <c r="Q143">
        <v>2989.8354281363281</v>
      </c>
      <c r="R143">
        <v>356972.33360053849</v>
      </c>
      <c r="S143">
        <v>7980.3280094473603</v>
      </c>
      <c r="T143">
        <v>0</v>
      </c>
      <c r="U143">
        <v>0.98005776793948962</v>
      </c>
      <c r="V143">
        <v>2.2470747353495515</v>
      </c>
      <c r="W143">
        <v>0.13582272745678503</v>
      </c>
    </row>
    <row r="144" spans="1:34" x14ac:dyDescent="0.2">
      <c r="A144" t="s">
        <v>347</v>
      </c>
      <c r="B144">
        <v>4</v>
      </c>
      <c r="C144">
        <v>2534.2834694047287</v>
      </c>
      <c r="D144">
        <v>7911.9898157131756</v>
      </c>
      <c r="E144">
        <v>31.696282597426137</v>
      </c>
      <c r="F144">
        <v>5527.564621958335</v>
      </c>
      <c r="G144">
        <v>432.89558582580287</v>
      </c>
      <c r="H144">
        <v>44577.091065293411</v>
      </c>
      <c r="I144">
        <v>668.63574732451684</v>
      </c>
      <c r="J144">
        <v>0</v>
      </c>
      <c r="K144">
        <v>7.4820415628663553E-2</v>
      </c>
      <c r="L144">
        <v>0</v>
      </c>
      <c r="M144">
        <v>17203.361888475396</v>
      </c>
      <c r="N144">
        <v>53708.602727703816</v>
      </c>
      <c r="O144">
        <v>215.16244201797468</v>
      </c>
      <c r="P144">
        <v>37522.516996024518</v>
      </c>
      <c r="Q144">
        <v>2938.6055320141886</v>
      </c>
      <c r="R144">
        <v>302600.65173841629</v>
      </c>
      <c r="S144">
        <v>4538.8698113935598</v>
      </c>
      <c r="T144">
        <v>0</v>
      </c>
      <c r="U144">
        <v>0.50790004442888059</v>
      </c>
      <c r="V144">
        <v>0</v>
      </c>
      <c r="W144">
        <v>0.14731326852470947</v>
      </c>
    </row>
    <row r="145" spans="1:34" x14ac:dyDescent="0.2">
      <c r="A145" t="s">
        <v>347</v>
      </c>
      <c r="B145">
        <v>5</v>
      </c>
      <c r="C145">
        <v>1158.2441334306682</v>
      </c>
      <c r="D145">
        <v>5340.6132456642936</v>
      </c>
      <c r="E145">
        <v>9.2637846524021938</v>
      </c>
      <c r="F145">
        <v>4516.115761728659</v>
      </c>
      <c r="G145">
        <v>230.06134994648522</v>
      </c>
      <c r="H145">
        <v>42973.953717398239</v>
      </c>
      <c r="I145">
        <v>481.54682703027487</v>
      </c>
      <c r="J145">
        <v>0.78587043258650924</v>
      </c>
      <c r="K145">
        <v>0.44772715234963623</v>
      </c>
      <c r="L145">
        <v>0.58130459389693401</v>
      </c>
      <c r="M145">
        <v>10441.266448968594</v>
      </c>
      <c r="N145">
        <v>48144.224770390159</v>
      </c>
      <c r="O145">
        <v>83.510583900045418</v>
      </c>
      <c r="P145">
        <v>40711.596650118758</v>
      </c>
      <c r="Q145">
        <v>2073.9426042121622</v>
      </c>
      <c r="R145">
        <v>387398.8981925273</v>
      </c>
      <c r="S145">
        <v>4341.0180838006054</v>
      </c>
      <c r="T145">
        <v>7.0844154044602634</v>
      </c>
      <c r="U145">
        <v>4.036142605163767</v>
      </c>
      <c r="V145">
        <v>5.2403081334067396</v>
      </c>
      <c r="W145">
        <v>0.1109294680958057</v>
      </c>
    </row>
    <row r="146" spans="1:34" x14ac:dyDescent="0.2">
      <c r="A146" t="s">
        <v>348</v>
      </c>
      <c r="B146">
        <v>1</v>
      </c>
      <c r="C146">
        <v>1497.3050165645575</v>
      </c>
      <c r="D146">
        <v>14399.406635774301</v>
      </c>
      <c r="E146">
        <v>1303.2686374330724</v>
      </c>
      <c r="F146">
        <v>9055.0194995690108</v>
      </c>
      <c r="G146">
        <v>649.66098145004298</v>
      </c>
      <c r="H146">
        <v>43094.87210241206</v>
      </c>
      <c r="I146">
        <v>480.46381952044857</v>
      </c>
      <c r="J146">
        <v>20.869939911969148</v>
      </c>
      <c r="K146">
        <v>47.41699770534494</v>
      </c>
      <c r="L146">
        <v>0</v>
      </c>
      <c r="M146">
        <v>32372.023501839711</v>
      </c>
      <c r="N146">
        <v>311317.95116491849</v>
      </c>
      <c r="O146">
        <v>28176.919527722028</v>
      </c>
      <c r="P146">
        <v>195771.26958555565</v>
      </c>
      <c r="Q146">
        <v>14045.795831221194</v>
      </c>
      <c r="R146">
        <v>931719.45400204987</v>
      </c>
      <c r="S146">
        <v>10387.720528036465</v>
      </c>
      <c r="T146">
        <v>451.2121296850799</v>
      </c>
      <c r="U146">
        <v>1025.1646438919975</v>
      </c>
      <c r="V146">
        <v>0</v>
      </c>
      <c r="W146">
        <v>4.6253056021643667E-2</v>
      </c>
      <c r="Y146">
        <f>AVERAGE(M146:M151)</f>
        <v>15185.881002851216</v>
      </c>
      <c r="Z146">
        <f t="shared" ref="Z146:AG146" si="38">AVERAGE(N146:N151)</f>
        <v>143033.6986027263</v>
      </c>
      <c r="AA146">
        <f t="shared" si="38"/>
        <v>13383.283713223494</v>
      </c>
      <c r="AB146">
        <f t="shared" si="38"/>
        <v>92338.059562351045</v>
      </c>
      <c r="AC146">
        <f t="shared" si="38"/>
        <v>7411.2348803244249</v>
      </c>
      <c r="AD146">
        <f t="shared" si="38"/>
        <v>507705.08581151644</v>
      </c>
      <c r="AE146">
        <f t="shared" si="38"/>
        <v>4891.3288089762382</v>
      </c>
      <c r="AF146">
        <f t="shared" si="38"/>
        <v>193.12330583909019</v>
      </c>
      <c r="AG146">
        <f t="shared" si="38"/>
        <v>670.42581345574138</v>
      </c>
      <c r="AH146">
        <f>AVERAGE(V146:V151)</f>
        <v>30.937698511656944</v>
      </c>
    </row>
    <row r="147" spans="1:34" x14ac:dyDescent="0.2">
      <c r="A147" t="s">
        <v>348</v>
      </c>
      <c r="B147">
        <v>2</v>
      </c>
      <c r="C147">
        <v>1941.2352762251926</v>
      </c>
      <c r="D147">
        <v>15101.745225956896</v>
      </c>
      <c r="E147">
        <v>1288.1995297957135</v>
      </c>
      <c r="F147">
        <v>10564.417309772958</v>
      </c>
      <c r="G147">
        <v>732.5209917651672</v>
      </c>
      <c r="H147">
        <v>49813.878352287444</v>
      </c>
      <c r="I147">
        <v>316.94491393744909</v>
      </c>
      <c r="J147">
        <v>0</v>
      </c>
      <c r="K147">
        <v>87.442549343839246</v>
      </c>
      <c r="L147">
        <v>5.7866703430051141</v>
      </c>
      <c r="M147">
        <v>19733.768799433914</v>
      </c>
      <c r="N147">
        <v>153517.89265672563</v>
      </c>
      <c r="O147">
        <v>13095.286284906317</v>
      </c>
      <c r="P147">
        <v>107393.35475975195</v>
      </c>
      <c r="Q147">
        <v>7446.4955738569361</v>
      </c>
      <c r="R147">
        <v>506386.61394958699</v>
      </c>
      <c r="S147">
        <v>3221.9266414528856</v>
      </c>
      <c r="T147">
        <v>0</v>
      </c>
      <c r="U147">
        <v>888.90361365153808</v>
      </c>
      <c r="V147">
        <v>58.82481946724986</v>
      </c>
      <c r="W147">
        <v>9.8371238457039142E-2</v>
      </c>
    </row>
    <row r="148" spans="1:34" x14ac:dyDescent="0.2">
      <c r="A148" t="s">
        <v>348</v>
      </c>
      <c r="B148">
        <v>3</v>
      </c>
      <c r="C148">
        <v>930.95101912868654</v>
      </c>
      <c r="D148">
        <v>9594.4934797188453</v>
      </c>
      <c r="E148">
        <v>967.79570559892159</v>
      </c>
      <c r="F148">
        <v>7929.0840052769745</v>
      </c>
      <c r="G148">
        <v>0</v>
      </c>
      <c r="H148">
        <v>40342.20880978155</v>
      </c>
      <c r="I148">
        <v>1023.2292562147461</v>
      </c>
      <c r="J148">
        <v>19.632935960277543</v>
      </c>
      <c r="K148">
        <v>85.182152270598181</v>
      </c>
      <c r="L148">
        <v>2.2341273014789951</v>
      </c>
      <c r="M148">
        <v>7874.1774773465395</v>
      </c>
      <c r="N148">
        <v>81152.222740203215</v>
      </c>
      <c r="O148">
        <v>8185.8175039457428</v>
      </c>
      <c r="P148">
        <v>67065.842785988905</v>
      </c>
      <c r="Q148">
        <v>0</v>
      </c>
      <c r="R148">
        <v>341222.79848160542</v>
      </c>
      <c r="S148">
        <v>8654.6860123630886</v>
      </c>
      <c r="T148">
        <v>166.05945852800528</v>
      </c>
      <c r="U148">
        <v>720.48837274899688</v>
      </c>
      <c r="V148">
        <v>18.896713701754006</v>
      </c>
      <c r="W148">
        <v>0.11822835106358319</v>
      </c>
    </row>
    <row r="149" spans="1:34" x14ac:dyDescent="0.2">
      <c r="A149" t="s">
        <v>348</v>
      </c>
      <c r="B149">
        <v>4</v>
      </c>
      <c r="C149">
        <v>869.58958744734468</v>
      </c>
      <c r="D149">
        <v>10016.916600363116</v>
      </c>
      <c r="E149">
        <v>1084.9692904075243</v>
      </c>
      <c r="F149">
        <v>5845.6409006686963</v>
      </c>
      <c r="G149">
        <v>809.54081117338546</v>
      </c>
      <c r="H149">
        <v>45679.274125788237</v>
      </c>
      <c r="I149">
        <v>122.92648099890046</v>
      </c>
      <c r="J149">
        <v>0</v>
      </c>
      <c r="K149">
        <v>37.272668285057094</v>
      </c>
      <c r="L149">
        <v>4.4585229638822339</v>
      </c>
      <c r="M149">
        <v>9295.437001441398</v>
      </c>
      <c r="N149">
        <v>107075.35894110045</v>
      </c>
      <c r="O149">
        <v>11597.728207724662</v>
      </c>
      <c r="P149">
        <v>62486.70350886105</v>
      </c>
      <c r="Q149">
        <v>8653.5484313324159</v>
      </c>
      <c r="R149">
        <v>488286.4526405654</v>
      </c>
      <c r="S149">
        <v>1314.0168378607136</v>
      </c>
      <c r="T149">
        <v>0</v>
      </c>
      <c r="U149">
        <v>398.42443483760115</v>
      </c>
      <c r="V149">
        <v>47.659171554600292</v>
      </c>
      <c r="W149">
        <v>9.3550156631958412E-2</v>
      </c>
    </row>
    <row r="150" spans="1:34" x14ac:dyDescent="0.2">
      <c r="A150" t="s">
        <v>348</v>
      </c>
      <c r="B150">
        <v>5</v>
      </c>
      <c r="C150">
        <v>1197.6991666910444</v>
      </c>
      <c r="D150">
        <v>11138.230436641017</v>
      </c>
      <c r="E150">
        <v>1282.7215853476989</v>
      </c>
      <c r="F150">
        <v>6781.907519604265</v>
      </c>
      <c r="G150">
        <v>1263.8323241705671</v>
      </c>
      <c r="H150">
        <v>46491.327385857265</v>
      </c>
      <c r="I150">
        <v>0</v>
      </c>
      <c r="J150">
        <v>0</v>
      </c>
      <c r="K150">
        <v>56.610567082455958</v>
      </c>
      <c r="L150">
        <v>3.37609664239397</v>
      </c>
      <c r="M150">
        <v>9545.5889981468972</v>
      </c>
      <c r="N150">
        <v>88771.014351262129</v>
      </c>
      <c r="O150">
        <v>10223.212467124526</v>
      </c>
      <c r="P150">
        <v>54051.387532010915</v>
      </c>
      <c r="Q150">
        <v>10072.666212530641</v>
      </c>
      <c r="R150">
        <v>370533.03162075498</v>
      </c>
      <c r="S150">
        <v>0</v>
      </c>
      <c r="T150">
        <v>0</v>
      </c>
      <c r="U150">
        <v>451.18275218817439</v>
      </c>
      <c r="V150">
        <v>26.907283450277056</v>
      </c>
      <c r="W150">
        <v>0.12547147870325823</v>
      </c>
    </row>
    <row r="151" spans="1:34" x14ac:dyDescent="0.2">
      <c r="A151" t="s">
        <v>348</v>
      </c>
      <c r="B151">
        <v>6</v>
      </c>
      <c r="C151">
        <v>1576.7186668947224</v>
      </c>
      <c r="D151">
        <v>14923.936466655539</v>
      </c>
      <c r="E151">
        <v>1156.8920345421811</v>
      </c>
      <c r="F151">
        <v>8625.9376403647075</v>
      </c>
      <c r="G151">
        <v>544.91352580179</v>
      </c>
      <c r="H151">
        <v>52335.739060802953</v>
      </c>
      <c r="I151">
        <v>739.94283905502652</v>
      </c>
      <c r="J151">
        <v>69.442243163653742</v>
      </c>
      <c r="K151">
        <v>69.047600413048372</v>
      </c>
      <c r="L151">
        <v>4.2755592885409408</v>
      </c>
      <c r="M151">
        <v>12294.29023889885</v>
      </c>
      <c r="N151">
        <v>116367.75176214788</v>
      </c>
      <c r="O151">
        <v>9020.7382879176948</v>
      </c>
      <c r="P151">
        <v>67259.799201937742</v>
      </c>
      <c r="Q151">
        <v>4248.9032330053697</v>
      </c>
      <c r="R151">
        <v>408082.16417453554</v>
      </c>
      <c r="S151">
        <v>5769.6228341442775</v>
      </c>
      <c r="T151">
        <v>541.46824682145598</v>
      </c>
      <c r="U151">
        <v>538.39106341614036</v>
      </c>
      <c r="V151">
        <v>33.338202896060444</v>
      </c>
      <c r="W151">
        <v>0.12824804329948394</v>
      </c>
    </row>
    <row r="152" spans="1:34" x14ac:dyDescent="0.2">
      <c r="A152" t="s">
        <v>349</v>
      </c>
      <c r="B152">
        <v>1</v>
      </c>
      <c r="C152">
        <v>0</v>
      </c>
      <c r="D152">
        <v>314.89417295621365</v>
      </c>
      <c r="E152">
        <v>0</v>
      </c>
      <c r="F152">
        <v>219.31072858249763</v>
      </c>
      <c r="G152">
        <v>0</v>
      </c>
      <c r="H152">
        <v>0</v>
      </c>
      <c r="I152">
        <v>0</v>
      </c>
      <c r="J152">
        <v>0</v>
      </c>
      <c r="K152">
        <v>1.1738823451900702</v>
      </c>
      <c r="L152">
        <v>2.5488501954576108</v>
      </c>
      <c r="M152">
        <v>0</v>
      </c>
      <c r="N152">
        <v>12041.970685723714</v>
      </c>
      <c r="O152">
        <v>0</v>
      </c>
      <c r="P152">
        <v>8386.7330406979963</v>
      </c>
      <c r="Q152">
        <v>0</v>
      </c>
      <c r="R152">
        <v>0</v>
      </c>
      <c r="S152">
        <v>0</v>
      </c>
      <c r="T152">
        <v>0</v>
      </c>
      <c r="U152">
        <v>44.890817307162543</v>
      </c>
      <c r="V152">
        <v>97.471410943731968</v>
      </c>
      <c r="W152">
        <v>2.614972093641903E-2</v>
      </c>
      <c r="Y152">
        <f>AVERAGE(M152:M156)</f>
        <v>0</v>
      </c>
      <c r="Z152">
        <f t="shared" ref="Z152:AG152" si="39">AVERAGE(N152:N156)</f>
        <v>7718.3527239499726</v>
      </c>
      <c r="AA152">
        <f t="shared" si="39"/>
        <v>9.9632564626137086</v>
      </c>
      <c r="AB152">
        <f t="shared" si="39"/>
        <v>4477.2330348150235</v>
      </c>
      <c r="AC152">
        <f t="shared" si="39"/>
        <v>139.0180265340021</v>
      </c>
      <c r="AD152">
        <f t="shared" si="39"/>
        <v>7828.6706185847215</v>
      </c>
      <c r="AE152">
        <f t="shared" si="39"/>
        <v>26.75071631480025</v>
      </c>
      <c r="AF152">
        <f t="shared" si="39"/>
        <v>0</v>
      </c>
      <c r="AG152">
        <f t="shared" si="39"/>
        <v>22.850534911013327</v>
      </c>
      <c r="AH152">
        <f>AVERAGE(V152:V156)</f>
        <v>47.010182796837356</v>
      </c>
    </row>
    <row r="153" spans="1:34" x14ac:dyDescent="0.2">
      <c r="A153" t="s">
        <v>349</v>
      </c>
      <c r="B153">
        <v>2</v>
      </c>
      <c r="C153">
        <v>0</v>
      </c>
      <c r="D153">
        <v>116.46329592591619</v>
      </c>
      <c r="E153">
        <v>1.0301412885637031</v>
      </c>
      <c r="F153">
        <v>30.431630312249158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2724.9474264642072</v>
      </c>
      <c r="O153">
        <v>24.102708332690547</v>
      </c>
      <c r="P153">
        <v>712.02340654366265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4.2739648770778203E-2</v>
      </c>
    </row>
    <row r="154" spans="1:34" x14ac:dyDescent="0.2">
      <c r="A154" t="s">
        <v>349</v>
      </c>
      <c r="B154">
        <v>3</v>
      </c>
      <c r="C154">
        <v>0</v>
      </c>
      <c r="D154">
        <v>187.01753981238494</v>
      </c>
      <c r="E154">
        <v>1.0989891205627769</v>
      </c>
      <c r="F154">
        <v>139.42229878345546</v>
      </c>
      <c r="G154">
        <v>14.622719344988006</v>
      </c>
      <c r="H154">
        <v>261.02411027822473</v>
      </c>
      <c r="I154">
        <v>0.78248539486711899</v>
      </c>
      <c r="J154">
        <v>0</v>
      </c>
      <c r="K154">
        <v>2.2340930425259464</v>
      </c>
      <c r="L154">
        <v>3.1785735919217859</v>
      </c>
      <c r="M154">
        <v>0</v>
      </c>
      <c r="N154">
        <v>4375.738809071634</v>
      </c>
      <c r="O154">
        <v>25.713573980377998</v>
      </c>
      <c r="P154">
        <v>3262.1301951077512</v>
      </c>
      <c r="Q154">
        <v>342.1347569656632</v>
      </c>
      <c r="R154">
        <v>6107.3059275276773</v>
      </c>
      <c r="S154">
        <v>18.30818496108272</v>
      </c>
      <c r="T154">
        <v>0</v>
      </c>
      <c r="U154">
        <v>52.272143238889512</v>
      </c>
      <c r="V154">
        <v>74.370606295085622</v>
      </c>
      <c r="W154">
        <v>4.2739648770778203E-2</v>
      </c>
    </row>
    <row r="155" spans="1:34" x14ac:dyDescent="0.2">
      <c r="A155" t="s">
        <v>349</v>
      </c>
      <c r="B155">
        <v>4</v>
      </c>
      <c r="C155">
        <v>0</v>
      </c>
      <c r="D155">
        <v>300.90864394150037</v>
      </c>
      <c r="E155">
        <v>0</v>
      </c>
      <c r="F155">
        <v>167.75032402767033</v>
      </c>
      <c r="G155">
        <v>0</v>
      </c>
      <c r="H155">
        <v>0</v>
      </c>
      <c r="I155">
        <v>0</v>
      </c>
      <c r="J155">
        <v>0</v>
      </c>
      <c r="K155">
        <v>0.35716287035218641</v>
      </c>
      <c r="L155">
        <v>1.7720272733628546</v>
      </c>
      <c r="M155">
        <v>0</v>
      </c>
      <c r="N155">
        <v>7040.5034340674447</v>
      </c>
      <c r="O155">
        <v>0</v>
      </c>
      <c r="P155">
        <v>3924.9345479498647</v>
      </c>
      <c r="Q155">
        <v>0</v>
      </c>
      <c r="R155">
        <v>0</v>
      </c>
      <c r="S155">
        <v>0</v>
      </c>
      <c r="T155">
        <v>0</v>
      </c>
      <c r="U155">
        <v>8.3567104696560932</v>
      </c>
      <c r="V155">
        <v>41.460969482145551</v>
      </c>
      <c r="W155">
        <v>4.2739648770778203E-2</v>
      </c>
    </row>
    <row r="156" spans="1:34" x14ac:dyDescent="0.2">
      <c r="A156" t="s">
        <v>349</v>
      </c>
      <c r="B156">
        <v>5</v>
      </c>
      <c r="C156">
        <v>0</v>
      </c>
      <c r="D156">
        <v>736.19717793933376</v>
      </c>
      <c r="E156">
        <v>0</v>
      </c>
      <c r="F156">
        <v>361.93082570311776</v>
      </c>
      <c r="G156">
        <v>20.940693001046121</v>
      </c>
      <c r="H156">
        <v>1960.0146910302897</v>
      </c>
      <c r="I156">
        <v>6.8493265020566181</v>
      </c>
      <c r="J156">
        <v>0</v>
      </c>
      <c r="K156">
        <v>0.51812540248130445</v>
      </c>
      <c r="L156">
        <v>1.290295316566382</v>
      </c>
      <c r="M156">
        <v>0</v>
      </c>
      <c r="N156">
        <v>12408.603264422858</v>
      </c>
      <c r="O156">
        <v>0</v>
      </c>
      <c r="P156">
        <v>6100.3439837758424</v>
      </c>
      <c r="Q156">
        <v>352.95537570434738</v>
      </c>
      <c r="R156">
        <v>33036.047165395932</v>
      </c>
      <c r="S156">
        <v>115.44539661291854</v>
      </c>
      <c r="T156">
        <v>0</v>
      </c>
      <c r="U156">
        <v>8.7330035393584744</v>
      </c>
      <c r="V156">
        <v>21.747927263223627</v>
      </c>
      <c r="W156">
        <v>5.932957660513738E-2</v>
      </c>
    </row>
    <row r="157" spans="1:34" x14ac:dyDescent="0.2">
      <c r="A157" t="s">
        <v>350</v>
      </c>
      <c r="B157">
        <v>1</v>
      </c>
      <c r="C157">
        <v>1.0059647945076871</v>
      </c>
      <c r="D157">
        <v>61.502278245515654</v>
      </c>
      <c r="E157">
        <v>0</v>
      </c>
      <c r="F157">
        <v>159.78418318788357</v>
      </c>
      <c r="G157">
        <v>6.5234962937797993</v>
      </c>
      <c r="H157">
        <v>89.114879549778209</v>
      </c>
      <c r="I157">
        <v>0</v>
      </c>
      <c r="J157">
        <v>0</v>
      </c>
      <c r="K157">
        <v>0</v>
      </c>
      <c r="L157">
        <v>0.20640194756453317</v>
      </c>
      <c r="M157">
        <v>12.627164110947394</v>
      </c>
      <c r="N157">
        <v>771.9945716224978</v>
      </c>
      <c r="O157">
        <v>0</v>
      </c>
      <c r="P157">
        <v>2005.6577670141016</v>
      </c>
      <c r="Q157">
        <v>81.884832082048732</v>
      </c>
      <c r="R157">
        <v>1118.5960134450415</v>
      </c>
      <c r="S157">
        <v>0</v>
      </c>
      <c r="T157">
        <v>0</v>
      </c>
      <c r="U157">
        <v>0</v>
      </c>
      <c r="V157">
        <v>2.5908175703027578</v>
      </c>
      <c r="W157">
        <v>7.9666723713168824E-2</v>
      </c>
      <c r="Y157">
        <f>AVERAGE(M157:M160)</f>
        <v>23.915654507937177</v>
      </c>
      <c r="Z157">
        <f t="shared" ref="Z157:AG157" si="40">AVERAGE(N157:N160)</f>
        <v>772.02861046973499</v>
      </c>
      <c r="AA157">
        <f t="shared" si="40"/>
        <v>116.67220805696634</v>
      </c>
      <c r="AB157">
        <f t="shared" si="40"/>
        <v>4343.4009334873754</v>
      </c>
      <c r="AC157">
        <f t="shared" si="40"/>
        <v>20.471208020512183</v>
      </c>
      <c r="AD157">
        <f t="shared" si="40"/>
        <v>628.61972785206535</v>
      </c>
      <c r="AE157">
        <f t="shared" si="40"/>
        <v>0</v>
      </c>
      <c r="AF157">
        <f t="shared" si="40"/>
        <v>0</v>
      </c>
      <c r="AG157">
        <f t="shared" si="40"/>
        <v>112.89397604014397</v>
      </c>
      <c r="AH157">
        <f>AVERAGE(V157:V160)</f>
        <v>18.44780209040232</v>
      </c>
    </row>
    <row r="158" spans="1:34" x14ac:dyDescent="0.2">
      <c r="A158" t="s">
        <v>350</v>
      </c>
      <c r="B158">
        <v>2</v>
      </c>
      <c r="C158">
        <v>5.9074071298877682</v>
      </c>
      <c r="D158">
        <v>75.924458175347979</v>
      </c>
      <c r="E158">
        <v>0</v>
      </c>
      <c r="F158">
        <v>111.76901683488936</v>
      </c>
      <c r="G158">
        <v>0</v>
      </c>
      <c r="H158">
        <v>0</v>
      </c>
      <c r="I158">
        <v>0</v>
      </c>
      <c r="J158">
        <v>0</v>
      </c>
      <c r="K158">
        <v>4.1390320385294483</v>
      </c>
      <c r="L158">
        <v>1.0415842124018084</v>
      </c>
      <c r="M158">
        <v>57.795305128083953</v>
      </c>
      <c r="N158">
        <v>742.80934603741309</v>
      </c>
      <c r="O158">
        <v>0</v>
      </c>
      <c r="P158">
        <v>1093.495723217761</v>
      </c>
      <c r="Q158">
        <v>0</v>
      </c>
      <c r="R158">
        <v>0</v>
      </c>
      <c r="S158">
        <v>0</v>
      </c>
      <c r="T158">
        <v>0</v>
      </c>
      <c r="U158">
        <v>40.494351302018615</v>
      </c>
      <c r="V158">
        <v>10.190372196930536</v>
      </c>
      <c r="W158">
        <v>0.10221257793857091</v>
      </c>
    </row>
    <row r="159" spans="1:34" x14ac:dyDescent="0.2">
      <c r="A159" t="s">
        <v>350</v>
      </c>
      <c r="B159">
        <v>3</v>
      </c>
      <c r="C159">
        <v>1.7071466984190966</v>
      </c>
      <c r="D159">
        <v>31.123685579533124</v>
      </c>
      <c r="E159">
        <v>1.6900992122992045</v>
      </c>
      <c r="F159">
        <v>61.729184468469462</v>
      </c>
      <c r="G159">
        <v>0</v>
      </c>
      <c r="H159">
        <v>94.412156608409589</v>
      </c>
      <c r="I159">
        <v>0</v>
      </c>
      <c r="J159">
        <v>0</v>
      </c>
      <c r="K159">
        <v>0</v>
      </c>
      <c r="L159">
        <v>0</v>
      </c>
      <c r="M159">
        <v>25.240148792717356</v>
      </c>
      <c r="N159">
        <v>460.16341520775069</v>
      </c>
      <c r="O159">
        <v>24.988101861656116</v>
      </c>
      <c r="P159">
        <v>912.66544479165282</v>
      </c>
      <c r="Q159">
        <v>0</v>
      </c>
      <c r="R159">
        <v>1395.8828979632196</v>
      </c>
      <c r="S159">
        <v>0</v>
      </c>
      <c r="T159">
        <v>0</v>
      </c>
      <c r="U159">
        <v>0</v>
      </c>
      <c r="V159">
        <v>0</v>
      </c>
      <c r="W159">
        <v>6.763615826669242E-2</v>
      </c>
    </row>
    <row r="160" spans="1:34" x14ac:dyDescent="0.2">
      <c r="A160" t="s">
        <v>350</v>
      </c>
      <c r="B160">
        <v>4</v>
      </c>
      <c r="C160">
        <v>0</v>
      </c>
      <c r="D160">
        <v>76.97571988103428</v>
      </c>
      <c r="E160">
        <v>30.544239316326593</v>
      </c>
      <c r="F160">
        <v>923.98659212828932</v>
      </c>
      <c r="G160">
        <v>0</v>
      </c>
      <c r="H160">
        <v>0</v>
      </c>
      <c r="I160">
        <v>0</v>
      </c>
      <c r="J160">
        <v>0</v>
      </c>
      <c r="K160">
        <v>28.426879255166153</v>
      </c>
      <c r="L160">
        <v>4.2189303311659545</v>
      </c>
      <c r="M160">
        <v>0</v>
      </c>
      <c r="N160">
        <v>1113.1471090112784</v>
      </c>
      <c r="O160">
        <v>441.70073036620926</v>
      </c>
      <c r="P160">
        <v>13361.784798925984</v>
      </c>
      <c r="Q160">
        <v>0</v>
      </c>
      <c r="R160">
        <v>0</v>
      </c>
      <c r="S160">
        <v>0</v>
      </c>
      <c r="T160">
        <v>0</v>
      </c>
      <c r="U160">
        <v>411.08155285855725</v>
      </c>
      <c r="V160">
        <v>61.010018594375978</v>
      </c>
      <c r="W160">
        <v>6.9151434934243139E-2</v>
      </c>
    </row>
    <row r="161" spans="1:34" x14ac:dyDescent="0.2">
      <c r="A161" t="s">
        <v>351</v>
      </c>
      <c r="B161">
        <v>1</v>
      </c>
      <c r="C161">
        <v>0</v>
      </c>
      <c r="D161">
        <v>200.04595324773302</v>
      </c>
      <c r="E161">
        <v>0</v>
      </c>
      <c r="F161">
        <v>1164.6628289459402</v>
      </c>
      <c r="G161">
        <v>2.2857262163295182</v>
      </c>
      <c r="H161">
        <v>484.30557270910322</v>
      </c>
      <c r="I161">
        <v>0</v>
      </c>
      <c r="J161">
        <v>0</v>
      </c>
      <c r="K161">
        <v>0.62564003977092664</v>
      </c>
      <c r="L161">
        <v>0.44554280815546254</v>
      </c>
      <c r="M161">
        <v>0</v>
      </c>
      <c r="N161">
        <v>2611.6696999365759</v>
      </c>
      <c r="O161">
        <v>0</v>
      </c>
      <c r="P161">
        <v>15205.079491079367</v>
      </c>
      <c r="Q161">
        <v>29.840953064148657</v>
      </c>
      <c r="R161">
        <v>6322.7781878118485</v>
      </c>
      <c r="S161">
        <v>0</v>
      </c>
      <c r="T161">
        <v>0</v>
      </c>
      <c r="U161">
        <v>8.1679489557750404</v>
      </c>
      <c r="V161">
        <v>5.816716775286543</v>
      </c>
      <c r="W161">
        <v>7.6596957590996717E-2</v>
      </c>
      <c r="Y161">
        <f>AVERAGE(M161:M165)</f>
        <v>124.90536947192265</v>
      </c>
      <c r="Z161">
        <f t="shared" ref="Z161:AG161" si="41">AVERAGE(N161:N165)</f>
        <v>4678.4543152098222</v>
      </c>
      <c r="AA161">
        <f t="shared" si="41"/>
        <v>88.794671922210341</v>
      </c>
      <c r="AB161">
        <f t="shared" si="41"/>
        <v>17147.205153675073</v>
      </c>
      <c r="AC161">
        <f t="shared" si="41"/>
        <v>325.88527320442211</v>
      </c>
      <c r="AD161">
        <f t="shared" si="41"/>
        <v>10156.048543662384</v>
      </c>
      <c r="AE161">
        <f t="shared" si="41"/>
        <v>0.84061575027403257</v>
      </c>
      <c r="AF161">
        <f t="shared" si="41"/>
        <v>0</v>
      </c>
      <c r="AG161">
        <f t="shared" si="41"/>
        <v>7.2266189990615484</v>
      </c>
      <c r="AH161">
        <f>AVERAGE(V161:V165)</f>
        <v>19.417660607009555</v>
      </c>
    </row>
    <row r="162" spans="1:34" x14ac:dyDescent="0.2">
      <c r="A162" t="s">
        <v>351</v>
      </c>
      <c r="B162">
        <v>2</v>
      </c>
      <c r="C162">
        <v>18.228142797158533</v>
      </c>
      <c r="D162">
        <v>265.8623176361192</v>
      </c>
      <c r="E162">
        <v>6.2643138950287138</v>
      </c>
      <c r="F162">
        <v>1142.2411155075881</v>
      </c>
      <c r="G162">
        <v>16.500696958424705</v>
      </c>
      <c r="H162">
        <v>416.13847858993608</v>
      </c>
      <c r="I162">
        <v>0</v>
      </c>
      <c r="J162">
        <v>0</v>
      </c>
      <c r="K162">
        <v>0.48439982476724736</v>
      </c>
      <c r="L162">
        <v>0.53010665885271868</v>
      </c>
      <c r="M162">
        <v>514.89022201062267</v>
      </c>
      <c r="N162">
        <v>7509.811025468759</v>
      </c>
      <c r="O162">
        <v>176.94803074827539</v>
      </c>
      <c r="P162">
        <v>32264.876795075517</v>
      </c>
      <c r="Q162">
        <v>466.09507149448575</v>
      </c>
      <c r="R162">
        <v>11754.660692132355</v>
      </c>
      <c r="S162">
        <v>0</v>
      </c>
      <c r="T162">
        <v>0</v>
      </c>
      <c r="U162">
        <v>13.682838459834429</v>
      </c>
      <c r="V162">
        <v>14.973919082339734</v>
      </c>
      <c r="W162">
        <v>3.5401998363803595E-2</v>
      </c>
    </row>
    <row r="163" spans="1:34" x14ac:dyDescent="0.2">
      <c r="A163" t="s">
        <v>351</v>
      </c>
      <c r="B163">
        <v>3</v>
      </c>
      <c r="C163">
        <v>0</v>
      </c>
      <c r="D163">
        <v>140.19404452388443</v>
      </c>
      <c r="E163">
        <v>1.480443872998626</v>
      </c>
      <c r="F163">
        <v>994.42244942501952</v>
      </c>
      <c r="G163">
        <v>4.4332268899948293</v>
      </c>
      <c r="H163">
        <v>465.36198816169349</v>
      </c>
      <c r="I163">
        <v>0.42593307971412342</v>
      </c>
      <c r="J163">
        <v>0</v>
      </c>
      <c r="K163">
        <v>0</v>
      </c>
      <c r="L163">
        <v>0</v>
      </c>
      <c r="M163">
        <v>0</v>
      </c>
      <c r="N163">
        <v>1383.4253258809345</v>
      </c>
      <c r="O163">
        <v>14.608919761228739</v>
      </c>
      <c r="P163">
        <v>9812.8933067820108</v>
      </c>
      <c r="Q163">
        <v>43.746782367423258</v>
      </c>
      <c r="R163">
        <v>4592.1605465595176</v>
      </c>
      <c r="S163">
        <v>4.2030787513701631</v>
      </c>
      <c r="T163">
        <v>0</v>
      </c>
      <c r="U163">
        <v>0</v>
      </c>
      <c r="V163">
        <v>0</v>
      </c>
      <c r="W163">
        <v>0.10133835336187154</v>
      </c>
    </row>
    <row r="164" spans="1:34" x14ac:dyDescent="0.2">
      <c r="A164" t="s">
        <v>351</v>
      </c>
      <c r="B164">
        <v>4</v>
      </c>
      <c r="C164">
        <v>1.3177108526176571</v>
      </c>
      <c r="D164">
        <v>223.34377210344775</v>
      </c>
      <c r="E164">
        <v>7.8035367759785998</v>
      </c>
      <c r="F164">
        <v>1631.0440974597186</v>
      </c>
      <c r="G164">
        <v>14.86689967079775</v>
      </c>
      <c r="H164">
        <v>838.52605603886934</v>
      </c>
      <c r="I164">
        <v>0</v>
      </c>
      <c r="J164">
        <v>0</v>
      </c>
      <c r="K164">
        <v>0.6464947077632901</v>
      </c>
      <c r="L164">
        <v>1.2112782612642865</v>
      </c>
      <c r="M164">
        <v>22.987152276392337</v>
      </c>
      <c r="N164">
        <v>3896.1789599948725</v>
      </c>
      <c r="O164">
        <v>136.13084221588059</v>
      </c>
      <c r="P164">
        <v>28453.176175438482</v>
      </c>
      <c r="Q164">
        <v>259.34952719831279</v>
      </c>
      <c r="R164">
        <v>14627.887521452365</v>
      </c>
      <c r="S164">
        <v>0</v>
      </c>
      <c r="T164">
        <v>0</v>
      </c>
      <c r="U164">
        <v>11.27794634438558</v>
      </c>
      <c r="V164">
        <v>21.130461045724555</v>
      </c>
      <c r="W164">
        <v>5.7323797083422903E-2</v>
      </c>
    </row>
    <row r="165" spans="1:34" x14ac:dyDescent="0.2">
      <c r="A165" t="s">
        <v>351</v>
      </c>
      <c r="B165">
        <v>5</v>
      </c>
      <c r="C165">
        <v>3.5194425013660142</v>
      </c>
      <c r="D165">
        <v>324.57810342165203</v>
      </c>
      <c r="E165">
        <v>4.7231720157139616</v>
      </c>
      <c r="F165">
        <v>0</v>
      </c>
      <c r="G165">
        <v>33.728122573728619</v>
      </c>
      <c r="H165">
        <v>547.62922394197653</v>
      </c>
      <c r="I165">
        <v>0</v>
      </c>
      <c r="J165">
        <v>0</v>
      </c>
      <c r="K165">
        <v>0.12202816989039249</v>
      </c>
      <c r="L165">
        <v>2.240726954898399</v>
      </c>
      <c r="M165">
        <v>86.649473072598298</v>
      </c>
      <c r="N165">
        <v>7991.1865647679679</v>
      </c>
      <c r="O165">
        <v>116.28556688566698</v>
      </c>
      <c r="P165">
        <v>0</v>
      </c>
      <c r="Q165">
        <v>830.39403189774021</v>
      </c>
      <c r="R165">
        <v>13482.755770355834</v>
      </c>
      <c r="S165">
        <v>0</v>
      </c>
      <c r="T165">
        <v>0</v>
      </c>
      <c r="U165">
        <v>3.0043612353126989</v>
      </c>
      <c r="V165">
        <v>55.167206131696943</v>
      </c>
      <c r="W165">
        <v>4.0617009850911483E-2</v>
      </c>
    </row>
    <row r="166" spans="1:34" x14ac:dyDescent="0.2">
      <c r="A166" t="s">
        <v>352</v>
      </c>
      <c r="B166">
        <v>1</v>
      </c>
      <c r="C166">
        <v>0</v>
      </c>
      <c r="D166">
        <v>290.60677041905933</v>
      </c>
      <c r="E166">
        <v>0</v>
      </c>
      <c r="F166">
        <v>8084.0038518416886</v>
      </c>
      <c r="G166">
        <v>9.3820405130418241</v>
      </c>
      <c r="H166">
        <v>1391.3488469834169</v>
      </c>
      <c r="I166">
        <v>0</v>
      </c>
      <c r="J166">
        <v>8.1859721560801635</v>
      </c>
      <c r="K166">
        <v>1.6688375210134443</v>
      </c>
      <c r="L166">
        <v>1.9452935057931136</v>
      </c>
      <c r="M166">
        <v>0</v>
      </c>
      <c r="N166">
        <v>16948.018163413177</v>
      </c>
      <c r="O166">
        <v>0</v>
      </c>
      <c r="P166">
        <v>471454.41214789206</v>
      </c>
      <c r="Q166">
        <v>547.15515676259247</v>
      </c>
      <c r="R166">
        <v>81142.657125005542</v>
      </c>
      <c r="S166">
        <v>0</v>
      </c>
      <c r="T166">
        <v>477.40114446191927</v>
      </c>
      <c r="U166">
        <v>97.325635521622772</v>
      </c>
      <c r="V166">
        <v>113.4483880806004</v>
      </c>
      <c r="W166">
        <v>1.7146947071747399E-2</v>
      </c>
      <c r="Y166">
        <f>AVERAGE(M166:M168)</f>
        <v>20496.52693786176</v>
      </c>
      <c r="Z166">
        <f t="shared" ref="Z166:AG166" si="42">AVERAGE(N166:N168)</f>
        <v>67980.119014712895</v>
      </c>
      <c r="AA166">
        <f t="shared" si="42"/>
        <v>2659.9051457137912</v>
      </c>
      <c r="AB166">
        <f t="shared" si="42"/>
        <v>266270.89885052701</v>
      </c>
      <c r="AC166">
        <f t="shared" si="42"/>
        <v>4556.7112836514634</v>
      </c>
      <c r="AD166">
        <f t="shared" si="42"/>
        <v>40041.866607664029</v>
      </c>
      <c r="AE166">
        <f t="shared" si="42"/>
        <v>485.34747741847832</v>
      </c>
      <c r="AF166">
        <f t="shared" si="42"/>
        <v>179.22154069460464</v>
      </c>
      <c r="AG166">
        <f t="shared" si="42"/>
        <v>34.24714665762508</v>
      </c>
      <c r="AH166">
        <f>AVERAGE(V166:V168)</f>
        <v>40.543031150845145</v>
      </c>
    </row>
    <row r="167" spans="1:34" x14ac:dyDescent="0.2">
      <c r="A167" t="s">
        <v>352</v>
      </c>
      <c r="B167">
        <v>2</v>
      </c>
      <c r="C167">
        <v>7457.7026732360355</v>
      </c>
      <c r="D167">
        <v>22614.950223471089</v>
      </c>
      <c r="E167">
        <v>959.06629513935502</v>
      </c>
      <c r="F167">
        <v>38522.199579403445</v>
      </c>
      <c r="G167">
        <v>1576.7401686141443</v>
      </c>
      <c r="H167">
        <v>2937.8701384614392</v>
      </c>
      <c r="I167">
        <v>160.59615197780209</v>
      </c>
      <c r="J167">
        <v>7.3089959666794284</v>
      </c>
      <c r="K167">
        <v>0.6568504582308945</v>
      </c>
      <c r="L167">
        <v>0.99218871740555403</v>
      </c>
      <c r="M167">
        <v>61489.580813585279</v>
      </c>
      <c r="N167">
        <v>186462.75807586385</v>
      </c>
      <c r="O167">
        <v>7907.6073483320979</v>
      </c>
      <c r="P167">
        <v>317619.78291995387</v>
      </c>
      <c r="Q167">
        <v>13000.396538731378</v>
      </c>
      <c r="R167">
        <v>24223.063215841099</v>
      </c>
      <c r="S167">
        <v>1324.1329800970657</v>
      </c>
      <c r="T167">
        <v>60.26347762189463</v>
      </c>
      <c r="U167">
        <v>5.4158044512524626</v>
      </c>
      <c r="V167">
        <v>8.1807053719350407</v>
      </c>
      <c r="W167">
        <v>0.12128400575448968</v>
      </c>
    </row>
    <row r="168" spans="1:34" x14ac:dyDescent="0.2">
      <c r="A168" t="s">
        <v>352</v>
      </c>
      <c r="B168">
        <v>5</v>
      </c>
      <c r="C168">
        <v>0</v>
      </c>
      <c r="D168">
        <v>21.744769224952712</v>
      </c>
      <c r="E168">
        <v>2.9607828229720243</v>
      </c>
      <c r="F168">
        <v>399.86620628365762</v>
      </c>
      <c r="G168">
        <v>5.0332652866457632</v>
      </c>
      <c r="H168">
        <v>606.04570668154929</v>
      </c>
      <c r="I168">
        <v>5.4162472835906028</v>
      </c>
      <c r="J168">
        <v>0</v>
      </c>
      <c r="K168">
        <v>0</v>
      </c>
      <c r="L168">
        <v>0</v>
      </c>
      <c r="M168">
        <v>0</v>
      </c>
      <c r="N168">
        <v>529.58080486165829</v>
      </c>
      <c r="O168">
        <v>72.108088809275785</v>
      </c>
      <c r="P168">
        <v>9738.5014837350045</v>
      </c>
      <c r="Q168">
        <v>122.58215546041993</v>
      </c>
      <c r="R168">
        <v>14759.879482145448</v>
      </c>
      <c r="S168">
        <v>131.90945215836933</v>
      </c>
      <c r="T168">
        <v>0</v>
      </c>
      <c r="U168">
        <v>0</v>
      </c>
      <c r="V168">
        <v>0</v>
      </c>
      <c r="W168">
        <v>4.1060342492271924E-2</v>
      </c>
    </row>
    <row r="169" spans="1:34" x14ac:dyDescent="0.2">
      <c r="A169" t="s">
        <v>353</v>
      </c>
      <c r="B169">
        <v>3</v>
      </c>
      <c r="C169">
        <v>44.322355483826051</v>
      </c>
      <c r="D169">
        <v>99.71843372207762</v>
      </c>
      <c r="E169">
        <v>5.750602098940699</v>
      </c>
      <c r="F169">
        <v>22.744686914315594</v>
      </c>
      <c r="G169">
        <v>45.226745163350451</v>
      </c>
      <c r="H169">
        <v>2322.8669138791738</v>
      </c>
      <c r="I169">
        <v>13.501727599438823</v>
      </c>
      <c r="J169">
        <v>0</v>
      </c>
      <c r="K169">
        <v>3.0914195130679687</v>
      </c>
      <c r="L169">
        <v>4.3389095438649843</v>
      </c>
      <c r="M169">
        <v>410.60223876720408</v>
      </c>
      <c r="N169">
        <v>923.79142953233804</v>
      </c>
      <c r="O169">
        <v>53.273569743965382</v>
      </c>
      <c r="P169">
        <v>210.70674753477562</v>
      </c>
      <c r="Q169">
        <v>418.98050348434396</v>
      </c>
      <c r="R169">
        <v>21519.035818055807</v>
      </c>
      <c r="S169">
        <v>125.07998546190908</v>
      </c>
      <c r="T169">
        <v>0</v>
      </c>
      <c r="U169">
        <v>28.638906014314426</v>
      </c>
      <c r="V169">
        <v>40.195651902333424</v>
      </c>
      <c r="W169">
        <v>0.10794474871082023</v>
      </c>
    </row>
    <row r="170" spans="1:34" x14ac:dyDescent="0.2">
      <c r="A170" t="s">
        <v>354</v>
      </c>
      <c r="B170">
        <v>1</v>
      </c>
      <c r="C170">
        <v>0.44216420148759994</v>
      </c>
      <c r="D170">
        <v>35.653331425417591</v>
      </c>
      <c r="E170">
        <v>6.7392552531798398</v>
      </c>
      <c r="F170">
        <v>69.426848204306964</v>
      </c>
      <c r="G170">
        <v>26.212082283217811</v>
      </c>
      <c r="H170">
        <v>2706.7639486666903</v>
      </c>
      <c r="I170">
        <v>15.164094545250334</v>
      </c>
      <c r="J170">
        <v>0</v>
      </c>
      <c r="K170">
        <v>0</v>
      </c>
      <c r="L170">
        <v>0</v>
      </c>
      <c r="M170">
        <v>5.8876218171757504</v>
      </c>
      <c r="N170">
        <v>474.7406760860834</v>
      </c>
      <c r="O170">
        <v>89.736315438124961</v>
      </c>
      <c r="P170">
        <v>924.45074660095474</v>
      </c>
      <c r="Q170">
        <v>349.02605639504054</v>
      </c>
      <c r="R170">
        <v>36041.819813768234</v>
      </c>
      <c r="S170">
        <v>201.91696564751282</v>
      </c>
      <c r="T170">
        <v>0</v>
      </c>
      <c r="U170">
        <v>0</v>
      </c>
      <c r="V170">
        <v>0</v>
      </c>
      <c r="W170">
        <v>7.510064593443995E-2</v>
      </c>
      <c r="Y170">
        <f>AVERAGE(M170:M173)</f>
        <v>1.4719054542939376</v>
      </c>
      <c r="Z170">
        <f t="shared" ref="Z170:AG170" si="43">AVERAGE(N170:N173)</f>
        <v>542.22629027078824</v>
      </c>
      <c r="AA170">
        <f t="shared" si="43"/>
        <v>25.864602058138264</v>
      </c>
      <c r="AB170">
        <f t="shared" si="43"/>
        <v>737.4705824646818</v>
      </c>
      <c r="AC170">
        <f t="shared" si="43"/>
        <v>87.256514098760135</v>
      </c>
      <c r="AD170">
        <f t="shared" si="43"/>
        <v>9194.4436646357935</v>
      </c>
      <c r="AE170">
        <f t="shared" si="43"/>
        <v>116.06279457034022</v>
      </c>
      <c r="AF170">
        <f t="shared" si="43"/>
        <v>0</v>
      </c>
      <c r="AG170">
        <f t="shared" si="43"/>
        <v>2.2904186933916448</v>
      </c>
      <c r="AH170">
        <f>AVERAGE(V170:V173)</f>
        <v>9.0879754694276524</v>
      </c>
    </row>
    <row r="171" spans="1:34" x14ac:dyDescent="0.2">
      <c r="A171" t="s">
        <v>354</v>
      </c>
      <c r="B171">
        <v>2</v>
      </c>
      <c r="C171">
        <v>0</v>
      </c>
      <c r="D171">
        <v>23.162030494515289</v>
      </c>
      <c r="E171">
        <v>0.89788549686367936</v>
      </c>
      <c r="F171">
        <v>47.723179653705969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353.97779879873326</v>
      </c>
      <c r="O171">
        <v>13.722092794428098</v>
      </c>
      <c r="P171">
        <v>729.33787430663904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6.54335683568813E-2</v>
      </c>
    </row>
    <row r="172" spans="1:34" x14ac:dyDescent="0.2">
      <c r="A172" t="s">
        <v>354</v>
      </c>
      <c r="B172">
        <v>3</v>
      </c>
      <c r="C172">
        <v>0</v>
      </c>
      <c r="D172">
        <v>23.587666127693556</v>
      </c>
      <c r="E172">
        <v>0</v>
      </c>
      <c r="F172">
        <v>46.593071257364159</v>
      </c>
      <c r="G172">
        <v>0</v>
      </c>
      <c r="H172">
        <v>26.456726306117623</v>
      </c>
      <c r="I172">
        <v>9.4306118285111147</v>
      </c>
      <c r="J172">
        <v>0</v>
      </c>
      <c r="K172">
        <v>0</v>
      </c>
      <c r="L172">
        <v>0</v>
      </c>
      <c r="M172">
        <v>0</v>
      </c>
      <c r="N172">
        <v>656.14532057942859</v>
      </c>
      <c r="O172">
        <v>0</v>
      </c>
      <c r="P172">
        <v>1296.0937089511335</v>
      </c>
      <c r="Q172">
        <v>0</v>
      </c>
      <c r="R172">
        <v>735.95484477493699</v>
      </c>
      <c r="S172">
        <v>262.33421263384804</v>
      </c>
      <c r="T172">
        <v>0</v>
      </c>
      <c r="U172">
        <v>0</v>
      </c>
      <c r="V172">
        <v>0</v>
      </c>
      <c r="W172">
        <v>3.5948844543863802E-2</v>
      </c>
    </row>
    <row r="173" spans="1:34" x14ac:dyDescent="0.2">
      <c r="A173" t="s">
        <v>354</v>
      </c>
      <c r="B173">
        <v>4</v>
      </c>
      <c r="C173">
        <v>0</v>
      </c>
      <c r="D173">
        <v>29.041862490113104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0.38897077329866125</v>
      </c>
      <c r="L173">
        <v>1.5433670953968615</v>
      </c>
      <c r="M173">
        <v>0</v>
      </c>
      <c r="N173">
        <v>684.04136561890755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9.1616747735665793</v>
      </c>
      <c r="V173">
        <v>36.35190187771061</v>
      </c>
      <c r="W173">
        <v>4.2456295700533525E-2</v>
      </c>
    </row>
    <row r="174" spans="1:34" x14ac:dyDescent="0.2">
      <c r="A174" t="s">
        <v>355</v>
      </c>
      <c r="B174">
        <v>1</v>
      </c>
      <c r="C174">
        <v>123942.60255567578</v>
      </c>
      <c r="D174">
        <v>158023.21529287891</v>
      </c>
      <c r="E174">
        <v>61334.793922433688</v>
      </c>
      <c r="F174">
        <v>161740.20156414103</v>
      </c>
      <c r="G174">
        <v>31883.17732880991</v>
      </c>
      <c r="H174">
        <v>164435.51623300088</v>
      </c>
      <c r="I174">
        <v>81230.545275052718</v>
      </c>
      <c r="J174">
        <v>9.3178716676584994</v>
      </c>
      <c r="K174">
        <v>23.027902680520384</v>
      </c>
      <c r="L174">
        <v>1.7751762087974901</v>
      </c>
      <c r="M174">
        <v>454339.92092499824</v>
      </c>
      <c r="N174">
        <v>579270.19168593991</v>
      </c>
      <c r="O174">
        <v>224836.69735877641</v>
      </c>
      <c r="P174">
        <v>592895.65390588902</v>
      </c>
      <c r="Q174">
        <v>116875.06932817616</v>
      </c>
      <c r="R174">
        <v>602775.94549463212</v>
      </c>
      <c r="S174">
        <v>297769.11857553915</v>
      </c>
      <c r="T174">
        <v>34.156787007692031</v>
      </c>
      <c r="U174">
        <v>84.414037362466786</v>
      </c>
      <c r="V174">
        <v>6.5073138832201787</v>
      </c>
      <c r="W174">
        <v>0.27279707735859743</v>
      </c>
      <c r="Y174">
        <f>AVERAGE(M174:M176)</f>
        <v>349308.86878852238</v>
      </c>
      <c r="Z174">
        <f t="shared" ref="Z174:AG174" si="44">AVERAGE(N174:N176)</f>
        <v>501507.85787833604</v>
      </c>
      <c r="AA174">
        <f t="shared" si="44"/>
        <v>165443.09169016549</v>
      </c>
      <c r="AB174">
        <f t="shared" si="44"/>
        <v>516744.52206656319</v>
      </c>
      <c r="AC174">
        <f t="shared" si="44"/>
        <v>78981.666024691149</v>
      </c>
      <c r="AD174">
        <f t="shared" si="44"/>
        <v>484626.62333442364</v>
      </c>
      <c r="AE174">
        <f t="shared" si="44"/>
        <v>187916.18402643737</v>
      </c>
      <c r="AF174">
        <f t="shared" si="44"/>
        <v>264.88270233314779</v>
      </c>
      <c r="AG174">
        <f t="shared" si="44"/>
        <v>58.607277289385429</v>
      </c>
      <c r="AH174">
        <f>AVERAGE(V174:V176)</f>
        <v>5.6512877143807287</v>
      </c>
    </row>
    <row r="175" spans="1:34" x14ac:dyDescent="0.2">
      <c r="A175" t="s">
        <v>355</v>
      </c>
      <c r="B175">
        <v>2</v>
      </c>
      <c r="C175">
        <v>119219.12787429368</v>
      </c>
      <c r="D175">
        <v>153055.52379407216</v>
      </c>
      <c r="E175">
        <v>56788.335326289511</v>
      </c>
      <c r="F175">
        <v>170561.81607393955</v>
      </c>
      <c r="G175">
        <v>24991.754934028177</v>
      </c>
      <c r="H175">
        <v>153920.22173140498</v>
      </c>
      <c r="I175">
        <v>64361.167316701794</v>
      </c>
      <c r="J175">
        <v>17.921891865892377</v>
      </c>
      <c r="K175">
        <v>17.043425282760715</v>
      </c>
      <c r="L175">
        <v>1.3205870731663154</v>
      </c>
      <c r="M175">
        <v>390777.95131924114</v>
      </c>
      <c r="N175">
        <v>501687.31387975044</v>
      </c>
      <c r="O175">
        <v>186141.51716523769</v>
      </c>
      <c r="P175">
        <v>559069.65809162683</v>
      </c>
      <c r="Q175">
        <v>81918.287502402411</v>
      </c>
      <c r="R175">
        <v>504521.63161454536</v>
      </c>
      <c r="S175">
        <v>210963.84076098187</v>
      </c>
      <c r="T175">
        <v>58.744601742959922</v>
      </c>
      <c r="U175">
        <v>55.86515296842628</v>
      </c>
      <c r="V175">
        <v>4.3286368571219755</v>
      </c>
      <c r="W175">
        <v>0.30508151105203762</v>
      </c>
    </row>
    <row r="176" spans="1:34" x14ac:dyDescent="0.2">
      <c r="A176" t="s">
        <v>355</v>
      </c>
      <c r="B176">
        <v>3</v>
      </c>
      <c r="C176">
        <v>50438.649204038084</v>
      </c>
      <c r="D176">
        <v>105341.1255419662</v>
      </c>
      <c r="E176">
        <v>21226.858008596573</v>
      </c>
      <c r="F176">
        <v>99049.544635442784</v>
      </c>
      <c r="G176">
        <v>9488.3351921507892</v>
      </c>
      <c r="H176">
        <v>86195.21623343142</v>
      </c>
      <c r="I176">
        <v>13682.409661143134</v>
      </c>
      <c r="J176">
        <v>174.52481376201985</v>
      </c>
      <c r="K176">
        <v>8.8394754597226459</v>
      </c>
      <c r="L176">
        <v>1.5215283448357835</v>
      </c>
      <c r="M176">
        <v>202808.73412132784</v>
      </c>
      <c r="N176">
        <v>423566.0680693179</v>
      </c>
      <c r="O176">
        <v>85351.060546482404</v>
      </c>
      <c r="P176">
        <v>398268.25420217379</v>
      </c>
      <c r="Q176">
        <v>38151.641243494843</v>
      </c>
      <c r="R176">
        <v>346582.29289409332</v>
      </c>
      <c r="S176">
        <v>55015.592742791137</v>
      </c>
      <c r="T176">
        <v>701.74671824879147</v>
      </c>
      <c r="U176">
        <v>35.542641537263222</v>
      </c>
      <c r="V176">
        <v>6.1179124028000302</v>
      </c>
      <c r="W176">
        <v>0.2487005770366072</v>
      </c>
    </row>
    <row r="177" spans="1:34" x14ac:dyDescent="0.2">
      <c r="A177" t="s">
        <v>356</v>
      </c>
      <c r="B177">
        <v>1</v>
      </c>
      <c r="C177">
        <v>0</v>
      </c>
      <c r="D177">
        <v>349.59842161190619</v>
      </c>
      <c r="E177">
        <v>0</v>
      </c>
      <c r="F177">
        <v>251.98883951221163</v>
      </c>
      <c r="G177">
        <v>57.202672254063913</v>
      </c>
      <c r="H177">
        <v>2650.2819678117662</v>
      </c>
      <c r="I177">
        <v>20.052767663128709</v>
      </c>
      <c r="J177">
        <v>0</v>
      </c>
      <c r="K177">
        <v>1.2903262035481537</v>
      </c>
      <c r="L177">
        <v>1.852913997840872</v>
      </c>
      <c r="M177">
        <v>0</v>
      </c>
      <c r="N177">
        <v>8171.592124297119</v>
      </c>
      <c r="O177">
        <v>0</v>
      </c>
      <c r="P177">
        <v>5890.0438018986497</v>
      </c>
      <c r="Q177">
        <v>1337.0681249784527</v>
      </c>
      <c r="R177">
        <v>61948.28670988408</v>
      </c>
      <c r="S177">
        <v>468.71790081560783</v>
      </c>
      <c r="T177">
        <v>0</v>
      </c>
      <c r="U177">
        <v>30.160374849727866</v>
      </c>
      <c r="V177">
        <v>43.310428468023424</v>
      </c>
      <c r="W177">
        <v>4.278216732972058E-2</v>
      </c>
      <c r="Y177">
        <f>AVERAGE(M177:M180)</f>
        <v>120.72065739074834</v>
      </c>
      <c r="Z177">
        <f t="shared" ref="Z177:AG177" si="45">AVERAGE(N177:N180)</f>
        <v>5931.1927695167551</v>
      </c>
      <c r="AA177">
        <f t="shared" si="45"/>
        <v>0</v>
      </c>
      <c r="AB177">
        <f t="shared" si="45"/>
        <v>6327.8166425618019</v>
      </c>
      <c r="AC177">
        <f t="shared" si="45"/>
        <v>514.25267227985807</v>
      </c>
      <c r="AD177">
        <f t="shared" si="45"/>
        <v>30516.547625041203</v>
      </c>
      <c r="AE177">
        <f t="shared" si="45"/>
        <v>160.87569473900197</v>
      </c>
      <c r="AF177">
        <f t="shared" si="45"/>
        <v>0</v>
      </c>
      <c r="AG177">
        <f t="shared" si="45"/>
        <v>28.947006893411693</v>
      </c>
      <c r="AH177">
        <f>AVERAGE(V177:V180)</f>
        <v>39.979647040685748</v>
      </c>
    </row>
    <row r="178" spans="1:34" x14ac:dyDescent="0.2">
      <c r="A178" t="s">
        <v>356</v>
      </c>
      <c r="B178">
        <v>2</v>
      </c>
      <c r="C178">
        <v>13.357608802305249</v>
      </c>
      <c r="D178">
        <v>459.68318335407974</v>
      </c>
      <c r="E178">
        <v>0</v>
      </c>
      <c r="F178">
        <v>665.6349276094578</v>
      </c>
      <c r="G178">
        <v>30.957820846895284</v>
      </c>
      <c r="H178">
        <v>1974.5296043651342</v>
      </c>
      <c r="I178">
        <v>11.462996476211138</v>
      </c>
      <c r="J178">
        <v>0</v>
      </c>
      <c r="K178">
        <v>0.44708671087852714</v>
      </c>
      <c r="L178">
        <v>0.71931910305196622</v>
      </c>
      <c r="M178">
        <v>203.67344887553764</v>
      </c>
      <c r="N178">
        <v>7009.1332011200811</v>
      </c>
      <c r="O178">
        <v>0</v>
      </c>
      <c r="P178">
        <v>10149.43343563409</v>
      </c>
      <c r="Q178">
        <v>472.03704157513715</v>
      </c>
      <c r="R178">
        <v>30107.129230981322</v>
      </c>
      <c r="S178">
        <v>174.78487814040002</v>
      </c>
      <c r="T178">
        <v>0</v>
      </c>
      <c r="U178">
        <v>6.8170653669191861</v>
      </c>
      <c r="V178">
        <v>10.967996198194417</v>
      </c>
      <c r="W178">
        <v>6.558345663635283E-2</v>
      </c>
    </row>
    <row r="179" spans="1:34" x14ac:dyDescent="0.2">
      <c r="A179" t="s">
        <v>356</v>
      </c>
      <c r="B179">
        <v>3</v>
      </c>
      <c r="C179">
        <v>13.744184743827445</v>
      </c>
      <c r="D179">
        <v>156.63834429475179</v>
      </c>
      <c r="E179">
        <v>0</v>
      </c>
      <c r="F179">
        <v>231.98544342453275</v>
      </c>
      <c r="G179">
        <v>12.203249523424802</v>
      </c>
      <c r="H179">
        <v>1477.2925046117557</v>
      </c>
      <c r="I179">
        <v>0</v>
      </c>
      <c r="J179">
        <v>0</v>
      </c>
      <c r="K179">
        <v>0.66113726225506453</v>
      </c>
      <c r="L179">
        <v>0.41377826651025595</v>
      </c>
      <c r="M179">
        <v>279.20918068745573</v>
      </c>
      <c r="N179">
        <v>3182.0631481557107</v>
      </c>
      <c r="O179">
        <v>0</v>
      </c>
      <c r="P179">
        <v>4712.7179092284405</v>
      </c>
      <c r="Q179">
        <v>247.90552256584255</v>
      </c>
      <c r="R179">
        <v>30010.774559299407</v>
      </c>
      <c r="S179">
        <v>0</v>
      </c>
      <c r="T179">
        <v>0</v>
      </c>
      <c r="U179">
        <v>13.430814323060272</v>
      </c>
      <c r="V179">
        <v>8.4057870970112969</v>
      </c>
      <c r="W179">
        <v>4.9225404085879838E-2</v>
      </c>
    </row>
    <row r="180" spans="1:34" x14ac:dyDescent="0.2">
      <c r="A180" t="s">
        <v>356</v>
      </c>
      <c r="B180">
        <v>4</v>
      </c>
      <c r="C180">
        <v>0</v>
      </c>
      <c r="D180">
        <v>186.58327642544418</v>
      </c>
      <c r="E180">
        <v>0</v>
      </c>
      <c r="F180">
        <v>158.6440215114971</v>
      </c>
      <c r="G180">
        <v>0</v>
      </c>
      <c r="H180">
        <v>0</v>
      </c>
      <c r="I180">
        <v>0</v>
      </c>
      <c r="J180">
        <v>0</v>
      </c>
      <c r="K180">
        <v>2.2750488325717435</v>
      </c>
      <c r="L180">
        <v>3.3835075321953347</v>
      </c>
      <c r="M180">
        <v>0</v>
      </c>
      <c r="N180">
        <v>5361.982604494111</v>
      </c>
      <c r="O180">
        <v>0</v>
      </c>
      <c r="P180">
        <v>4559.0714234860288</v>
      </c>
      <c r="Q180">
        <v>0</v>
      </c>
      <c r="R180">
        <v>0</v>
      </c>
      <c r="S180">
        <v>0</v>
      </c>
      <c r="T180">
        <v>0</v>
      </c>
      <c r="U180">
        <v>65.379773033939443</v>
      </c>
      <c r="V180">
        <v>97.234376399513863</v>
      </c>
      <c r="W180">
        <v>3.4797441578616951E-2</v>
      </c>
    </row>
    <row r="181" spans="1:34" x14ac:dyDescent="0.2">
      <c r="A181" t="s">
        <v>357</v>
      </c>
      <c r="B181">
        <v>1</v>
      </c>
      <c r="C181">
        <v>23137.836300120103</v>
      </c>
      <c r="D181">
        <v>65907.330934149242</v>
      </c>
      <c r="E181">
        <v>2474.2667325350071</v>
      </c>
      <c r="F181">
        <v>44154.428082111459</v>
      </c>
      <c r="G181">
        <v>3855.2600752591056</v>
      </c>
      <c r="H181">
        <v>74542.50041651004</v>
      </c>
      <c r="I181">
        <v>800.65902037755768</v>
      </c>
      <c r="J181">
        <v>19.030579024574827</v>
      </c>
      <c r="K181">
        <v>0.35028707580390583</v>
      </c>
      <c r="L181">
        <v>1.1967249757287177</v>
      </c>
      <c r="M181">
        <v>175032.02326392347</v>
      </c>
      <c r="N181">
        <v>498572.6984882002</v>
      </c>
      <c r="O181">
        <v>18717.217404117051</v>
      </c>
      <c r="P181">
        <v>334017.35508143657</v>
      </c>
      <c r="Q181">
        <v>29164.09133630721</v>
      </c>
      <c r="R181">
        <v>563895.62523553183</v>
      </c>
      <c r="S181">
        <v>6056.787958192419</v>
      </c>
      <c r="T181">
        <v>143.9616352777993</v>
      </c>
      <c r="U181">
        <v>2.6498353089671882</v>
      </c>
      <c r="V181">
        <v>9.0529291968056622</v>
      </c>
      <c r="W181">
        <v>0.13219201760143928</v>
      </c>
      <c r="Y181">
        <f>AVERAGE(M181:M183)</f>
        <v>84637.542659193161</v>
      </c>
      <c r="Z181">
        <f t="shared" ref="Z181:AG181" si="46">AVERAGE(N181:N183)</f>
        <v>363570.50156829885</v>
      </c>
      <c r="AA181">
        <f t="shared" si="46"/>
        <v>6951.3095045719274</v>
      </c>
      <c r="AB181">
        <f t="shared" si="46"/>
        <v>568834.38191496767</v>
      </c>
      <c r="AC181">
        <f t="shared" si="46"/>
        <v>22340.110542047176</v>
      </c>
      <c r="AD181">
        <f t="shared" si="46"/>
        <v>228102.77083675316</v>
      </c>
      <c r="AE181">
        <f t="shared" si="46"/>
        <v>3693.7621677134707</v>
      </c>
      <c r="AF181">
        <f t="shared" si="46"/>
        <v>11956.236438742</v>
      </c>
      <c r="AG181">
        <f t="shared" si="46"/>
        <v>3.7619742707685258</v>
      </c>
      <c r="AH181">
        <f>AVERAGE(V181:V183)</f>
        <v>15.966145046240685</v>
      </c>
    </row>
    <row r="182" spans="1:34" x14ac:dyDescent="0.2">
      <c r="A182" t="s">
        <v>357</v>
      </c>
      <c r="B182">
        <v>2</v>
      </c>
      <c r="C182">
        <v>2245.1330453233836</v>
      </c>
      <c r="D182">
        <v>17549.726863459051</v>
      </c>
      <c r="E182">
        <v>109.34808301778651</v>
      </c>
      <c r="F182">
        <v>21846.845603030604</v>
      </c>
      <c r="G182">
        <v>898.31753456334127</v>
      </c>
      <c r="H182">
        <v>3239.5601698915611</v>
      </c>
      <c r="I182">
        <v>64.255746744338182</v>
      </c>
      <c r="J182">
        <v>1200.1575733409445</v>
      </c>
      <c r="K182">
        <v>0.10479465980649372</v>
      </c>
      <c r="L182">
        <v>0.45223234782381794</v>
      </c>
      <c r="M182">
        <v>29287.349847732774</v>
      </c>
      <c r="N182">
        <v>228932.97635652861</v>
      </c>
      <c r="O182">
        <v>1426.4257386401605</v>
      </c>
      <c r="P182">
        <v>284988.10419192747</v>
      </c>
      <c r="Q182">
        <v>11718.387898619976</v>
      </c>
      <c r="R182">
        <v>42259.46976551172</v>
      </c>
      <c r="S182">
        <v>838.20446122278111</v>
      </c>
      <c r="T182">
        <v>15655.835985336631</v>
      </c>
      <c r="U182">
        <v>1.3670271658599402</v>
      </c>
      <c r="V182">
        <v>5.8992882451961757</v>
      </c>
      <c r="W182">
        <v>7.6658798320640348E-2</v>
      </c>
    </row>
    <row r="183" spans="1:34" x14ac:dyDescent="0.2">
      <c r="A183" t="s">
        <v>357</v>
      </c>
      <c r="B183">
        <v>4</v>
      </c>
      <c r="C183">
        <v>10665.372789584188</v>
      </c>
      <c r="D183">
        <v>78109.928160224707</v>
      </c>
      <c r="E183">
        <v>152.75178628105257</v>
      </c>
      <c r="F183">
        <v>233873.90614684124</v>
      </c>
      <c r="G183">
        <v>5621.1261072718016</v>
      </c>
      <c r="H183">
        <v>16807.390474666907</v>
      </c>
      <c r="I183">
        <v>900.29152412900351</v>
      </c>
      <c r="J183">
        <v>4315.9583958264739</v>
      </c>
      <c r="K183">
        <v>1.5632617487758238</v>
      </c>
      <c r="L183">
        <v>7.0853122000621358</v>
      </c>
      <c r="M183">
        <v>49593.254865923242</v>
      </c>
      <c r="N183">
        <v>363205.82986016787</v>
      </c>
      <c r="O183">
        <v>710.28537095857314</v>
      </c>
      <c r="P183">
        <v>1087497.6864715391</v>
      </c>
      <c r="Q183">
        <v>26137.852391214343</v>
      </c>
      <c r="R183">
        <v>78153.217509215974</v>
      </c>
      <c r="S183">
        <v>4186.2940837252127</v>
      </c>
      <c r="T183">
        <v>20068.911695611572</v>
      </c>
      <c r="U183">
        <v>7.2690603374784484</v>
      </c>
      <c r="V183">
        <v>32.946217696720218</v>
      </c>
      <c r="W183">
        <v>0.21505692293071554</v>
      </c>
    </row>
    <row r="184" spans="1:34" x14ac:dyDescent="0.2">
      <c r="A184" t="s">
        <v>358</v>
      </c>
      <c r="B184">
        <v>2</v>
      </c>
      <c r="C184">
        <v>14.502971219428247</v>
      </c>
      <c r="D184">
        <v>68.121020352994449</v>
      </c>
      <c r="E184">
        <v>1.9357958040413461</v>
      </c>
      <c r="F184">
        <v>0</v>
      </c>
      <c r="G184">
        <v>0</v>
      </c>
      <c r="H184">
        <v>1278.993531807406</v>
      </c>
      <c r="I184">
        <v>0</v>
      </c>
      <c r="J184">
        <v>0</v>
      </c>
      <c r="K184">
        <v>0</v>
      </c>
      <c r="L184">
        <v>0.12682586213117625</v>
      </c>
      <c r="M184">
        <v>195.24059857704017</v>
      </c>
      <c r="N184">
        <v>917.05269135338608</v>
      </c>
      <c r="O184">
        <v>26.059896678113592</v>
      </c>
      <c r="P184">
        <v>0</v>
      </c>
      <c r="Q184">
        <v>0</v>
      </c>
      <c r="R184">
        <v>17217.952028459244</v>
      </c>
      <c r="S184">
        <v>0</v>
      </c>
      <c r="T184">
        <v>0</v>
      </c>
      <c r="U184">
        <v>0</v>
      </c>
      <c r="V184">
        <v>1.7073437479052105</v>
      </c>
      <c r="W184">
        <v>7.4282558674421933E-2</v>
      </c>
      <c r="Y184">
        <f>AVERAGE(M184:M187)</f>
        <v>118.12727563111193</v>
      </c>
      <c r="Z184">
        <f t="shared" ref="Z184:AG184" si="47">AVERAGE(N184:N187)</f>
        <v>725.54021701554029</v>
      </c>
      <c r="AA184">
        <f t="shared" si="47"/>
        <v>408.7049273006777</v>
      </c>
      <c r="AB184">
        <f t="shared" si="47"/>
        <v>306.49912647994961</v>
      </c>
      <c r="AC184">
        <f t="shared" si="47"/>
        <v>0</v>
      </c>
      <c r="AD184">
        <f t="shared" si="47"/>
        <v>28649.486082334293</v>
      </c>
      <c r="AE184">
        <f t="shared" si="47"/>
        <v>52.456370626334014</v>
      </c>
      <c r="AF184">
        <f t="shared" si="47"/>
        <v>0</v>
      </c>
      <c r="AG184">
        <f t="shared" si="47"/>
        <v>2.4978118683051735</v>
      </c>
      <c r="AH184">
        <f>AVERAGE(V184:V187)</f>
        <v>6.51435984313561</v>
      </c>
    </row>
    <row r="185" spans="1:34" x14ac:dyDescent="0.2">
      <c r="A185" t="s">
        <v>358</v>
      </c>
      <c r="B185">
        <v>3</v>
      </c>
      <c r="C185">
        <v>0</v>
      </c>
      <c r="D185">
        <v>42.495363093908374</v>
      </c>
      <c r="E185">
        <v>77.571711188702807</v>
      </c>
      <c r="F185">
        <v>0</v>
      </c>
      <c r="G185">
        <v>0</v>
      </c>
      <c r="H185">
        <v>1706.7204887844994</v>
      </c>
      <c r="I185">
        <v>0</v>
      </c>
      <c r="J185">
        <v>0</v>
      </c>
      <c r="K185">
        <v>0</v>
      </c>
      <c r="L185">
        <v>0.51500624462644362</v>
      </c>
      <c r="M185">
        <v>0</v>
      </c>
      <c r="N185">
        <v>678.72115475442752</v>
      </c>
      <c r="O185">
        <v>1238.9483830959555</v>
      </c>
      <c r="P185">
        <v>0</v>
      </c>
      <c r="Q185">
        <v>0</v>
      </c>
      <c r="R185">
        <v>27259.145860949448</v>
      </c>
      <c r="S185">
        <v>0</v>
      </c>
      <c r="T185">
        <v>0</v>
      </c>
      <c r="U185">
        <v>0</v>
      </c>
      <c r="V185">
        <v>8.225500563112206</v>
      </c>
      <c r="W185">
        <v>6.2610930565857925E-2</v>
      </c>
    </row>
    <row r="186" spans="1:34" x14ac:dyDescent="0.2">
      <c r="A186" t="s">
        <v>358</v>
      </c>
      <c r="B186">
        <v>4</v>
      </c>
      <c r="C186">
        <v>3.109484749278876</v>
      </c>
      <c r="D186">
        <v>11.823302831537765</v>
      </c>
      <c r="E186">
        <v>0</v>
      </c>
      <c r="F186">
        <v>75.916552521707985</v>
      </c>
      <c r="G186">
        <v>0</v>
      </c>
      <c r="H186">
        <v>6241.6390615138098</v>
      </c>
      <c r="I186">
        <v>18.677112359564148</v>
      </c>
      <c r="J186">
        <v>0</v>
      </c>
      <c r="K186">
        <v>0</v>
      </c>
      <c r="L186">
        <v>0</v>
      </c>
      <c r="M186">
        <v>34.933084156680081</v>
      </c>
      <c r="N186">
        <v>132.82729009036225</v>
      </c>
      <c r="O186">
        <v>0</v>
      </c>
      <c r="P186">
        <v>852.87420005545175</v>
      </c>
      <c r="Q186">
        <v>0</v>
      </c>
      <c r="R186">
        <v>70120.846439928486</v>
      </c>
      <c r="S186">
        <v>209.82548250533605</v>
      </c>
      <c r="T186">
        <v>0</v>
      </c>
      <c r="U186">
        <v>0</v>
      </c>
      <c r="V186">
        <v>0</v>
      </c>
      <c r="W186">
        <v>8.9012602933436227E-2</v>
      </c>
    </row>
    <row r="187" spans="1:34" x14ac:dyDescent="0.2">
      <c r="A187" t="s">
        <v>358</v>
      </c>
      <c r="B187">
        <v>5</v>
      </c>
      <c r="C187">
        <v>16.72765347748517</v>
      </c>
      <c r="D187">
        <v>81.007145165587957</v>
      </c>
      <c r="E187">
        <v>25.526922349353075</v>
      </c>
      <c r="F187">
        <v>25.755461758784307</v>
      </c>
      <c r="G187">
        <v>0</v>
      </c>
      <c r="H187">
        <v>0</v>
      </c>
      <c r="I187">
        <v>0</v>
      </c>
      <c r="J187">
        <v>0</v>
      </c>
      <c r="K187">
        <v>0.68966445633148843</v>
      </c>
      <c r="L187">
        <v>1.1130301913227789</v>
      </c>
      <c r="M187">
        <v>242.33541979072743</v>
      </c>
      <c r="N187">
        <v>1173.559731863985</v>
      </c>
      <c r="O187">
        <v>369.8114294286417</v>
      </c>
      <c r="P187">
        <v>373.12230586434657</v>
      </c>
      <c r="Q187">
        <v>0</v>
      </c>
      <c r="R187">
        <v>0</v>
      </c>
      <c r="S187">
        <v>0</v>
      </c>
      <c r="T187">
        <v>0</v>
      </c>
      <c r="U187">
        <v>9.9912474732206942</v>
      </c>
      <c r="V187">
        <v>16.124595061525024</v>
      </c>
      <c r="W187">
        <v>6.9026861578594653E-2</v>
      </c>
    </row>
    <row r="188" spans="1:34" x14ac:dyDescent="0.2">
      <c r="A188" t="s">
        <v>359</v>
      </c>
      <c r="B188">
        <v>1</v>
      </c>
      <c r="C188">
        <v>1995.5737211094292</v>
      </c>
      <c r="D188">
        <v>8381.2268679481094</v>
      </c>
      <c r="E188">
        <v>979.58001002313256</v>
      </c>
      <c r="F188">
        <v>20861.365491302215</v>
      </c>
      <c r="G188">
        <v>4665.3330153922143</v>
      </c>
      <c r="H188">
        <v>1198.325665022058</v>
      </c>
      <c r="I188">
        <v>6215.3068108214602</v>
      </c>
      <c r="J188">
        <v>10.772989837088891</v>
      </c>
      <c r="K188">
        <v>0.76907141114593536</v>
      </c>
      <c r="L188">
        <v>4.377685480115721</v>
      </c>
      <c r="M188">
        <v>25786.190376594994</v>
      </c>
      <c r="N188">
        <v>108299.63800394813</v>
      </c>
      <c r="O188">
        <v>12657.831860764512</v>
      </c>
      <c r="P188">
        <v>269564.15409969707</v>
      </c>
      <c r="Q188">
        <v>60283.999549882217</v>
      </c>
      <c r="R188">
        <v>15484.395993268416</v>
      </c>
      <c r="S188">
        <v>80312.284621431507</v>
      </c>
      <c r="T188">
        <v>139.20526409310443</v>
      </c>
      <c r="U188">
        <v>9.9377044361861362</v>
      </c>
      <c r="V188">
        <v>56.567106494247895</v>
      </c>
      <c r="W188">
        <v>7.7389241759446753E-2</v>
      </c>
      <c r="Y188">
        <f>AVERAGE(M188:M192)</f>
        <v>11911.171296495475</v>
      </c>
      <c r="Z188">
        <f t="shared" ref="Z188:AG188" si="48">AVERAGE(N188:N192)</f>
        <v>43087.272922288081</v>
      </c>
      <c r="AA188">
        <f t="shared" si="48"/>
        <v>6843.7967733775386</v>
      </c>
      <c r="AB188">
        <f t="shared" si="48"/>
        <v>109221.78564143309</v>
      </c>
      <c r="AC188">
        <f t="shared" si="48"/>
        <v>28186.384310004796</v>
      </c>
      <c r="AD188">
        <f t="shared" si="48"/>
        <v>75101.294991141185</v>
      </c>
      <c r="AE188">
        <f t="shared" si="48"/>
        <v>38082.440038969704</v>
      </c>
      <c r="AF188">
        <f t="shared" si="48"/>
        <v>104.23321065493209</v>
      </c>
      <c r="AG188">
        <f t="shared" si="48"/>
        <v>5.3934896805227233</v>
      </c>
      <c r="AH188">
        <f>AVERAGE(V188:V192)</f>
        <v>58.473777984459637</v>
      </c>
    </row>
    <row r="189" spans="1:34" x14ac:dyDescent="0.2">
      <c r="A189" t="s">
        <v>359</v>
      </c>
      <c r="B189">
        <v>2</v>
      </c>
      <c r="C189">
        <v>404.12531062230323</v>
      </c>
      <c r="D189">
        <v>1848.3211021197988</v>
      </c>
      <c r="E189">
        <v>279.06697691557287</v>
      </c>
      <c r="F189">
        <v>4295.1891472391535</v>
      </c>
      <c r="G189">
        <v>1304.4588951222809</v>
      </c>
      <c r="H189">
        <v>5304.6367272228199</v>
      </c>
      <c r="I189">
        <v>1720.0117546663032</v>
      </c>
      <c r="J189">
        <v>9.9714323896525912</v>
      </c>
      <c r="K189">
        <v>0.54754781991676671</v>
      </c>
      <c r="L189">
        <v>2.871593215846115</v>
      </c>
      <c r="M189">
        <v>4796.2227825850723</v>
      </c>
      <c r="N189">
        <v>21936.165705307551</v>
      </c>
      <c r="O189">
        <v>3312.0107980580033</v>
      </c>
      <c r="P189">
        <v>50975.980721865846</v>
      </c>
      <c r="Q189">
        <v>15481.523446519677</v>
      </c>
      <c r="R189">
        <v>62956.263455178589</v>
      </c>
      <c r="S189">
        <v>20413.370178030531</v>
      </c>
      <c r="T189">
        <v>118.34252877805038</v>
      </c>
      <c r="U189">
        <v>6.4983836929085674</v>
      </c>
      <c r="V189">
        <v>34.080520180607969</v>
      </c>
      <c r="W189">
        <v>8.4259078224987585E-2</v>
      </c>
    </row>
    <row r="190" spans="1:34" x14ac:dyDescent="0.2">
      <c r="A190" t="s">
        <v>359</v>
      </c>
      <c r="B190">
        <v>3</v>
      </c>
      <c r="C190">
        <v>376.16376463830181</v>
      </c>
      <c r="D190">
        <v>1455.0006398483736</v>
      </c>
      <c r="E190">
        <v>390.02320181661059</v>
      </c>
      <c r="F190">
        <v>2782.5020692300764</v>
      </c>
      <c r="G190">
        <v>1655.4226499585657</v>
      </c>
      <c r="H190">
        <v>12044.630849191739</v>
      </c>
      <c r="I190">
        <v>1575.7820637086747</v>
      </c>
      <c r="J190">
        <v>5.129567055891723</v>
      </c>
      <c r="K190">
        <v>0</v>
      </c>
      <c r="L190">
        <v>2.8079267266226657</v>
      </c>
      <c r="M190">
        <v>4207.5834606218305</v>
      </c>
      <c r="N190">
        <v>16274.923857450245</v>
      </c>
      <c r="O190">
        <v>4362.6083304442909</v>
      </c>
      <c r="P190">
        <v>31123.704051866549</v>
      </c>
      <c r="Q190">
        <v>18516.746207604276</v>
      </c>
      <c r="R190">
        <v>134725.33591608575</v>
      </c>
      <c r="S190">
        <v>17625.925652834798</v>
      </c>
      <c r="T190">
        <v>57.376822366911718</v>
      </c>
      <c r="U190">
        <v>0</v>
      </c>
      <c r="V190">
        <v>31.408091805269372</v>
      </c>
      <c r="W190">
        <v>8.9401379237931816E-2</v>
      </c>
    </row>
    <row r="191" spans="1:34" x14ac:dyDescent="0.2">
      <c r="A191" t="s">
        <v>359</v>
      </c>
      <c r="B191">
        <v>4</v>
      </c>
      <c r="C191">
        <v>39.337639801908324</v>
      </c>
      <c r="D191">
        <v>230.5581090166294</v>
      </c>
      <c r="E191">
        <v>106.5599246257803</v>
      </c>
      <c r="F191">
        <v>471.95281038391823</v>
      </c>
      <c r="G191">
        <v>200.11757639008891</v>
      </c>
      <c r="H191">
        <v>659.98752782049064</v>
      </c>
      <c r="I191">
        <v>183.07847606863865</v>
      </c>
      <c r="J191">
        <v>2.6751301752354579</v>
      </c>
      <c r="K191">
        <v>0.31075094740077241</v>
      </c>
      <c r="L191">
        <v>9.5744441107693579</v>
      </c>
      <c r="M191">
        <v>626.95391038943558</v>
      </c>
      <c r="N191">
        <v>3674.5800904139978</v>
      </c>
      <c r="O191">
        <v>1698.3266350335412</v>
      </c>
      <c r="P191">
        <v>7521.8712022251821</v>
      </c>
      <c r="Q191">
        <v>3189.4261497949951</v>
      </c>
      <c r="R191">
        <v>10518.723631081695</v>
      </c>
      <c r="S191">
        <v>2917.8610373519023</v>
      </c>
      <c r="T191">
        <v>42.635585983561825</v>
      </c>
      <c r="U191">
        <v>4.9526744006813734</v>
      </c>
      <c r="V191">
        <v>152.59520411696764</v>
      </c>
      <c r="W191">
        <v>6.2744069619844231E-2</v>
      </c>
    </row>
    <row r="192" spans="1:34" x14ac:dyDescent="0.2">
      <c r="A192" t="s">
        <v>359</v>
      </c>
      <c r="B192">
        <v>5</v>
      </c>
      <c r="C192">
        <v>1765.8198682545606</v>
      </c>
      <c r="D192">
        <v>4773.2740258527356</v>
      </c>
      <c r="E192">
        <v>891.5970253203111</v>
      </c>
      <c r="F192">
        <v>13673.88949056507</v>
      </c>
      <c r="G192">
        <v>3179.2215872509209</v>
      </c>
      <c r="H192">
        <v>11106.131886736794</v>
      </c>
      <c r="I192">
        <v>5057.9615045067958</v>
      </c>
      <c r="J192">
        <v>11.96816726859986</v>
      </c>
      <c r="K192">
        <v>0.40809448334068504</v>
      </c>
      <c r="L192">
        <v>1.2961125408821479</v>
      </c>
      <c r="M192">
        <v>24138.905952286052</v>
      </c>
      <c r="N192">
        <v>65251.056954320477</v>
      </c>
      <c r="O192">
        <v>12188.206242587345</v>
      </c>
      <c r="P192">
        <v>186923.2181315108</v>
      </c>
      <c r="Q192">
        <v>43460.226196222815</v>
      </c>
      <c r="R192">
        <v>151821.75596009145</v>
      </c>
      <c r="S192">
        <v>69142.758705199813</v>
      </c>
      <c r="T192">
        <v>163.60585205303209</v>
      </c>
      <c r="U192">
        <v>5.5786858728375401</v>
      </c>
      <c r="V192">
        <v>17.717967325205326</v>
      </c>
      <c r="W192">
        <v>7.3152439955023324E-2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workbookViewId="0">
      <selection sqref="A1:A35"/>
    </sheetView>
  </sheetViews>
  <sheetFormatPr baseColWidth="10" defaultRowHeight="16" x14ac:dyDescent="0.2"/>
  <cols>
    <col min="1" max="1" width="26.6640625" style="30" bestFit="1" customWidth="1"/>
    <col min="2" max="2" width="14.83203125" style="30" bestFit="1" customWidth="1"/>
    <col min="3" max="4" width="14.83203125" style="30" customWidth="1"/>
    <col min="5" max="6" width="14.83203125" style="30" bestFit="1" customWidth="1"/>
    <col min="7" max="7" width="14.83203125" style="30" customWidth="1"/>
    <col min="8" max="9" width="14.83203125" style="30" bestFit="1" customWidth="1"/>
    <col min="17" max="17" width="13.5" bestFit="1" customWidth="1"/>
  </cols>
  <sheetData>
    <row r="1" spans="1:18" s="29" customFormat="1" x14ac:dyDescent="0.2">
      <c r="A1" s="31" t="str">
        <f>Enz_all_reps!A1</f>
        <v>Species name</v>
      </c>
      <c r="B1" s="31" t="str">
        <f>Enz_all_reps!Y1</f>
        <v>Average CBH.erg</v>
      </c>
      <c r="C1" s="31" t="str">
        <f>Enz_all_reps!Z1</f>
        <v>Average BG.erg</v>
      </c>
      <c r="D1" s="31" t="str">
        <f>Enz_all_reps!AA1</f>
        <v>Average AG.erg</v>
      </c>
      <c r="E1" s="31" t="str">
        <f>Enz_all_reps!AB1</f>
        <v>Average NAG.erg</v>
      </c>
      <c r="F1" s="31" t="str">
        <f>Enz_all_reps!AD1</f>
        <v>Average AP.erg</v>
      </c>
      <c r="G1" s="31" t="str">
        <f>Enz_all_reps!AF1</f>
        <v>Average LAP.erg</v>
      </c>
      <c r="H1" s="31" t="str">
        <f>Enz_all_reps!AG1</f>
        <v>Average PPO.erg</v>
      </c>
      <c r="I1" s="31" t="str">
        <f>Enz_all_reps!AH1</f>
        <v>Average PER.erg</v>
      </c>
      <c r="Q1" s="33"/>
      <c r="R1" s="29" t="s">
        <v>361</v>
      </c>
    </row>
    <row r="2" spans="1:18" x14ac:dyDescent="0.2">
      <c r="A2" s="32" t="str">
        <f>Enz_all_reps!A119</f>
        <v>Punctularia_strigosozonata</v>
      </c>
      <c r="B2" s="32">
        <f>Enz_all_reps!Y119</f>
        <v>1067745.6900915338</v>
      </c>
      <c r="C2" s="32">
        <f>Enz_all_reps!Z119</f>
        <v>1494718.2276658295</v>
      </c>
      <c r="D2" s="32">
        <f>Enz_all_reps!AA119</f>
        <v>782082.25129795913</v>
      </c>
      <c r="E2" s="32">
        <f>Enz_all_reps!AB119</f>
        <v>1047639.0461498697</v>
      </c>
      <c r="F2" s="32">
        <f>Enz_all_reps!AD119</f>
        <v>7404543.524979475</v>
      </c>
      <c r="G2" s="32">
        <f>Enz_all_reps!AF119</f>
        <v>480.49246950723932</v>
      </c>
      <c r="H2" s="32">
        <f>Enz_all_reps!AG119</f>
        <v>415.28965539217432</v>
      </c>
      <c r="I2" s="32">
        <f>Enz_all_reps!AH119</f>
        <v>26.892370695403812</v>
      </c>
    </row>
    <row r="3" spans="1:18" x14ac:dyDescent="0.2">
      <c r="A3" s="32" t="str">
        <f>Enz_all_reps!A174</f>
        <v>Trametes_versicolor</v>
      </c>
      <c r="B3" s="32">
        <f>Enz_all_reps!Y174</f>
        <v>349308.86878852238</v>
      </c>
      <c r="C3" s="32">
        <f>Enz_all_reps!Z174</f>
        <v>501507.85787833604</v>
      </c>
      <c r="D3" s="32">
        <f>Enz_all_reps!AA174</f>
        <v>165443.09169016549</v>
      </c>
      <c r="E3" s="32">
        <f>Enz_all_reps!AB174</f>
        <v>516744.52206656319</v>
      </c>
      <c r="F3" s="32">
        <f>Enz_all_reps!AD174</f>
        <v>484626.62333442364</v>
      </c>
      <c r="G3" s="32">
        <f>Enz_all_reps!AF174</f>
        <v>264.88270233314779</v>
      </c>
      <c r="H3" s="32">
        <f>Enz_all_reps!AG174</f>
        <v>58.607277289385429</v>
      </c>
      <c r="I3" s="32">
        <f>Enz_all_reps!AH174</f>
        <v>5.6512877143807287</v>
      </c>
      <c r="Q3" s="29" t="s">
        <v>360</v>
      </c>
      <c r="R3" s="29" t="s">
        <v>253</v>
      </c>
    </row>
    <row r="4" spans="1:18" x14ac:dyDescent="0.2">
      <c r="A4" s="32" t="str">
        <f>Enz_all_reps!A116</f>
        <v>Postia_placenta</v>
      </c>
      <c r="B4" s="32">
        <f>Enz_all_reps!Y116</f>
        <v>96689.635767478569</v>
      </c>
      <c r="C4" s="32">
        <f>Enz_all_reps!Z116</f>
        <v>456910.58585737896</v>
      </c>
      <c r="D4" s="32">
        <f>Enz_all_reps!AA116</f>
        <v>75680.351338763794</v>
      </c>
      <c r="E4" s="32">
        <f>Enz_all_reps!AB116</f>
        <v>1913376.5311888966</v>
      </c>
      <c r="F4" s="32">
        <f>Enz_all_reps!AD116</f>
        <v>1007369.520093504</v>
      </c>
      <c r="G4" s="32">
        <f>Enz_all_reps!AF116</f>
        <v>905.08252529663457</v>
      </c>
      <c r="H4" s="32">
        <f>Enz_all_reps!AG116</f>
        <v>65.585740856359166</v>
      </c>
      <c r="I4" s="32">
        <f>Enz_all_reps!AH116</f>
        <v>34.308708198653299</v>
      </c>
    </row>
    <row r="5" spans="1:18" x14ac:dyDescent="0.2">
      <c r="A5" s="32" t="str">
        <f>Enz_all_reps!A65</f>
        <v>Fomitiporia_mediterranea</v>
      </c>
      <c r="B5" s="32">
        <f>Enz_all_reps!Y65</f>
        <v>58175.406410284428</v>
      </c>
      <c r="C5" s="32">
        <f>Enz_all_reps!Z65</f>
        <v>204774.76516234185</v>
      </c>
      <c r="D5" s="32">
        <f>Enz_all_reps!AA65</f>
        <v>70255.572255583698</v>
      </c>
      <c r="E5" s="32">
        <f>Enz_all_reps!AB65</f>
        <v>417379.52496763988</v>
      </c>
      <c r="F5" s="32">
        <f>Enz_all_reps!AD65</f>
        <v>185801.71993831423</v>
      </c>
      <c r="G5" s="32">
        <f>Enz_all_reps!AF65</f>
        <v>264.10430337664957</v>
      </c>
      <c r="H5" s="32">
        <f>Enz_all_reps!AG65</f>
        <v>167.74285171645641</v>
      </c>
      <c r="I5" s="32">
        <f>Enz_all_reps!AH65</f>
        <v>15.470616565589332</v>
      </c>
    </row>
    <row r="6" spans="1:18" x14ac:dyDescent="0.2">
      <c r="A6" s="32" t="str">
        <f>Enz_all_reps!A20</f>
        <v>Armillaria_mellea</v>
      </c>
      <c r="B6" s="32">
        <f>Enz_all_reps!Y20</f>
        <v>45059.377365981905</v>
      </c>
      <c r="C6" s="32">
        <f>Enz_all_reps!Z20</f>
        <v>100780.57608193066</v>
      </c>
      <c r="D6" s="32">
        <f>Enz_all_reps!AA20</f>
        <v>385.77072913029406</v>
      </c>
      <c r="E6" s="32">
        <f>Enz_all_reps!AB20</f>
        <v>165679.18981165133</v>
      </c>
      <c r="F6" s="32">
        <f>Enz_all_reps!AD20</f>
        <v>125958.86498896794</v>
      </c>
      <c r="G6" s="32">
        <f>Enz_all_reps!AF20</f>
        <v>101.02618901065304</v>
      </c>
      <c r="H6" s="32">
        <f>Enz_all_reps!AG20</f>
        <v>31.66756911059867</v>
      </c>
      <c r="I6" s="32">
        <f>Enz_all_reps!AH20</f>
        <v>10.722168419872284</v>
      </c>
    </row>
    <row r="7" spans="1:18" x14ac:dyDescent="0.2">
      <c r="A7" s="32" t="str">
        <f>Enz_all_reps!A25</f>
        <v>Auricularia_delicata</v>
      </c>
      <c r="B7" s="32">
        <f>Enz_all_reps!Y25</f>
        <v>41560.757946839505</v>
      </c>
      <c r="C7" s="32">
        <f>Enz_all_reps!Z25</f>
        <v>214487.46081983202</v>
      </c>
      <c r="D7" s="32">
        <f>Enz_all_reps!AA25</f>
        <v>12440.553236048205</v>
      </c>
      <c r="E7" s="32">
        <f>Enz_all_reps!AB25</f>
        <v>73474.1890340182</v>
      </c>
      <c r="F7" s="32">
        <f>Enz_all_reps!AD25</f>
        <v>35316.211126336675</v>
      </c>
      <c r="G7" s="32">
        <f>Enz_all_reps!AF25</f>
        <v>3507.1762146881661</v>
      </c>
      <c r="H7" s="32">
        <f>Enz_all_reps!AG25</f>
        <v>95.150573808836953</v>
      </c>
      <c r="I7" s="32">
        <f>Enz_all_reps!AH25</f>
        <v>13.420113728083072</v>
      </c>
    </row>
    <row r="8" spans="1:18" x14ac:dyDescent="0.2">
      <c r="A8" s="32" t="str">
        <f>Enz_all_reps!A111</f>
        <v>Pleurotus_ostreatus</v>
      </c>
      <c r="B8" s="32">
        <f>Enz_all_reps!Y111</f>
        <v>40613.936162404738</v>
      </c>
      <c r="C8" s="32">
        <f>Enz_all_reps!Z111</f>
        <v>111628.91195371623</v>
      </c>
      <c r="D8" s="32">
        <f>Enz_all_reps!AA111</f>
        <v>942.27745032915448</v>
      </c>
      <c r="E8" s="32">
        <f>Enz_all_reps!AB111</f>
        <v>155120.33742402529</v>
      </c>
      <c r="F8" s="32">
        <f>Enz_all_reps!AD111</f>
        <v>5884.9548744055737</v>
      </c>
      <c r="G8" s="32">
        <f>Enz_all_reps!AF111</f>
        <v>20.473630642002803</v>
      </c>
      <c r="H8" s="32">
        <f>Enz_all_reps!AG111</f>
        <v>90.897241587561069</v>
      </c>
      <c r="I8" s="32">
        <f>Enz_all_reps!AH111</f>
        <v>22.362588054233928</v>
      </c>
    </row>
    <row r="9" spans="1:18" x14ac:dyDescent="0.2">
      <c r="A9" s="32" t="str">
        <f>Enz_all_reps!A39</f>
        <v>Coniophora_olivacea</v>
      </c>
      <c r="B9" s="32">
        <f>Enz_all_reps!Y39</f>
        <v>40414.706051040899</v>
      </c>
      <c r="C9" s="32">
        <f>Enz_all_reps!Z39</f>
        <v>175686.80900173172</v>
      </c>
      <c r="D9" s="32">
        <f>Enz_all_reps!AA39</f>
        <v>104992.83952072459</v>
      </c>
      <c r="E9" s="32">
        <f>Enz_all_reps!AB39</f>
        <v>471010.25283021294</v>
      </c>
      <c r="F9" s="32">
        <f>Enz_all_reps!AD39</f>
        <v>328727.27283435146</v>
      </c>
      <c r="G9" s="32">
        <f>Enz_all_reps!AF39</f>
        <v>356.19280666637525</v>
      </c>
      <c r="H9" s="32">
        <f>Enz_all_reps!AG39</f>
        <v>1.9968713813273073</v>
      </c>
      <c r="I9" s="32">
        <f>Enz_all_reps!AH39</f>
        <v>6.2879832464568608</v>
      </c>
    </row>
    <row r="10" spans="1:18" x14ac:dyDescent="0.2">
      <c r="A10" s="32" t="str">
        <f>Enz_all_reps!A73</f>
        <v>Hericium erinaceum</v>
      </c>
      <c r="B10" s="32">
        <f>Enz_all_reps!Y73</f>
        <v>39653.358875772239</v>
      </c>
      <c r="C10" s="32">
        <f>Enz_all_reps!Z73</f>
        <v>117705.80879866451</v>
      </c>
      <c r="D10" s="32">
        <f>Enz_all_reps!AA73</f>
        <v>6062.8990473629538</v>
      </c>
      <c r="E10" s="32">
        <f>Enz_all_reps!AB73</f>
        <v>217913.34242241419</v>
      </c>
      <c r="F10" s="32">
        <f>Enz_all_reps!AD73</f>
        <v>387498.81466558948</v>
      </c>
      <c r="G10" s="32">
        <f>Enz_all_reps!AF73</f>
        <v>16.167456414550635</v>
      </c>
      <c r="H10" s="32">
        <f>Enz_all_reps!AG73</f>
        <v>19.959484685001534</v>
      </c>
      <c r="I10" s="32">
        <f>Enz_all_reps!AH73</f>
        <v>15.769702926393006</v>
      </c>
    </row>
    <row r="11" spans="1:18" x14ac:dyDescent="0.2">
      <c r="A11" s="32" t="str">
        <f>Enz_all_reps!A83</f>
        <v>Lepista_nuda</v>
      </c>
      <c r="B11" s="32">
        <f>Enz_all_reps!Y83</f>
        <v>39462.747488618472</v>
      </c>
      <c r="C11" s="32">
        <f>Enz_all_reps!Z83</f>
        <v>102379.02683659944</v>
      </c>
      <c r="D11" s="32">
        <f>Enz_all_reps!AA83</f>
        <v>4918.7830078119041</v>
      </c>
      <c r="E11" s="32">
        <f>Enz_all_reps!AB83</f>
        <v>22862.558486924077</v>
      </c>
      <c r="F11" s="32">
        <f>Enz_all_reps!AD83</f>
        <v>41925.111474314224</v>
      </c>
      <c r="G11" s="32">
        <f>Enz_all_reps!AF83</f>
        <v>0</v>
      </c>
      <c r="H11" s="32">
        <f>Enz_all_reps!AG83</f>
        <v>33.920306931621731</v>
      </c>
      <c r="I11" s="32">
        <f>Enz_all_reps!AH83</f>
        <v>1.7769696213364976</v>
      </c>
    </row>
    <row r="12" spans="1:18" x14ac:dyDescent="0.2">
      <c r="A12" s="30" t="str">
        <f>Enz_all_reps!A78</f>
        <v>Hygrophoropsis_auriantiaca</v>
      </c>
      <c r="B12" s="30">
        <f>Enz_all_reps!Y78</f>
        <v>34691.222235560657</v>
      </c>
      <c r="C12" s="30">
        <f>Enz_all_reps!Z78</f>
        <v>140713.65410363954</v>
      </c>
      <c r="D12" s="30">
        <f>Enz_all_reps!AA78</f>
        <v>13294.192023234942</v>
      </c>
      <c r="E12" s="30">
        <f>Enz_all_reps!AB78</f>
        <v>723051.51565065014</v>
      </c>
      <c r="F12" s="30">
        <f>Enz_all_reps!AD78</f>
        <v>133966.81020094952</v>
      </c>
      <c r="G12" s="30">
        <f>Enz_all_reps!AF78</f>
        <v>0</v>
      </c>
      <c r="H12" s="30">
        <f>Enz_all_reps!AG78</f>
        <v>2.9758544086630216</v>
      </c>
      <c r="I12" s="30">
        <f>Enz_all_reps!AH78</f>
        <v>6.4062946032353985</v>
      </c>
    </row>
    <row r="13" spans="1:18" x14ac:dyDescent="0.2">
      <c r="A13" s="30" t="str">
        <f>Enz_all_reps!A16</f>
        <v>Anomoporia-bombycina</v>
      </c>
      <c r="B13" s="30">
        <f>Enz_all_reps!Y16</f>
        <v>32983.618732747971</v>
      </c>
      <c r="C13" s="30">
        <f>Enz_all_reps!Z16</f>
        <v>45982.740796740683</v>
      </c>
      <c r="D13" s="30">
        <f>Enz_all_reps!AA16</f>
        <v>37916.541728345328</v>
      </c>
      <c r="E13" s="30">
        <f>Enz_all_reps!AB16</f>
        <v>346249.24537303724</v>
      </c>
      <c r="F13" s="30">
        <f>Enz_all_reps!AD16</f>
        <v>257550.27611767326</v>
      </c>
      <c r="G13" s="30">
        <f>Enz_all_reps!AF16</f>
        <v>0</v>
      </c>
      <c r="H13" s="30">
        <f>Enz_all_reps!AG16</f>
        <v>76.522679407601018</v>
      </c>
      <c r="I13" s="30">
        <f>Enz_all_reps!AH16</f>
        <v>1012.0194455539524</v>
      </c>
    </row>
    <row r="14" spans="1:18" x14ac:dyDescent="0.2">
      <c r="A14" s="30" t="str">
        <f>Enz_all_reps!A100</f>
        <v>Phanerochaete_chrysosporium</v>
      </c>
      <c r="B14" s="30">
        <f>Enz_all_reps!Y100</f>
        <v>29569.423858217739</v>
      </c>
      <c r="C14" s="30">
        <f>Enz_all_reps!Z100</f>
        <v>99585.623606213951</v>
      </c>
      <c r="D14" s="30">
        <f>Enz_all_reps!AA100</f>
        <v>21798.604415255591</v>
      </c>
      <c r="E14" s="30">
        <f>Enz_all_reps!AB100</f>
        <v>295393.82672705798</v>
      </c>
      <c r="F14" s="30">
        <f>Enz_all_reps!AD100</f>
        <v>60866.153601902159</v>
      </c>
      <c r="G14" s="30">
        <f>Enz_all_reps!AF100</f>
        <v>820.18113022599061</v>
      </c>
      <c r="H14" s="30">
        <f>Enz_all_reps!AG100</f>
        <v>8.3648929437518476</v>
      </c>
      <c r="I14" s="30">
        <f>Enz_all_reps!AH100</f>
        <v>13.176004666895029</v>
      </c>
    </row>
    <row r="15" spans="1:18" x14ac:dyDescent="0.2">
      <c r="A15" s="30" t="str">
        <f>Enz_all_reps!A2</f>
        <v>Agrocybe_aegerita</v>
      </c>
      <c r="B15" s="30">
        <f>Enz_all_reps!Y2</f>
        <v>23775.943097121894</v>
      </c>
      <c r="C15" s="30">
        <f>Enz_all_reps!Z2</f>
        <v>28927.911382928192</v>
      </c>
      <c r="D15" s="30">
        <f>Enz_all_reps!AA2</f>
        <v>119.85807771975932</v>
      </c>
      <c r="E15" s="30">
        <f>Enz_all_reps!AB2</f>
        <v>4980.9623491239518</v>
      </c>
      <c r="F15" s="30">
        <f>Enz_all_reps!AD2</f>
        <v>8622.2047829688054</v>
      </c>
      <c r="G15" s="30">
        <f>Enz_all_reps!AF2</f>
        <v>58.679570380665723</v>
      </c>
      <c r="H15" s="30">
        <f>Enz_all_reps!AG2</f>
        <v>11.952984867361106</v>
      </c>
      <c r="I15" s="30">
        <f>Enz_all_reps!AH2</f>
        <v>89.159899592355828</v>
      </c>
    </row>
    <row r="16" spans="1:18" x14ac:dyDescent="0.2">
      <c r="A16" s="30" t="str">
        <f>Enz_all_reps!A166</f>
        <v>Tapinella_panuloides</v>
      </c>
      <c r="B16" s="30">
        <f>Enz_all_reps!Y166</f>
        <v>20496.52693786176</v>
      </c>
      <c r="C16" s="30">
        <f>Enz_all_reps!Z166</f>
        <v>67980.119014712895</v>
      </c>
      <c r="D16" s="30">
        <f>Enz_all_reps!AA166</f>
        <v>2659.9051457137912</v>
      </c>
      <c r="E16" s="30">
        <f>Enz_all_reps!AB166</f>
        <v>266270.89885052701</v>
      </c>
      <c r="F16" s="30">
        <f>Enz_all_reps!AD166</f>
        <v>40041.866607664029</v>
      </c>
      <c r="G16" s="30">
        <f>Enz_all_reps!AF166</f>
        <v>179.22154069460464</v>
      </c>
      <c r="H16" s="30">
        <f>Enz_all_reps!AG166</f>
        <v>34.24714665762508</v>
      </c>
      <c r="I16" s="30">
        <f>Enz_all_reps!AH166</f>
        <v>40.543031150845145</v>
      </c>
    </row>
    <row r="17" spans="1:9" x14ac:dyDescent="0.2">
      <c r="A17" s="30" t="str">
        <f>Enz_all_reps!A146</f>
        <v>Stereum_hirsutum</v>
      </c>
      <c r="B17" s="30">
        <f>Enz_all_reps!Y146</f>
        <v>15185.881002851216</v>
      </c>
      <c r="C17" s="30">
        <f>Enz_all_reps!Z146</f>
        <v>143033.6986027263</v>
      </c>
      <c r="D17" s="30">
        <f>Enz_all_reps!AA146</f>
        <v>13383.283713223494</v>
      </c>
      <c r="E17" s="30">
        <f>Enz_all_reps!AB146</f>
        <v>92338.059562351045</v>
      </c>
      <c r="F17" s="30">
        <f>Enz_all_reps!AD146</f>
        <v>507705.08581151644</v>
      </c>
      <c r="G17" s="30">
        <f>Enz_all_reps!AF146</f>
        <v>193.12330583909019</v>
      </c>
      <c r="H17" s="30">
        <f>Enz_all_reps!AG146</f>
        <v>670.42581345574138</v>
      </c>
      <c r="I17" s="30">
        <f>Enz_all_reps!AH146</f>
        <v>30.937698511656944</v>
      </c>
    </row>
    <row r="18" spans="1:9" x14ac:dyDescent="0.2">
      <c r="A18" s="30" t="str">
        <f>Enz_all_reps!A123</f>
        <v>Pyrenochaeta_cava</v>
      </c>
      <c r="B18" s="30">
        <f>Enz_all_reps!Y123</f>
        <v>14118.130510945299</v>
      </c>
      <c r="C18" s="30">
        <f>Enz_all_reps!Z123</f>
        <v>71274.694159729668</v>
      </c>
      <c r="D18" s="30">
        <f>Enz_all_reps!AA123</f>
        <v>7082.9419084766769</v>
      </c>
      <c r="E18" s="30">
        <f>Enz_all_reps!AB123</f>
        <v>83956.685329003536</v>
      </c>
      <c r="F18" s="30">
        <f>Enz_all_reps!AD123</f>
        <v>65558.34207997717</v>
      </c>
      <c r="G18" s="30">
        <f>Enz_all_reps!AF123</f>
        <v>1604.3721620455822</v>
      </c>
      <c r="H18" s="30">
        <f>Enz_all_reps!AG123</f>
        <v>56.006643154182768</v>
      </c>
      <c r="I18" s="30">
        <f>Enz_all_reps!AH123</f>
        <v>35.178563749064722</v>
      </c>
    </row>
    <row r="19" spans="1:9" x14ac:dyDescent="0.2">
      <c r="A19" s="30" t="str">
        <f>Enz_all_reps!A141</f>
        <v>Sistotrema_raduloides</v>
      </c>
      <c r="B19" s="30">
        <f>Enz_all_reps!Y141</f>
        <v>13677.222293507768</v>
      </c>
      <c r="C19" s="30">
        <f>Enz_all_reps!Z141</f>
        <v>50039.354118381561</v>
      </c>
      <c r="D19" s="30">
        <f>Enz_all_reps!AA141</f>
        <v>147.57716114664839</v>
      </c>
      <c r="E19" s="30">
        <f>Enz_all_reps!AB141</f>
        <v>35572.273347568327</v>
      </c>
      <c r="F19" s="30">
        <f>Enz_all_reps!AD141</f>
        <v>324845.94851482229</v>
      </c>
      <c r="G19" s="30">
        <f>Enz_all_reps!AF141</f>
        <v>1.4168830808920527</v>
      </c>
      <c r="H19" s="30">
        <f>Enz_all_reps!AG141</f>
        <v>3.9361384094760594</v>
      </c>
      <c r="I19" s="30">
        <f>Enz_all_reps!AH141</f>
        <v>4.7354824932187949</v>
      </c>
    </row>
    <row r="20" spans="1:9" x14ac:dyDescent="0.2">
      <c r="A20" s="30" t="str">
        <f>Enz_all_reps!A188</f>
        <v>Wolfiporia_cocos</v>
      </c>
      <c r="B20" s="30">
        <f>Enz_all_reps!Y188</f>
        <v>11911.171296495475</v>
      </c>
      <c r="C20" s="30">
        <f>Enz_all_reps!Z188</f>
        <v>43087.272922288081</v>
      </c>
      <c r="D20" s="30">
        <f>Enz_all_reps!AA188</f>
        <v>6843.7967733775386</v>
      </c>
      <c r="E20" s="30">
        <f>Enz_all_reps!AB188</f>
        <v>109221.78564143309</v>
      </c>
      <c r="F20" s="30">
        <f>Enz_all_reps!AD188</f>
        <v>75101.294991141185</v>
      </c>
      <c r="G20" s="30">
        <f>Enz_all_reps!AF188</f>
        <v>104.23321065493209</v>
      </c>
      <c r="H20" s="30">
        <f>Enz_all_reps!AG188</f>
        <v>5.3934896805227233</v>
      </c>
      <c r="I20" s="30">
        <f>Enz_all_reps!AH188</f>
        <v>58.473777984459637</v>
      </c>
    </row>
    <row r="21" spans="1:9" x14ac:dyDescent="0.2">
      <c r="A21" s="30" t="str">
        <f>Enz_all_reps!A28</f>
        <v>Bolitinellus_meruloides</v>
      </c>
      <c r="B21" s="30">
        <f>Enz_all_reps!Y28</f>
        <v>11866.09121739699</v>
      </c>
      <c r="C21" s="30">
        <f>Enz_all_reps!Z28</f>
        <v>146894.27527443427</v>
      </c>
      <c r="D21" s="30">
        <f>Enz_all_reps!AA28</f>
        <v>17759.019481273386</v>
      </c>
      <c r="E21" s="30">
        <f>Enz_all_reps!AB28</f>
        <v>423230.9816399613</v>
      </c>
      <c r="F21" s="30">
        <f>Enz_all_reps!AD28</f>
        <v>50143.843921657579</v>
      </c>
      <c r="G21" s="30">
        <f>Enz_all_reps!AF28</f>
        <v>72.584937785129057</v>
      </c>
      <c r="H21" s="30">
        <f>Enz_all_reps!AG28</f>
        <v>41.021946666485036</v>
      </c>
      <c r="I21" s="30">
        <f>Enz_all_reps!AH28</f>
        <v>10.104368786094334</v>
      </c>
    </row>
    <row r="22" spans="1:9" x14ac:dyDescent="0.2">
      <c r="A22" s="30" t="str">
        <f>Enz_all_reps!A45</f>
        <v>Coniophora_puteana</v>
      </c>
      <c r="B22" s="30">
        <f>Enz_all_reps!Y45</f>
        <v>10334.632610908413</v>
      </c>
      <c r="C22" s="30">
        <f>Enz_all_reps!Z45</f>
        <v>40707.152743774233</v>
      </c>
      <c r="D22" s="30">
        <f>Enz_all_reps!AA45</f>
        <v>42880.8667665065</v>
      </c>
      <c r="E22" s="30">
        <f>Enz_all_reps!AB45</f>
        <v>153841.48516834225</v>
      </c>
      <c r="F22" s="30">
        <f>Enz_all_reps!AD45</f>
        <v>125367.79353178335</v>
      </c>
      <c r="G22" s="30">
        <f>Enz_all_reps!AF45</f>
        <v>195.91905917876639</v>
      </c>
      <c r="H22" s="30">
        <f>Enz_all_reps!AG45</f>
        <v>3.4986613208757062</v>
      </c>
      <c r="I22" s="30">
        <f>Enz_all_reps!AH45</f>
        <v>12.544114235078597</v>
      </c>
    </row>
    <row r="23" spans="1:9" x14ac:dyDescent="0.2">
      <c r="A23" s="30" t="str">
        <f>Enz_all_reps!A50</f>
        <v>Coprinopsis_atramentaria</v>
      </c>
      <c r="B23" s="30">
        <f>Enz_all_reps!Y50</f>
        <v>9759.7890062501974</v>
      </c>
      <c r="C23" s="30">
        <f>Enz_all_reps!Z50</f>
        <v>60780.416638286209</v>
      </c>
      <c r="D23" s="30">
        <f>Enz_all_reps!AA50</f>
        <v>2687.524836213649</v>
      </c>
      <c r="E23" s="30">
        <f>Enz_all_reps!AB50</f>
        <v>36672.591657909172</v>
      </c>
      <c r="F23" s="30">
        <f>Enz_all_reps!AD50</f>
        <v>225489.76793663276</v>
      </c>
      <c r="G23" s="30">
        <f>Enz_all_reps!AF50</f>
        <v>326.53346780645467</v>
      </c>
      <c r="H23" s="30">
        <f>Enz_all_reps!AG50</f>
        <v>49.319645068286718</v>
      </c>
      <c r="I23" s="30">
        <f>Enz_all_reps!AH50</f>
        <v>64.218160326944528</v>
      </c>
    </row>
    <row r="24" spans="1:9" x14ac:dyDescent="0.2">
      <c r="A24" s="30" t="str">
        <f>Enz_all_reps!A92</f>
        <v>Ossicaulis_lignilitis</v>
      </c>
      <c r="B24" s="30">
        <f>Enz_all_reps!Y92</f>
        <v>8708.0391266983097</v>
      </c>
      <c r="C24" s="30">
        <f>Enz_all_reps!Z92</f>
        <v>13523.964210396034</v>
      </c>
      <c r="D24" s="30">
        <f>Enz_all_reps!AA92</f>
        <v>450.59892302314495</v>
      </c>
      <c r="E24" s="30">
        <f>Enz_all_reps!AB92</f>
        <v>97185.35777528031</v>
      </c>
      <c r="F24" s="30">
        <f>Enz_all_reps!AD92</f>
        <v>76488.273667849673</v>
      </c>
      <c r="G24" s="30">
        <f>Enz_all_reps!AF92</f>
        <v>7.6486752417050337</v>
      </c>
      <c r="H24" s="30">
        <f>Enz_all_reps!AG92</f>
        <v>40.534607029398458</v>
      </c>
      <c r="I24" s="30">
        <f>Enz_all_reps!AH92</f>
        <v>0</v>
      </c>
    </row>
    <row r="25" spans="1:9" x14ac:dyDescent="0.2">
      <c r="A25" s="30" t="str">
        <f>Enz_all_reps!A69</f>
        <v>Fomitopsis_pinicola</v>
      </c>
      <c r="B25" s="30">
        <f>Enz_all_reps!Y69</f>
        <v>8624.1924257653791</v>
      </c>
      <c r="C25" s="30">
        <f>Enz_all_reps!Z69</f>
        <v>284723.86753259419</v>
      </c>
      <c r="D25" s="30">
        <f>Enz_all_reps!AA69</f>
        <v>746.80386198200847</v>
      </c>
      <c r="E25" s="30">
        <f>Enz_all_reps!AB69</f>
        <v>305804.86610464932</v>
      </c>
      <c r="F25" s="30">
        <f>Enz_all_reps!AD69</f>
        <v>231373.60768787982</v>
      </c>
      <c r="G25" s="30">
        <f>Enz_all_reps!AF69</f>
        <v>1392.4276013364642</v>
      </c>
      <c r="H25" s="30">
        <f>Enz_all_reps!AG69</f>
        <v>43.431724671249441</v>
      </c>
      <c r="I25" s="30">
        <f>Enz_all_reps!AH69</f>
        <v>20.551748862729212</v>
      </c>
    </row>
    <row r="26" spans="1:9" x14ac:dyDescent="0.2">
      <c r="A26" s="30" t="str">
        <f>Enz_all_reps!A32</f>
        <v>Botryobasidium_subcoronata</v>
      </c>
      <c r="B26" s="30">
        <f>Enz_all_reps!Y32</f>
        <v>8374.428235823043</v>
      </c>
      <c r="C26" s="30">
        <f>Enz_all_reps!Z32</f>
        <v>63652.832467509317</v>
      </c>
      <c r="D26" s="30">
        <f>Enz_all_reps!AA32</f>
        <v>338.89951636331773</v>
      </c>
      <c r="E26" s="30">
        <f>Enz_all_reps!AB32</f>
        <v>28891.158168792506</v>
      </c>
      <c r="F26" s="30">
        <f>Enz_all_reps!AD32</f>
        <v>203132.32578671124</v>
      </c>
      <c r="G26" s="30">
        <f>Enz_all_reps!AF32</f>
        <v>0</v>
      </c>
      <c r="H26" s="30">
        <f>Enz_all_reps!AG32</f>
        <v>11.876267318344365</v>
      </c>
      <c r="I26" s="30">
        <f>Enz_all_reps!AH32</f>
        <v>14.802864406862948</v>
      </c>
    </row>
    <row r="27" spans="1:9" x14ac:dyDescent="0.2">
      <c r="A27" s="30" t="str">
        <f>Enz_all_reps!A95</f>
        <v>Penicillium_ochrochloron</v>
      </c>
      <c r="B27" s="30">
        <f>Enz_all_reps!Y95</f>
        <v>7536.6826248325451</v>
      </c>
      <c r="C27" s="30">
        <f>Enz_all_reps!Z95</f>
        <v>71373.487146292391</v>
      </c>
      <c r="D27" s="30">
        <f>Enz_all_reps!AA95</f>
        <v>2182.1638631517435</v>
      </c>
      <c r="E27" s="30">
        <f>Enz_all_reps!AB95</f>
        <v>122016.16617939467</v>
      </c>
      <c r="F27" s="30">
        <f>Enz_all_reps!AD95</f>
        <v>55153.868818650881</v>
      </c>
      <c r="G27" s="30">
        <f>Enz_all_reps!AF95</f>
        <v>227.67888456649635</v>
      </c>
      <c r="H27" s="30">
        <f>Enz_all_reps!AG95</f>
        <v>8.5571892655415862</v>
      </c>
      <c r="I27" s="30">
        <f>Enz_all_reps!AH95</f>
        <v>12.476028903191429</v>
      </c>
    </row>
    <row r="28" spans="1:9" x14ac:dyDescent="0.2">
      <c r="A28" s="30" t="str">
        <f>Enz_all_reps!A61</f>
        <v>Fistulina_hepatica</v>
      </c>
      <c r="B28" s="30">
        <f>Enz_all_reps!Y61</f>
        <v>2911.8798240025167</v>
      </c>
      <c r="C28" s="30">
        <f>Enz_all_reps!Z61</f>
        <v>27939.171229754218</v>
      </c>
      <c r="D28" s="30">
        <f>Enz_all_reps!AA61</f>
        <v>1143.2233489565142</v>
      </c>
      <c r="E28" s="30">
        <f>Enz_all_reps!AB61</f>
        <v>45905.102714393484</v>
      </c>
      <c r="F28" s="30">
        <f>Enz_all_reps!AD61</f>
        <v>91053.073647001074</v>
      </c>
      <c r="G28" s="30">
        <f>Enz_all_reps!AF61</f>
        <v>25.621281839067674</v>
      </c>
      <c r="H28" s="30">
        <f>Enz_all_reps!AG61</f>
        <v>8.9684278320966584</v>
      </c>
      <c r="I28" s="30">
        <f>Enz_all_reps!AH61</f>
        <v>16.903892140301714</v>
      </c>
    </row>
    <row r="29" spans="1:9" x14ac:dyDescent="0.2">
      <c r="A29" s="30" t="str">
        <f>Enz_all_reps!A11</f>
        <v>Amanita_thiersii</v>
      </c>
      <c r="B29" s="30">
        <f>Enz_all_reps!Y11</f>
        <v>2903.2549152283691</v>
      </c>
      <c r="C29" s="30">
        <f>Enz_all_reps!Z11</f>
        <v>20939.195805414533</v>
      </c>
      <c r="D29" s="30">
        <f>Enz_all_reps!AA11</f>
        <v>1653.9664204124642</v>
      </c>
      <c r="E29" s="30">
        <f>Enz_all_reps!AB11</f>
        <v>172513.00576487483</v>
      </c>
      <c r="F29" s="30">
        <f>Enz_all_reps!AD11</f>
        <v>83876.474072237819</v>
      </c>
      <c r="G29" s="30">
        <f>Enz_all_reps!AF11</f>
        <v>36.70596253752921</v>
      </c>
      <c r="H29" s="30">
        <f>Enz_all_reps!AG11</f>
        <v>21.266458610776585</v>
      </c>
      <c r="I29" s="30">
        <f>Enz_all_reps!AH11</f>
        <v>154.03739720177254</v>
      </c>
    </row>
    <row r="30" spans="1:9" x14ac:dyDescent="0.2">
      <c r="A30" s="30" t="str">
        <f>Enz_all_reps!A56</f>
        <v>Dacryopinax_sp</v>
      </c>
      <c r="B30" s="30">
        <f>Enz_all_reps!Y56</f>
        <v>1163.1026856217816</v>
      </c>
      <c r="C30" s="30">
        <f>Enz_all_reps!Z56</f>
        <v>13772.994509238764</v>
      </c>
      <c r="D30" s="30">
        <f>Enz_all_reps!AA56</f>
        <v>1659.2700352365343</v>
      </c>
      <c r="E30" s="30">
        <f>Enz_all_reps!AB56</f>
        <v>64884.126889788342</v>
      </c>
      <c r="F30" s="30">
        <f>Enz_all_reps!AD56</f>
        <v>154794.75977159545</v>
      </c>
      <c r="G30" s="30">
        <f>Enz_all_reps!AF56</f>
        <v>33.070964567310895</v>
      </c>
      <c r="H30" s="30">
        <f>Enz_all_reps!AG56</f>
        <v>46.073171825888828</v>
      </c>
      <c r="I30" s="30">
        <f>Enz_all_reps!AH56</f>
        <v>6.3216487254238913</v>
      </c>
    </row>
    <row r="31" spans="1:9" x14ac:dyDescent="0.2">
      <c r="A31" s="30" t="str">
        <f>Enz_all_reps!A54</f>
        <v>Cryptococcus_sp.</v>
      </c>
      <c r="B31" s="30">
        <f>Enz_all_reps!Y54</f>
        <v>204.04686579019378</v>
      </c>
      <c r="C31" s="30">
        <f>Enz_all_reps!Z54</f>
        <v>26568.552048384612</v>
      </c>
      <c r="D31" s="30">
        <f>Enz_all_reps!AA54</f>
        <v>959.28091563061867</v>
      </c>
      <c r="E31" s="30">
        <f>Enz_all_reps!AB54</f>
        <v>956.22782110431331</v>
      </c>
      <c r="F31" s="30">
        <f>Enz_all_reps!AD54</f>
        <v>5285.49392538549</v>
      </c>
      <c r="G31" s="30">
        <f>Enz_all_reps!AF54</f>
        <v>0</v>
      </c>
      <c r="H31" s="30">
        <f>Enz_all_reps!AG54</f>
        <v>6.2317596114600615</v>
      </c>
      <c r="I31" s="30">
        <f>Enz_all_reps!AH54</f>
        <v>12.90719530664181</v>
      </c>
    </row>
    <row r="32" spans="1:9" x14ac:dyDescent="0.2">
      <c r="A32" s="30" t="str">
        <f>Enz_all_reps!A161</f>
        <v>Tapinella_atromentosus</v>
      </c>
      <c r="B32" s="30">
        <f>Enz_all_reps!Y161</f>
        <v>124.90536947192265</v>
      </c>
      <c r="C32" s="30">
        <f>Enz_all_reps!Z161</f>
        <v>4678.4543152098222</v>
      </c>
      <c r="D32" s="30">
        <f>Enz_all_reps!AA161</f>
        <v>88.794671922210341</v>
      </c>
      <c r="E32" s="30">
        <f>Enz_all_reps!AB161</f>
        <v>17147.205153675073</v>
      </c>
      <c r="F32" s="30">
        <f>Enz_all_reps!AD161</f>
        <v>10156.048543662384</v>
      </c>
      <c r="G32" s="30">
        <f>Enz_all_reps!AF161</f>
        <v>0</v>
      </c>
      <c r="H32" s="30">
        <f>Enz_all_reps!AG161</f>
        <v>7.2266189990615484</v>
      </c>
      <c r="I32" s="30">
        <f>Enz_all_reps!AH161</f>
        <v>19.417660607009555</v>
      </c>
    </row>
    <row r="33" spans="1:9" x14ac:dyDescent="0.2">
      <c r="A33" s="30" t="str">
        <f>Enz_all_reps!A177</f>
        <v>Tricholoma_flavovirens</v>
      </c>
      <c r="B33" s="30">
        <f>Enz_all_reps!Y177</f>
        <v>120.72065739074834</v>
      </c>
      <c r="C33" s="30">
        <f>Enz_all_reps!Z177</f>
        <v>5931.1927695167551</v>
      </c>
      <c r="D33" s="30">
        <f>Enz_all_reps!AA177</f>
        <v>0</v>
      </c>
      <c r="E33" s="30">
        <f>Enz_all_reps!AB177</f>
        <v>6327.8166425618019</v>
      </c>
      <c r="F33" s="30">
        <f>Enz_all_reps!AD177</f>
        <v>30516.547625041203</v>
      </c>
      <c r="G33" s="30">
        <f>Enz_all_reps!AF177</f>
        <v>0</v>
      </c>
      <c r="H33" s="30">
        <f>Enz_all_reps!AG177</f>
        <v>28.947006893411693</v>
      </c>
      <c r="I33" s="30">
        <f>Enz_all_reps!AH177</f>
        <v>39.979647040685748</v>
      </c>
    </row>
    <row r="34" spans="1:9" x14ac:dyDescent="0.2">
      <c r="A34" s="30" t="str">
        <f>Enz_all_reps!A184</f>
        <v>Ustilago_maydis</v>
      </c>
      <c r="B34" s="30">
        <f>Enz_all_reps!Y184</f>
        <v>118.12727563111193</v>
      </c>
      <c r="C34" s="30">
        <f>Enz_all_reps!Z184</f>
        <v>725.54021701554029</v>
      </c>
      <c r="D34" s="30">
        <f>Enz_all_reps!AA184</f>
        <v>408.7049273006777</v>
      </c>
      <c r="E34" s="30">
        <f>Enz_all_reps!AB184</f>
        <v>306.49912647994961</v>
      </c>
      <c r="F34" s="30">
        <f>Enz_all_reps!AD184</f>
        <v>28649.486082334293</v>
      </c>
      <c r="G34" s="30">
        <f>Enz_all_reps!AF184</f>
        <v>0</v>
      </c>
      <c r="H34" s="30">
        <f>Enz_all_reps!AG184</f>
        <v>2.4978118683051735</v>
      </c>
      <c r="I34" s="30">
        <f>Enz_all_reps!AH184</f>
        <v>6.51435984313561</v>
      </c>
    </row>
    <row r="35" spans="1:9" x14ac:dyDescent="0.2">
      <c r="A35" s="30" t="str">
        <f>Enz_all_reps!A140</f>
        <v>Serpula_lacrymans</v>
      </c>
      <c r="B35" s="30">
        <f>Enz_all_reps!Y140</f>
        <v>4557.7771226991745</v>
      </c>
      <c r="C35" s="30">
        <f>Enz_all_reps!Z140</f>
        <v>111063.16693894503</v>
      </c>
      <c r="D35" s="30">
        <f>Enz_all_reps!AA140</f>
        <v>33397.440860321112</v>
      </c>
      <c r="E35" s="30">
        <f>Enz_all_reps!AB140</f>
        <v>635261.64771487925</v>
      </c>
      <c r="F35" s="30">
        <f>Enz_all_reps!AD140</f>
        <v>225371.50870448616</v>
      </c>
      <c r="G35" s="30">
        <f>Enz_all_reps!AF140</f>
        <v>0</v>
      </c>
      <c r="H35" s="30">
        <f>Enz_all_reps!AG140</f>
        <v>3.2706788823571959</v>
      </c>
      <c r="I35" s="30">
        <f>Enz_all_reps!AH140</f>
        <v>0</v>
      </c>
    </row>
    <row r="43" spans="1:9" x14ac:dyDescent="0.2">
      <c r="A43" s="30" t="str">
        <f>Enz_all_reps!A104</f>
        <v>Piloderma_croceum</v>
      </c>
      <c r="B43" s="30">
        <f>Enz_all_reps!Y104</f>
        <v>8308.2744858671431</v>
      </c>
      <c r="E43" s="30">
        <f>Enz_all_reps!AB104</f>
        <v>55417.524811028619</v>
      </c>
      <c r="F43" s="30">
        <f>Enz_all_reps!AD104</f>
        <v>106111.55788821292</v>
      </c>
      <c r="G43" s="30">
        <f>Enz_all_reps!AF104</f>
        <v>7.4375965921018103</v>
      </c>
      <c r="H43" s="30">
        <f>Enz_all_reps!AG104</f>
        <v>60.596968970653009</v>
      </c>
      <c r="I43" s="30">
        <f>Enz_all_reps!AH104</f>
        <v>250.26828615959758</v>
      </c>
    </row>
    <row r="44" spans="1:9" x14ac:dyDescent="0.2">
      <c r="A44" s="30" t="str">
        <f>Enz_all_reps!A170</f>
        <v>Tomentella_sublilicina</v>
      </c>
      <c r="B44" s="30">
        <f>Enz_all_reps!Y170</f>
        <v>1.4719054542939376</v>
      </c>
      <c r="E44" s="30">
        <f>Enz_all_reps!AB170</f>
        <v>737.4705824646818</v>
      </c>
      <c r="F44" s="30">
        <f>Enz_all_reps!AD170</f>
        <v>9194.4436646357935</v>
      </c>
      <c r="G44" s="30">
        <f>Enz_all_reps!AF170</f>
        <v>0</v>
      </c>
      <c r="H44" s="30">
        <f>Enz_all_reps!AG170</f>
        <v>2.2904186933916448</v>
      </c>
      <c r="I44" s="30">
        <f>Enz_all_reps!AH170</f>
        <v>9.0879754694276524</v>
      </c>
    </row>
    <row r="45" spans="1:9" x14ac:dyDescent="0.2">
      <c r="A45" s="30" t="str">
        <f>Enz_all_reps!A130</f>
        <v>Rhizopogon_salebrosus</v>
      </c>
      <c r="B45" s="30">
        <f>Enz_all_reps!Y130</f>
        <v>22.374093483260175</v>
      </c>
      <c r="E45" s="30">
        <f>Enz_all_reps!AB130</f>
        <v>468.65499765926927</v>
      </c>
      <c r="F45" s="30">
        <f>Enz_all_reps!AD130</f>
        <v>9354.8166808919414</v>
      </c>
      <c r="G45" s="30">
        <f>Enz_all_reps!AF130</f>
        <v>0</v>
      </c>
      <c r="H45" s="30">
        <f>Enz_all_reps!AG130</f>
        <v>7.1610556190262855</v>
      </c>
      <c r="I45" s="30">
        <f>Enz_all_reps!AH130</f>
        <v>17.350725239069284</v>
      </c>
    </row>
    <row r="46" spans="1:9" x14ac:dyDescent="0.2">
      <c r="A46" s="30" t="str">
        <f>Enz_all_reps!A59</f>
        <v>Entoloma_sp</v>
      </c>
      <c r="B46" s="30">
        <f>Enz_all_reps!Y59</f>
        <v>1730.1183221037957</v>
      </c>
      <c r="E46" s="30">
        <f>Enz_all_reps!AB59</f>
        <v>30506.108753456603</v>
      </c>
      <c r="F46" s="30">
        <f>Enz_all_reps!AD59</f>
        <v>60361.6436498783</v>
      </c>
      <c r="G46" s="30">
        <f>Enz_all_reps!AF59</f>
        <v>37.794391406628911</v>
      </c>
      <c r="H46" s="30">
        <f>Enz_all_reps!AG59</f>
        <v>15.841906122873027</v>
      </c>
      <c r="I46" s="30">
        <f>Enz_all_reps!AH59</f>
        <v>47.951474065324348</v>
      </c>
    </row>
    <row r="47" spans="1:9" x14ac:dyDescent="0.2">
      <c r="A47" s="30" t="str">
        <f>Enz_all_reps!A127</f>
        <v>Rhizopogon_arctostaphyli</v>
      </c>
      <c r="B47" s="30">
        <f>Enz_all_reps!Y127</f>
        <v>10564.969997002323</v>
      </c>
      <c r="E47" s="30">
        <f>Enz_all_reps!AB127</f>
        <v>7185.8187731742219</v>
      </c>
      <c r="F47" s="30">
        <f>Enz_all_reps!AD127</f>
        <v>100197.1185031416</v>
      </c>
      <c r="G47" s="30">
        <f>Enz_all_reps!AF127</f>
        <v>0</v>
      </c>
      <c r="H47" s="30">
        <f>Enz_all_reps!AG127</f>
        <v>16.050654137737911</v>
      </c>
      <c r="I47" s="30">
        <f>Enz_all_reps!AH127</f>
        <v>6.5137381808992441</v>
      </c>
    </row>
    <row r="48" spans="1:9" x14ac:dyDescent="0.2">
      <c r="A48" s="30" t="str">
        <f>Enz_all_reps!A36</f>
        <v>Cenococcum_geophilum</v>
      </c>
      <c r="B48" s="30">
        <f>Enz_all_reps!Y36</f>
        <v>17983.575420779547</v>
      </c>
      <c r="E48" s="30">
        <f>Enz_all_reps!AB36</f>
        <v>31095.492761652091</v>
      </c>
      <c r="F48" s="30">
        <f>Enz_all_reps!AD36</f>
        <v>21524.934013072172</v>
      </c>
      <c r="G48" s="30">
        <f>Enz_all_reps!AF36</f>
        <v>2974.8015471503732</v>
      </c>
      <c r="H48" s="30">
        <f>Enz_all_reps!AG36</f>
        <v>63.40170239451114</v>
      </c>
      <c r="I48" s="30">
        <f>Enz_all_reps!AH36</f>
        <v>327.78436954680137</v>
      </c>
    </row>
    <row r="49" spans="1:9" x14ac:dyDescent="0.2">
      <c r="A49" s="30" t="str">
        <f>Enz_all_reps!A6</f>
        <v>Amanita_muscaria</v>
      </c>
      <c r="B49" s="30">
        <f>Enz_all_reps!Y6</f>
        <v>330.94532606464645</v>
      </c>
      <c r="E49" s="30">
        <f>Enz_all_reps!AB6</f>
        <v>4178.9166220991265</v>
      </c>
      <c r="F49" s="30">
        <f>Enz_all_reps!AD6</f>
        <v>24865.956111018219</v>
      </c>
      <c r="G49" s="30">
        <f>Enz_all_reps!AF6</f>
        <v>0</v>
      </c>
      <c r="H49" s="30">
        <f>Enz_all_reps!AG6</f>
        <v>19.012412682351599</v>
      </c>
      <c r="I49" s="30">
        <f>Enz_all_reps!AH6</f>
        <v>43.818739117613561</v>
      </c>
    </row>
    <row r="50" spans="1:9" x14ac:dyDescent="0.2">
      <c r="A50" s="30" t="str">
        <f>Enz_all_reps!A157</f>
        <v>Suillus_pungens</v>
      </c>
      <c r="B50" s="30">
        <f>Enz_all_reps!Y157</f>
        <v>23.915654507937177</v>
      </c>
      <c r="E50" s="30">
        <f>Enz_all_reps!AB157</f>
        <v>4343.4009334873754</v>
      </c>
      <c r="F50" s="30">
        <f>Enz_all_reps!AD157</f>
        <v>628.61972785206535</v>
      </c>
      <c r="G50" s="30">
        <f>Enz_all_reps!AF157</f>
        <v>0</v>
      </c>
      <c r="H50" s="30">
        <f>Enz_all_reps!AG157</f>
        <v>112.89397604014397</v>
      </c>
      <c r="I50" s="30">
        <f>Enz_all_reps!AH157</f>
        <v>18.44780209040232</v>
      </c>
    </row>
    <row r="51" spans="1:9" x14ac:dyDescent="0.2">
      <c r="A51" s="30" t="str">
        <f>Enz_all_reps!A81</f>
        <v>Lactarius_rufus</v>
      </c>
      <c r="B51" s="30">
        <f>Enz_all_reps!Y81</f>
        <v>112.21819849770326</v>
      </c>
      <c r="E51" s="30">
        <f>Enz_all_reps!AB81</f>
        <v>1541.9663936322172</v>
      </c>
      <c r="F51" s="30">
        <f>Enz_all_reps!AD81</f>
        <v>18753.231401485817</v>
      </c>
      <c r="G51" s="30">
        <f>Enz_all_reps!AF81</f>
        <v>0</v>
      </c>
      <c r="H51" s="30">
        <f>Enz_all_reps!AG81</f>
        <v>1.1286986874570863</v>
      </c>
      <c r="I51" s="30">
        <f>Enz_all_reps!AH81</f>
        <v>0</v>
      </c>
    </row>
    <row r="57" spans="1:9" x14ac:dyDescent="0.2">
      <c r="A57" s="30" t="str">
        <f>A4</f>
        <v>Postia_placenta</v>
      </c>
      <c r="B57" s="30">
        <f t="shared" ref="B57:I57" si="0">B4</f>
        <v>96689.635767478569</v>
      </c>
      <c r="E57" s="30">
        <f t="shared" si="0"/>
        <v>1913376.5311888966</v>
      </c>
      <c r="F57" s="30">
        <f t="shared" si="0"/>
        <v>1007369.520093504</v>
      </c>
      <c r="G57" s="30">
        <f>G4</f>
        <v>905.08252529663457</v>
      </c>
      <c r="H57" s="30">
        <f t="shared" si="0"/>
        <v>65.585740856359166</v>
      </c>
      <c r="I57" s="30">
        <f t="shared" si="0"/>
        <v>34.308708198653299</v>
      </c>
    </row>
    <row r="58" spans="1:9" x14ac:dyDescent="0.2">
      <c r="A58" s="30" t="str">
        <f>A7</f>
        <v>Auricularia_delicata</v>
      </c>
      <c r="B58" s="30">
        <f t="shared" ref="B58:I58" si="1">B7</f>
        <v>41560.757946839505</v>
      </c>
      <c r="E58" s="30">
        <f t="shared" si="1"/>
        <v>73474.1890340182</v>
      </c>
      <c r="F58" s="30">
        <f t="shared" si="1"/>
        <v>35316.211126336675</v>
      </c>
      <c r="G58" s="30">
        <f>G7</f>
        <v>3507.1762146881661</v>
      </c>
      <c r="H58" s="30">
        <f t="shared" si="1"/>
        <v>95.150573808836953</v>
      </c>
      <c r="I58" s="30">
        <f t="shared" si="1"/>
        <v>13.420113728083072</v>
      </c>
    </row>
    <row r="59" spans="1:9" x14ac:dyDescent="0.2">
      <c r="A59" s="30" t="str">
        <f>A9</f>
        <v>Coniophora_olivacea</v>
      </c>
      <c r="B59" s="30">
        <f t="shared" ref="B59:I59" si="2">B9</f>
        <v>40414.706051040899</v>
      </c>
      <c r="E59" s="30">
        <f t="shared" si="2"/>
        <v>471010.25283021294</v>
      </c>
      <c r="F59" s="30">
        <f t="shared" si="2"/>
        <v>328727.27283435146</v>
      </c>
      <c r="G59" s="30">
        <f>G9</f>
        <v>356.19280666637525</v>
      </c>
      <c r="H59" s="30">
        <f t="shared" si="2"/>
        <v>1.9968713813273073</v>
      </c>
      <c r="I59" s="30">
        <f t="shared" si="2"/>
        <v>6.2879832464568608</v>
      </c>
    </row>
    <row r="60" spans="1:9" x14ac:dyDescent="0.2">
      <c r="A60" s="30" t="str">
        <f>A12</f>
        <v>Hygrophoropsis_auriantiaca</v>
      </c>
      <c r="B60" s="30">
        <f t="shared" ref="B60:I60" si="3">B12</f>
        <v>34691.222235560657</v>
      </c>
      <c r="E60" s="30">
        <f t="shared" si="3"/>
        <v>723051.51565065014</v>
      </c>
      <c r="F60" s="30">
        <f t="shared" si="3"/>
        <v>133966.81020094952</v>
      </c>
      <c r="G60" s="30">
        <f>G12</f>
        <v>0</v>
      </c>
      <c r="H60" s="30">
        <f t="shared" si="3"/>
        <v>2.9758544086630216</v>
      </c>
      <c r="I60" s="30">
        <f t="shared" si="3"/>
        <v>6.4062946032353985</v>
      </c>
    </row>
    <row r="61" spans="1:9" x14ac:dyDescent="0.2">
      <c r="A61" s="30" t="str">
        <f>A16</f>
        <v>Tapinella_panuloides</v>
      </c>
      <c r="B61" s="30">
        <f t="shared" ref="B61:I61" si="4">B16</f>
        <v>20496.52693786176</v>
      </c>
      <c r="E61" s="30">
        <f t="shared" si="4"/>
        <v>266270.89885052701</v>
      </c>
      <c r="F61" s="30">
        <f t="shared" si="4"/>
        <v>40041.866607664029</v>
      </c>
      <c r="G61" s="30">
        <f>G16</f>
        <v>179.22154069460464</v>
      </c>
      <c r="H61" s="30">
        <f t="shared" si="4"/>
        <v>34.24714665762508</v>
      </c>
      <c r="I61" s="30">
        <f t="shared" si="4"/>
        <v>40.543031150845145</v>
      </c>
    </row>
    <row r="62" spans="1:9" x14ac:dyDescent="0.2">
      <c r="A62" s="30" t="str">
        <f>A20</f>
        <v>Wolfiporia_cocos</v>
      </c>
      <c r="B62" s="30">
        <f t="shared" ref="B62:I62" si="5">B20</f>
        <v>11911.171296495475</v>
      </c>
      <c r="E62" s="30">
        <f t="shared" si="5"/>
        <v>109221.78564143309</v>
      </c>
      <c r="F62" s="30">
        <f t="shared" si="5"/>
        <v>75101.294991141185</v>
      </c>
      <c r="G62" s="30">
        <f>G20</f>
        <v>104.23321065493209</v>
      </c>
      <c r="H62" s="30">
        <f t="shared" si="5"/>
        <v>5.3934896805227233</v>
      </c>
      <c r="I62" s="30">
        <f t="shared" si="5"/>
        <v>58.473777984459637</v>
      </c>
    </row>
    <row r="63" spans="1:9" x14ac:dyDescent="0.2">
      <c r="A63" s="30" t="str">
        <f>A22</f>
        <v>Coniophora_puteana</v>
      </c>
      <c r="B63" s="30">
        <f t="shared" ref="B63:I63" si="6">B22</f>
        <v>10334.632610908413</v>
      </c>
      <c r="E63" s="30">
        <f t="shared" si="6"/>
        <v>153841.48516834225</v>
      </c>
      <c r="F63" s="30">
        <f t="shared" si="6"/>
        <v>125367.79353178335</v>
      </c>
      <c r="G63" s="30">
        <f>G22</f>
        <v>195.91905917876639</v>
      </c>
      <c r="H63" s="30">
        <f t="shared" si="6"/>
        <v>3.4986613208757062</v>
      </c>
      <c r="I63" s="30">
        <f t="shared" si="6"/>
        <v>12.544114235078597</v>
      </c>
    </row>
    <row r="64" spans="1:9" x14ac:dyDescent="0.2">
      <c r="A64" s="30" t="str">
        <f>A24</f>
        <v>Ossicaulis_lignilitis</v>
      </c>
      <c r="B64" s="30">
        <f t="shared" ref="B64:I64" si="7">B24</f>
        <v>8708.0391266983097</v>
      </c>
      <c r="E64" s="30">
        <f t="shared" si="7"/>
        <v>97185.35777528031</v>
      </c>
      <c r="F64" s="30">
        <f t="shared" si="7"/>
        <v>76488.273667849673</v>
      </c>
      <c r="G64" s="30">
        <f>G24</f>
        <v>7.6486752417050337</v>
      </c>
      <c r="H64" s="30">
        <f t="shared" si="7"/>
        <v>40.534607029398458</v>
      </c>
      <c r="I64" s="30">
        <f t="shared" si="7"/>
        <v>0</v>
      </c>
    </row>
    <row r="65" spans="1:9" x14ac:dyDescent="0.2">
      <c r="A65" s="30" t="str">
        <f>A25</f>
        <v>Fomitopsis_pinicola</v>
      </c>
      <c r="B65" s="30">
        <f t="shared" ref="B65:I65" si="8">B25</f>
        <v>8624.1924257653791</v>
      </c>
      <c r="E65" s="30">
        <f t="shared" si="8"/>
        <v>305804.86610464932</v>
      </c>
      <c r="F65" s="30">
        <f t="shared" si="8"/>
        <v>231373.60768787982</v>
      </c>
      <c r="G65" s="30">
        <f>G25</f>
        <v>1392.4276013364642</v>
      </c>
      <c r="H65" s="30">
        <f t="shared" si="8"/>
        <v>43.431724671249441</v>
      </c>
      <c r="I65" s="30">
        <f t="shared" si="8"/>
        <v>20.551748862729212</v>
      </c>
    </row>
    <row r="66" spans="1:9" x14ac:dyDescent="0.2">
      <c r="A66" s="30" t="str">
        <f>A28</f>
        <v>Fistulina_hepatica</v>
      </c>
      <c r="B66" s="30">
        <f t="shared" ref="B66:I66" si="9">B28</f>
        <v>2911.8798240025167</v>
      </c>
      <c r="E66" s="30">
        <f t="shared" si="9"/>
        <v>45905.102714393484</v>
      </c>
      <c r="F66" s="30">
        <f t="shared" si="9"/>
        <v>91053.073647001074</v>
      </c>
      <c r="G66" s="30">
        <f>G28</f>
        <v>25.621281839067674</v>
      </c>
      <c r="H66" s="30">
        <f t="shared" si="9"/>
        <v>8.9684278320966584</v>
      </c>
      <c r="I66" s="30">
        <f t="shared" si="9"/>
        <v>16.903892140301714</v>
      </c>
    </row>
    <row r="67" spans="1:9" x14ac:dyDescent="0.2">
      <c r="A67" s="30" t="str">
        <f>A30</f>
        <v>Dacryopinax_sp</v>
      </c>
      <c r="B67" s="30">
        <f t="shared" ref="B67:I67" si="10">B30</f>
        <v>1163.1026856217816</v>
      </c>
      <c r="E67" s="30">
        <f t="shared" si="10"/>
        <v>64884.126889788342</v>
      </c>
      <c r="F67" s="30">
        <f t="shared" si="10"/>
        <v>154794.75977159545</v>
      </c>
      <c r="G67" s="30">
        <f>G30</f>
        <v>33.070964567310895</v>
      </c>
      <c r="H67" s="30">
        <f t="shared" si="10"/>
        <v>46.073171825888828</v>
      </c>
      <c r="I67" s="30">
        <f t="shared" si="10"/>
        <v>6.3216487254238913</v>
      </c>
    </row>
    <row r="68" spans="1:9" x14ac:dyDescent="0.2">
      <c r="A68" s="30" t="str">
        <f>A35</f>
        <v>Serpula_lacrymans</v>
      </c>
      <c r="B68" s="30">
        <f t="shared" ref="B68:I68" si="11">B35</f>
        <v>4557.7771226991745</v>
      </c>
      <c r="E68" s="30">
        <f t="shared" si="11"/>
        <v>635261.64771487925</v>
      </c>
      <c r="F68" s="30">
        <f t="shared" si="11"/>
        <v>225371.50870448616</v>
      </c>
      <c r="G68" s="30">
        <f>G35</f>
        <v>0</v>
      </c>
      <c r="H68" s="30">
        <f t="shared" si="11"/>
        <v>3.2706788823571959</v>
      </c>
      <c r="I68" s="30">
        <f t="shared" si="11"/>
        <v>0</v>
      </c>
    </row>
  </sheetData>
  <sortState ref="A2:D43">
    <sortCondition descending="1" ref="B2:B43"/>
  </sortState>
  <conditionalFormatting sqref="B2:D35">
    <cfRule type="top10" dxfId="3" priority="3" percent="1" bottom="1" rank="10"/>
    <cfRule type="top10" dxfId="2" priority="4" percent="1" rank="10"/>
  </conditionalFormatting>
  <conditionalFormatting sqref="E2:E35">
    <cfRule type="top10" dxfId="1" priority="1" percent="1" bottom="1" rank="10"/>
    <cfRule type="top10" dxfId="0" priority="2" percent="1" rank="10"/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15" sqref="G15"/>
    </sheetView>
  </sheetViews>
  <sheetFormatPr baseColWidth="10" defaultRowHeight="16" x14ac:dyDescent="0.2"/>
  <cols>
    <col min="1" max="1" width="26.6640625" bestFit="1" customWidth="1"/>
  </cols>
  <sheetData>
    <row r="1" spans="1:8" x14ac:dyDescent="0.2">
      <c r="A1" s="31" t="str">
        <f>Enz_all_reps!A1</f>
        <v>Species name</v>
      </c>
      <c r="B1" t="s">
        <v>362</v>
      </c>
      <c r="C1" t="s">
        <v>366</v>
      </c>
      <c r="D1" t="s">
        <v>363</v>
      </c>
      <c r="E1" t="s">
        <v>367</v>
      </c>
      <c r="F1" t="s">
        <v>368</v>
      </c>
      <c r="G1" t="s">
        <v>364</v>
      </c>
      <c r="H1" t="s">
        <v>365</v>
      </c>
    </row>
    <row r="2" spans="1:8" x14ac:dyDescent="0.2">
      <c r="A2" s="30" t="str">
        <f>Enz_all_reps!A119</f>
        <v>Punctularia_strigosozonata</v>
      </c>
      <c r="B2">
        <v>609325.05700000003</v>
      </c>
      <c r="C2">
        <v>13197.085364285715</v>
      </c>
      <c r="D2">
        <v>101956.4827625</v>
      </c>
      <c r="E2">
        <v>85463.851642857146</v>
      </c>
      <c r="F2">
        <v>474453.78199999995</v>
      </c>
      <c r="G2">
        <v>1.6644461855555557</v>
      </c>
      <c r="H2">
        <v>42.259444353846149</v>
      </c>
    </row>
    <row r="3" spans="1:8" x14ac:dyDescent="0.2">
      <c r="A3" s="30" t="str">
        <f>Enz_all_reps!A174</f>
        <v>Trametes_versicolor</v>
      </c>
      <c r="B3">
        <v>116436.2896</v>
      </c>
      <c r="C3">
        <v>10677.432423076923</v>
      </c>
      <c r="D3">
        <v>33088.618340000001</v>
      </c>
      <c r="E3">
        <v>25837.226105000002</v>
      </c>
      <c r="F3">
        <v>39490.833005</v>
      </c>
      <c r="G3">
        <v>0.33242868905882356</v>
      </c>
      <c r="H3">
        <v>5.8607277289999997</v>
      </c>
    </row>
    <row r="4" spans="1:8" x14ac:dyDescent="0.2">
      <c r="A4" s="30" t="str">
        <f>Enz_all_reps!A116</f>
        <v>Postia_placenta</v>
      </c>
      <c r="B4">
        <v>48344.817884999997</v>
      </c>
      <c r="C4">
        <v>7210.4428833333332</v>
      </c>
      <c r="D4">
        <v>18920.087832500001</v>
      </c>
      <c r="E4">
        <v>173943.321</v>
      </c>
      <c r="F4">
        <v>238536.15520000001</v>
      </c>
      <c r="G4">
        <v>1.6337480095238095</v>
      </c>
      <c r="H4">
        <v>16.39643521</v>
      </c>
    </row>
    <row r="5" spans="1:8" x14ac:dyDescent="0.2">
      <c r="A5" s="30" t="str">
        <f>Enz_all_reps!A65</f>
        <v>Fomitiporia_mediterranea</v>
      </c>
      <c r="B5">
        <v>14543.851602500001</v>
      </c>
      <c r="C5">
        <v>5939.6859850000001</v>
      </c>
      <c r="D5">
        <v>14051.114452</v>
      </c>
      <c r="E5">
        <v>24551.736764705885</v>
      </c>
      <c r="F5">
        <v>44608.074610000003</v>
      </c>
      <c r="G5">
        <v>0.67263550260869565</v>
      </c>
      <c r="H5">
        <v>13.978570974999998</v>
      </c>
    </row>
    <row r="6" spans="1:8" x14ac:dyDescent="0.2">
      <c r="A6" s="30" t="str">
        <f>Enz_all_reps!A111</f>
        <v>Pleurotus_ostreatus</v>
      </c>
      <c r="B6">
        <v>13537.978719999999</v>
      </c>
      <c r="C6">
        <v>1069.4883053846154</v>
      </c>
      <c r="D6">
        <v>117.7846813</v>
      </c>
      <c r="E6">
        <v>12926.694783333332</v>
      </c>
      <c r="F6">
        <v>3456.9424266666665</v>
      </c>
      <c r="G6">
        <v>0.62118300138888882</v>
      </c>
      <c r="H6">
        <v>7.5747701324999994</v>
      </c>
    </row>
    <row r="7" spans="1:8" x14ac:dyDescent="0.2">
      <c r="A7" s="30" t="str">
        <f>Enz_all_reps!A188</f>
        <v>Wolfiporia_cocos</v>
      </c>
      <c r="B7">
        <v>5955.58565</v>
      </c>
      <c r="C7">
        <v>417.20951862499999</v>
      </c>
      <c r="D7">
        <v>1368.7593546000001</v>
      </c>
      <c r="E7">
        <v>9929.2532363636365</v>
      </c>
      <c r="F7">
        <v>7046.5960775000003</v>
      </c>
      <c r="G7">
        <v>6.4970864422222228</v>
      </c>
      <c r="H7">
        <v>1.0786979362</v>
      </c>
    </row>
    <row r="8" spans="1:8" x14ac:dyDescent="0.2">
      <c r="A8" s="30" t="str">
        <f>Enz_all_reps!A25</f>
        <v>Auricularia_delicata</v>
      </c>
      <c r="B8">
        <v>5937.2511357142857</v>
      </c>
      <c r="C8">
        <v>2963.9953285714287</v>
      </c>
      <c r="D8">
        <v>1130.9593845454544</v>
      </c>
      <c r="E8">
        <v>2040.9496955555555</v>
      </c>
      <c r="F8">
        <v>15195.800940000001</v>
      </c>
      <c r="G8">
        <v>0.44733712433333334</v>
      </c>
      <c r="H8">
        <v>11.89382172625</v>
      </c>
    </row>
    <row r="9" spans="1:8" x14ac:dyDescent="0.2">
      <c r="A9" s="30" t="str">
        <f>Enz_all_reps!A146</f>
        <v>Stereum_hirsutum</v>
      </c>
      <c r="B9">
        <v>3796.4702499999999</v>
      </c>
      <c r="C9">
        <v>737.00714588235292</v>
      </c>
      <c r="D9">
        <v>1672.91046375</v>
      </c>
      <c r="E9">
        <v>4397.0504557142858</v>
      </c>
      <c r="F9">
        <v>2470.4116266666665</v>
      </c>
      <c r="G9">
        <v>0.77344246275000006</v>
      </c>
      <c r="H9">
        <v>33.521290675000003</v>
      </c>
    </row>
    <row r="10" spans="1:8" x14ac:dyDescent="0.2">
      <c r="A10" s="30" t="str">
        <f>Enz_all_reps!A69</f>
        <v>Fomitopsis_pinicola</v>
      </c>
      <c r="B10">
        <v>2874.7308086666667</v>
      </c>
      <c r="C10">
        <v>4381.8872133333334</v>
      </c>
      <c r="D10">
        <v>149.36077238000001</v>
      </c>
      <c r="E10">
        <v>16094.992952631577</v>
      </c>
      <c r="F10">
        <v>20696.468042500001</v>
      </c>
      <c r="G10">
        <v>1.3701165906666666</v>
      </c>
      <c r="H10">
        <v>6.2045320957142858</v>
      </c>
    </row>
    <row r="11" spans="1:8" x14ac:dyDescent="0.2">
      <c r="A11" s="30" t="str">
        <f>Enz_all_reps!A45</f>
        <v>Coniophora_puteana</v>
      </c>
      <c r="B11">
        <v>2583.6581525000001</v>
      </c>
      <c r="C11">
        <v>526.71977076923076</v>
      </c>
      <c r="D11">
        <v>3573.4055641666669</v>
      </c>
      <c r="E11">
        <v>5494.3387571428566</v>
      </c>
      <c r="F11">
        <v>3236.352784666667</v>
      </c>
      <c r="G11">
        <v>0.89600816000000005</v>
      </c>
      <c r="H11">
        <v>0.43733266512500002</v>
      </c>
    </row>
    <row r="12" spans="1:8" x14ac:dyDescent="0.2">
      <c r="A12" s="30" t="str">
        <f>Enz_all_reps!A140</f>
        <v>Serpula_lacrymans</v>
      </c>
      <c r="B12">
        <v>2278.8885614999999</v>
      </c>
      <c r="C12">
        <v>1659.1215779999998</v>
      </c>
      <c r="D12">
        <v>6679.4881720000003</v>
      </c>
      <c r="E12">
        <v>57751.058881818179</v>
      </c>
      <c r="F12">
        <v>7591.8349550000003</v>
      </c>
      <c r="G12">
        <v>0</v>
      </c>
      <c r="H12">
        <v>0.54511314700000002</v>
      </c>
    </row>
    <row r="13" spans="1:8" x14ac:dyDescent="0.2">
      <c r="A13" s="30" t="str">
        <f>Enz_all_reps!A56</f>
        <v>Dacryopinax_sp</v>
      </c>
      <c r="B13">
        <v>387.70089533333334</v>
      </c>
      <c r="C13">
        <v>123.00220944444443</v>
      </c>
      <c r="D13">
        <v>276.54500583333333</v>
      </c>
      <c r="E13">
        <v>9269.1609842857142</v>
      </c>
      <c r="F13">
        <v>986.91474100000005</v>
      </c>
      <c r="G13">
        <v>0.79020609075000003</v>
      </c>
      <c r="H13">
        <v>9.2146343680000005</v>
      </c>
    </row>
    <row r="14" spans="1:8" x14ac:dyDescent="0.2">
      <c r="A14" s="30" t="str">
        <f>Enz_all_reps!A11</f>
        <v>Amanita_thiersii</v>
      </c>
      <c r="B14">
        <v>362.906864375</v>
      </c>
      <c r="C14">
        <v>171.95261100000002</v>
      </c>
      <c r="D14">
        <v>330.79328399999997</v>
      </c>
      <c r="E14">
        <v>7188.0419083333336</v>
      </c>
      <c r="F14">
        <v>3454.1190529999999</v>
      </c>
      <c r="G14">
        <v>15.403739719999999</v>
      </c>
      <c r="H14">
        <v>1.3291536631250001</v>
      </c>
    </row>
    <row r="15" spans="1:8" x14ac:dyDescent="0.2">
      <c r="A15" s="30" t="str">
        <f>Enz_all_reps!A54</f>
        <v>Cryptococcus_sp.</v>
      </c>
      <c r="B15">
        <v>204.04686580000001</v>
      </c>
      <c r="C15">
        <v>277.70623285714288</v>
      </c>
      <c r="D15">
        <v>319.76030523333333</v>
      </c>
      <c r="E15">
        <v>239.05695527500001</v>
      </c>
      <c r="F15">
        <v>643.60777370000005</v>
      </c>
      <c r="G15">
        <v>6.4535976550000003</v>
      </c>
      <c r="H15">
        <v>1.2463519228</v>
      </c>
    </row>
    <row r="16" spans="1:8" x14ac:dyDescent="0.2">
      <c r="A16" s="30" t="str">
        <f>Enz_all_reps!A184</f>
        <v>Ustilago_maydis</v>
      </c>
      <c r="B16">
        <v>59.063637800000002</v>
      </c>
      <c r="C16">
        <v>16.953902620000001</v>
      </c>
      <c r="D16">
        <v>204.35246365</v>
      </c>
      <c r="E16">
        <v>76.624781624999997</v>
      </c>
      <c r="F16">
        <v>0</v>
      </c>
      <c r="G16">
        <v>0.72381776033333334</v>
      </c>
      <c r="H16">
        <v>0.62445296699999997</v>
      </c>
    </row>
    <row r="17" spans="1:1" x14ac:dyDescent="0.2">
      <c r="A17" s="30"/>
    </row>
    <row r="18" spans="1:1" x14ac:dyDescent="0.2">
      <c r="A18" s="30"/>
    </row>
    <row r="19" spans="1:1" x14ac:dyDescent="0.2">
      <c r="A19" s="30"/>
    </row>
    <row r="20" spans="1:1" x14ac:dyDescent="0.2">
      <c r="A20" s="30"/>
    </row>
    <row r="21" spans="1:1" x14ac:dyDescent="0.2">
      <c r="A21" s="30"/>
    </row>
    <row r="22" spans="1:1" x14ac:dyDescent="0.2">
      <c r="A22" s="30"/>
    </row>
    <row r="23" spans="1:1" x14ac:dyDescent="0.2">
      <c r="A23" s="30"/>
    </row>
    <row r="24" spans="1:1" x14ac:dyDescent="0.2">
      <c r="A24" s="30"/>
    </row>
    <row r="25" spans="1:1" x14ac:dyDescent="0.2">
      <c r="A25" s="30"/>
    </row>
    <row r="26" spans="1:1" x14ac:dyDescent="0.2">
      <c r="A26" s="30"/>
    </row>
    <row r="27" spans="1:1" x14ac:dyDescent="0.2">
      <c r="A27" s="30"/>
    </row>
    <row r="28" spans="1:1" x14ac:dyDescent="0.2">
      <c r="A28" s="30"/>
    </row>
    <row r="29" spans="1:1" x14ac:dyDescent="0.2">
      <c r="A29" s="30"/>
    </row>
    <row r="30" spans="1:1" x14ac:dyDescent="0.2">
      <c r="A30" s="30"/>
    </row>
    <row r="31" spans="1:1" x14ac:dyDescent="0.2">
      <c r="A31" s="30"/>
    </row>
    <row r="32" spans="1:1" x14ac:dyDescent="0.2">
      <c r="A32" s="30"/>
    </row>
    <row r="33" spans="1:1" x14ac:dyDescent="0.2">
      <c r="A33" s="30"/>
    </row>
    <row r="34" spans="1:1" x14ac:dyDescent="0.2">
      <c r="A34" s="30"/>
    </row>
    <row r="35" spans="1:1" x14ac:dyDescent="0.2">
      <c r="A35" s="30"/>
    </row>
  </sheetData>
  <sortState ref="A2:H35">
    <sortCondition descending="1" ref="B2:B35"/>
  </sortState>
  <conditionalFormatting sqref="B2:B16">
    <cfRule type="colorScale" priority="10">
      <colorScale>
        <cfvo type="min"/>
        <cfvo type="max"/>
        <color theme="0"/>
        <color rgb="FF008000"/>
      </colorScale>
    </cfRule>
  </conditionalFormatting>
  <conditionalFormatting sqref="D2:D16">
    <cfRule type="colorScale" priority="8">
      <colorScale>
        <cfvo type="min"/>
        <cfvo type="max"/>
        <color theme="0"/>
        <color rgb="FF008000"/>
      </colorScale>
    </cfRule>
  </conditionalFormatting>
  <conditionalFormatting sqref="G2:G16">
    <cfRule type="colorScale" priority="5">
      <colorScale>
        <cfvo type="min"/>
        <cfvo type="max"/>
        <color theme="0"/>
        <color rgb="FF008000"/>
      </colorScale>
    </cfRule>
  </conditionalFormatting>
  <conditionalFormatting sqref="H2:H16">
    <cfRule type="colorScale" priority="4">
      <colorScale>
        <cfvo type="min"/>
        <cfvo type="max"/>
        <color theme="0"/>
        <color rgb="FF008000"/>
      </colorScale>
    </cfRule>
  </conditionalFormatting>
  <conditionalFormatting sqref="C2:C16">
    <cfRule type="colorScale" priority="3">
      <colorScale>
        <cfvo type="min"/>
        <cfvo type="max"/>
        <color theme="0"/>
        <color rgb="FF008000"/>
      </colorScale>
    </cfRule>
  </conditionalFormatting>
  <conditionalFormatting sqref="E2:E16">
    <cfRule type="colorScale" priority="2">
      <colorScale>
        <cfvo type="min"/>
        <cfvo type="max"/>
        <color theme="0"/>
        <color rgb="FF008000"/>
      </colorScale>
    </cfRule>
  </conditionalFormatting>
  <conditionalFormatting sqref="F2:F16">
    <cfRule type="colorScale" priority="1">
      <colorScale>
        <cfvo type="min"/>
        <cfvo type="max"/>
        <color theme="0"/>
        <color rgb="FF008000"/>
      </colorScale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Strain info</vt:lpstr>
      <vt:lpstr>Meta_data</vt:lpstr>
      <vt:lpstr>Enz_all_reps</vt:lpstr>
      <vt:lpstr>Enz_summary</vt:lpstr>
      <vt:lpstr>Gene summary</vt:lpstr>
    </vt:vector>
  </TitlesOfParts>
  <Company>University of Minnesota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Talbot</dc:creator>
  <cp:lastModifiedBy>Microsoft Office User</cp:lastModifiedBy>
  <cp:lastPrinted>2013-04-08T21:21:43Z</cp:lastPrinted>
  <dcterms:created xsi:type="dcterms:W3CDTF">2013-04-08T20:32:57Z</dcterms:created>
  <dcterms:modified xsi:type="dcterms:W3CDTF">2019-06-21T13:13:35Z</dcterms:modified>
</cp:coreProperties>
</file>