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ert" sheetId="1" state="visible" r:id="rId2"/>
    <sheet name="Menu" sheetId="2" state="visible" r:id="rId3"/>
    <sheet name="Hoja3" sheetId="3" state="visible" r:id="rId4"/>
  </sheets>
  <definedNames>
    <definedName function="false" hidden="false" name="campo" vbProcedure="false">Menu!$B$2:$B$9</definedName>
    <definedName function="false" hidden="false" name="clientes" vbProcedure="false">Menu!$A$2:$A$21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<sst xmlns="http://schemas.openxmlformats.org/spreadsheetml/2006/main" count="603" uniqueCount="141">
  <si>
    <t xml:space="preserve">Seleccione Cliente y Tipo de Reporte</t>
  </si>
  <si>
    <t xml:space="preserve">CAT</t>
  </si>
  <si>
    <t xml:space="preserve">id</t>
  </si>
  <si>
    <t xml:space="preserve">nombre</t>
  </si>
  <si>
    <t xml:space="preserve">sin contacto</t>
  </si>
  <si>
    <t xml:space="preserve">id_cliente</t>
  </si>
  <si>
    <t xml:space="preserve">activo</t>
  </si>
  <si>
    <t xml:space="preserve">created_at</t>
  </si>
  <si>
    <t xml:space="preserve">updated_at</t>
  </si>
  <si>
    <t xml:space="preserve">reporte</t>
  </si>
  <si>
    <t xml:space="preserve">PC OUT V4</t>
  </si>
  <si>
    <t xml:space="preserve">now()</t>
  </si>
  <si>
    <t xml:space="preserve">titulo</t>
  </si>
  <si>
    <t xml:space="preserve">formulario_id</t>
  </si>
  <si>
    <t xml:space="preserve">Opciones Campo</t>
  </si>
  <si>
    <t xml:space="preserve">tipo_id</t>
  </si>
  <si>
    <t xml:space="preserve">orden</t>
  </si>
  <si>
    <t xml:space="preserve">grupo_id</t>
  </si>
  <si>
    <t xml:space="preserve">meta</t>
  </si>
  <si>
    <t xml:space="preserve">ponderacion</t>
  </si>
  <si>
    <t xml:space="preserve">numero</t>
  </si>
  <si>
    <t xml:space="preserve">parent_id</t>
  </si>
  <si>
    <t xml:space="preserve">parent_numero</t>
  </si>
  <si>
    <t xml:space="preserve">valor</t>
  </si>
  <si>
    <t xml:space="preserve">reporte_nombre</t>
  </si>
  <si>
    <t xml:space="preserve">values</t>
  </si>
  <si>
    <t xml:space="preserve">insert into</t>
  </si>
  <si>
    <t xml:space="preserve">update</t>
  </si>
  <si>
    <t xml:space="preserve">RUT CLIENTE:</t>
  </si>
  <si>
    <t xml:space="preserve">Texto</t>
  </si>
  <si>
    <t xml:space="preserve">NULL</t>
  </si>
  <si>
    <t xml:space="preserve">FECHA VENTA:</t>
  </si>
  <si>
    <t xml:space="preserve">SELECCIONAR CALL VENTA:ATENTO CHILE;ATENTO PERU;CSG;DIGITEX;ENTEL;HOLDTECH;SERCOM;SPM;SYNERGO;TELEPERFORMANCE;VETEC;EFICAZ;OTRO</t>
  </si>
  <si>
    <t xml:space="preserve">Opciones</t>
  </si>
  <si>
    <t xml:space="preserve">&lt;h2 style="color:blue;text-align:center"&gt;Saludo Y Bienvenida&lt;/h2&gt;</t>
  </si>
  <si>
    <t xml:space="preserve">Comentario</t>
  </si>
  <si>
    <t xml:space="preserve">Saludo Protocolar (Scotiabank Cencosud)</t>
  </si>
  <si>
    <t xml:space="preserve">Si/No/No Aplica</t>
  </si>
  <si>
    <t xml:space="preserve">Ejecutivo Informa Su Nombre Y Apellido</t>
  </si>
  <si>
    <t xml:space="preserve">Informa El Motivo De La Llamada (El Argumento No Puede Generar Confusion Al Cliente)</t>
  </si>
  <si>
    <t xml:space="preserve">Informa Deuda Actual, Monto Sobre El Cual Se Gestionara Plan De Cuotas</t>
  </si>
  <si>
    <t xml:space="preserve">&lt;h2 style="color:blue;text-align:center"&gt;Entrega Simulación&lt;/h2&gt;</t>
  </si>
  <si>
    <t xml:space="preserve">Es rellamada</t>
  </si>
  <si>
    <t xml:space="preserve">Facilita Alternativas De Simulación (Con Seguro. Le Ofrece Al Menos Dos Alternativas)</t>
  </si>
  <si>
    <t xml:space="preserve">Cantidad De Cuotas</t>
  </si>
  <si>
    <t xml:space="preserve">Valor Cuota Mensual</t>
  </si>
  <si>
    <t xml:space="preserve">Interes Mensual</t>
  </si>
  <si>
    <t xml:space="preserve">Costo Total A Pagar (Todo El Plazo De La Repactacion)</t>
  </si>
  <si>
    <t xml:space="preserve">Oferta Producto Con Seguro (Informa Alguna Caracteristica Del Seguro: Coberutra, Muerte Accidenta, Farmacia, Herederos Legales)</t>
  </si>
  <si>
    <t xml:space="preserve">&lt;h2 style="color:blue;text-align:center"&gt;Cierre De Simulacion (Debe Consultar Esto Antes De Pasar Al Cierre )&lt;/h2&gt;</t>
  </si>
  <si>
    <t xml:space="preserve">Ejecutivo Informa: De Acuerdo A Simulación Aceptada, Cursará Plan De Cuota Por Monto Xxx Pactado En X Cuotas? (Evaluamos Que Ejecutivo Haga La Confirmación)</t>
  </si>
  <si>
    <t xml:space="preserve">Informa Que Valor Cuota Incluye Prima De Seguro Vida Plus Con Una Prima Del 6,9% Y/O Cesantía Con La Prima Del 4,9%</t>
  </si>
  <si>
    <t xml:space="preserve">Indica Que Los Seguros Son De Contratación Voluntarios</t>
  </si>
  <si>
    <t xml:space="preserve">&lt;h2 style="color:blue;text-align:center"&gt;Datos Personales&lt;/h2&gt;</t>
  </si>
  <si>
    <t xml:space="preserve">Nombre Completo (Cliente Debe Entregar Datos)</t>
  </si>
  <si>
    <t xml:space="preserve">Rut (Cliente Debe Entregar Datos)</t>
  </si>
  <si>
    <t xml:space="preserve">Correo Electronico (Cliente Debe Entregar Datos)</t>
  </si>
  <si>
    <t xml:space="preserve">&lt;h2 style="color:blue;text-align:center"&gt;Cierre De Condiciones&lt;/h2&gt;</t>
  </si>
  <si>
    <t xml:space="preserve">Informa Que La Conversacion Esta Siendo Grabada</t>
  </si>
  <si>
    <t xml:space="preserve">Menciona Tarjeta Que Sera Repactada (Cencosud; Martercard Cencosud; Mas Jumbo,Etc)</t>
  </si>
  <si>
    <t xml:space="preserve">Informa Deuda Actual</t>
  </si>
  <si>
    <t xml:space="preserve">N° De Cuotas Pactadas En Simulacion</t>
  </si>
  <si>
    <t xml:space="preserve">Informa Valor Cuota Mensual (Si Corresponde, Informar Que Cuota Incluye Seguro Vida Y/O Cesantía)</t>
  </si>
  <si>
    <t xml:space="preserve">Costo Total</t>
  </si>
  <si>
    <t xml:space="preserve">Impuesto De Timbre Y Estampilla (Debe Decir El Monto)</t>
  </si>
  <si>
    <t xml:space="preserve">Fecha Del Primer Vencimiento</t>
  </si>
  <si>
    <t xml:space="preserve">Informa Que La Repactacion Plan De Cuota Se Vera Reflejada En El Estado De Cuenta Con La Glosa "Plan De Renegociacion"</t>
  </si>
  <si>
    <t xml:space="preserve">Cierre Información De Interés (Se Debe Leer Párrafo Completo: Estado De Cuenta, Sam, Seguros, Etc.)</t>
  </si>
  <si>
    <t xml:space="preserve">Informar Derecho Retracto Del Producto Plan De Cuota (Se Debe Leer Parrafo Completo, Tal Como El Script)</t>
  </si>
  <si>
    <t xml:space="preserve">&lt;h2 style="color:red;"&gt;La Venta Es Con Seguro&lt;/h2&gt;</t>
  </si>
  <si>
    <t xml:space="preserve">&lt;h2 style="color:blue;text-align:center"&gt;Cierre Con Seguro&lt;/h2&gt;</t>
  </si>
  <si>
    <t xml:space="preserve">Informa Caracteristicas Del Seguro (Característica Propias Del Seguro Vida Y/O Cesantía)</t>
  </si>
  <si>
    <t xml:space="preserve">Realiza Dps</t>
  </si>
  <si>
    <t xml:space="preserve">Informa Todas Las Exclusiones</t>
  </si>
  <si>
    <t xml:space="preserve">Informa Al Cliente Beneficios De  Vida Plus Tendra Un% De Descuento En Farmacias, Que Puede Llegar A Un Monto Total X Los Que Varian Si Es O No Con Receta (Observación: Beneficio Es Un Descuento, No Corresponde Siempre Al Monto Total X)</t>
  </si>
  <si>
    <t xml:space="preserve">Informa El Detalle De Los Descuentos De Farmacia ( Según Script Solo Si Cliente Consulta Mas Detalles)</t>
  </si>
  <si>
    <t xml:space="preserve">Informa Que El Descuento En Farmacia Lo Puede Hacer Efectivo En Las Proximas 72 Hrs. De Haber Finalizado La Gestion Presentando Su Ci En Farmacia</t>
  </si>
  <si>
    <t xml:space="preserve">Informa Carencia De Los Seguros (Solo Seguro De Cesantía. Si Es Solo Seguro De Vida, Dejar En Blanco)</t>
  </si>
  <si>
    <t xml:space="preserve">Informa Vigencia De Los Seguros</t>
  </si>
  <si>
    <t xml:space="preserve">Informa Edad De Contratación Y Permanencia Del Seguro, Seguro Cesantía (Debe Ser Informado De Acuerdo Al Script)</t>
  </si>
  <si>
    <t xml:space="preserve">Informa Edad De Contratación Y Permanencia Del Seguro, Seguro Vida (Debe Ser Informado De Acuerdo Al Script)</t>
  </si>
  <si>
    <t xml:space="preserve">Informa Que Mayores Detalles Los Encontrara En La Pol Depositada En La Cmf (Comision Para El Mercado Financiero)</t>
  </si>
  <si>
    <t xml:space="preserve">Informa Causales Involutarias De Cesantia Cubiertas Por  El Seguro De Cesantía (Debe Decir Los 3 Artículos. Solo Seguro Cesantía. Vida Queda En Blanco)</t>
  </si>
  <si>
    <t xml:space="preserve">Informa Plazo Entrega Del Certificado De Cobertura (Poliza) 10 Dias Habiles</t>
  </si>
  <si>
    <t xml:space="preserve">Informa Procedimiento De Retracto</t>
  </si>
  <si>
    <t xml:space="preserve">Informa El Codigo De Verificacion Dela Llamada (Indicar 4 Primeros Digitos Del Rut + Fecha Numeridca De La Transaccion)</t>
  </si>
  <si>
    <t xml:space="preserve">Informa Que Cliente Ha Aceptado Incorporarse A Poliza Colectiva Entre Cat Corredoras De Seguros S.A. Y Bnp Paribas Cardif</t>
  </si>
  <si>
    <t xml:space="preserve">Informa Valor De La Prima (6,9% Vida Plus / 4,9% Cesantia) Esto Equivale A Un Valor De $......... (Debe Decir El Monto En Peso)</t>
  </si>
  <si>
    <t xml:space="preserve">&lt;h2 style="color:blue;text-align:center"&gt;Cierre De Condiciones Total&lt;/h2&gt;</t>
  </si>
  <si>
    <t xml:space="preserve">Ejecutivo Realiza Pregunta De Cierre : ¿Acepta Plan De Cuotas Con O Sin Seguros? (Evaluamos Que El Ejecutivo Haga La Pregunta)</t>
  </si>
  <si>
    <t xml:space="preserve">Cliente Acepta Con Un  Si (Solo Se Acepta Un Sí. Aquí Evaluamos La Respuesta Del Cliente)</t>
  </si>
  <si>
    <t xml:space="preserve">Ejecutivo En Despedida Indica Que El Respaldo Del Plan De Cuota Será Enviado A Su Correo Electrónico O Dirección Particular, Según Corresponda</t>
  </si>
  <si>
    <t xml:space="preserve">&lt;h2 style="color:blue;text-align:center"&gt;Habilidades Blandas&lt;/h2&gt;</t>
  </si>
  <si>
    <t xml:space="preserve">Personaliza El Llamado (Debe Llamar Al Cliente Por Su Nombre)</t>
  </si>
  <si>
    <t xml:space="preserve">Ejecutivo Ingiere Alimentos Que No Corresponden Durante La Llamada</t>
  </si>
  <si>
    <t xml:space="preserve">Venta Presenta Ruidos De Ambiente Molestos</t>
  </si>
  <si>
    <t xml:space="preserve">Ejecutivo Conversa Con Otras Personas Durante La Atencion</t>
  </si>
  <si>
    <t xml:space="preserve">Entrega Respuestas Claras Al Cliente?</t>
  </si>
  <si>
    <t xml:space="preserve">Utiliza Lenguaje Claro Y Preciso (Incluye Modulacion, Diccion, Fluidez, Tono Y Ritmo Adecuado)?</t>
  </si>
  <si>
    <t xml:space="preserve">Deja Al Cliente Esperando Más De 10 Segundos</t>
  </si>
  <si>
    <t xml:space="preserve">&lt;h2 style="color:blue;text-align:center"&gt;Argumentos de ventas no válidos&lt;/h2&gt;</t>
  </si>
  <si>
    <t xml:space="preserve">Indica  ejecutivo que contrate seguro y después lo dé de baja</t>
  </si>
  <si>
    <t xml:space="preserve">Cliente Preferencial U Otros</t>
  </si>
  <si>
    <t xml:space="preserve">Tasa Especial O Preferencial (Mas Bajas)</t>
  </si>
  <si>
    <t xml:space="preserve">Presentar El Producto Como Renegociacion O Repactacion O Que Es Un Beneficio</t>
  </si>
  <si>
    <t xml:space="preserve">Se Eliminan Tasas</t>
  </si>
  <si>
    <t xml:space="preserve">El Producto Cuenta Con Dos Meses De Gracia</t>
  </si>
  <si>
    <t xml:space="preserve">El Producto Plan De Cuota No Tiene Costos Asociados</t>
  </si>
  <si>
    <t xml:space="preserve">Informar Al Cliente Que Se Puede Volver A Su Estado De Cuenta Anterior</t>
  </si>
  <si>
    <t xml:space="preserve">Los Seguros Son Gratuitos</t>
  </si>
  <si>
    <t xml:space="preserve">La Transaccion De Este Plan De Cuota En La Sucursal Tiene Costo</t>
  </si>
  <si>
    <t xml:space="preserve">Indicar Que El Seguro No Tiene Costo Y Que Está Incluido En La Cuota</t>
  </si>
  <si>
    <t xml:space="preserve">Ejecutivo Indica Al Cliente Que Si Prepaga El Producto Financiero Este Último No Tendrá Ningún Costo Asociado.</t>
  </si>
  <si>
    <t xml:space="preserve">Ejecutivo Ofrece Seguro Como Cobertura, Protección O Beneficio (Se Acepta Solamente Si Ejecutivo Informa Que Es Un Seguro Con Anterioridad)-</t>
  </si>
  <si>
    <t xml:space="preserve">Clientes</t>
  </si>
  <si>
    <t xml:space="preserve">Campo</t>
  </si>
  <si>
    <t xml:space="preserve">Id_Clientes</t>
  </si>
  <si>
    <t xml:space="preserve">Id_Campo</t>
  </si>
  <si>
    <t xml:space="preserve">Metasolutions</t>
  </si>
  <si>
    <t xml:space="preserve">Mayday servicios</t>
  </si>
  <si>
    <t xml:space="preserve">Cic</t>
  </si>
  <si>
    <t xml:space="preserve">Nota 1 a 7</t>
  </si>
  <si>
    <t xml:space="preserve">Gasco</t>
  </si>
  <si>
    <t xml:space="preserve">Easy</t>
  </si>
  <si>
    <t xml:space="preserve">Nota - 1 a 4</t>
  </si>
  <si>
    <t xml:space="preserve">Paris</t>
  </si>
  <si>
    <t xml:space="preserve">Cardif</t>
  </si>
  <si>
    <t xml:space="preserve">Seleccion Multiple</t>
  </si>
  <si>
    <t xml:space="preserve">Abcdin</t>
  </si>
  <si>
    <t xml:space="preserve">Nota 0 a10</t>
  </si>
  <si>
    <t xml:space="preserve">Clent</t>
  </si>
  <si>
    <t xml:space="preserve">Sodimac</t>
  </si>
  <si>
    <t xml:space="preserve">Coasin</t>
  </si>
  <si>
    <t xml:space="preserve">Educauc</t>
  </si>
  <si>
    <t xml:space="preserve">Ultramar</t>
  </si>
  <si>
    <t xml:space="preserve">Cliente demo</t>
  </si>
  <si>
    <t xml:space="preserve">Meta servicios</t>
  </si>
  <si>
    <t xml:space="preserve">Banco paris</t>
  </si>
  <si>
    <t xml:space="preserve">Banchile</t>
  </si>
  <si>
    <t xml:space="preserve">RedyBox</t>
  </si>
  <si>
    <t xml:space="preserve">CENCOSUD_TARJETA Y CONSUMO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</si>
</sst>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Verdana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73" colorId="64" zoomScale="90" zoomScaleNormal="90" zoomScalePageLayoutView="100" workbookViewId="0">
      <pane xSplit="1" ySplit="0" topLeftCell="L73" activePane="topRight" state="frozen"/>
      <selection pane="topLeft" activeCell="A73" activeCellId="0" sqref="A73"/>
      <selection pane="topRight" activeCell="P103" activeCellId="0" sqref="P103"/>
    </sheetView>
  </sheetViews>
  <sheetFormatPr defaultRowHeight="14.25" zeroHeight="false" outlineLevelRow="0" outlineLevelCol="0"/>
  <cols>
    <col collapsed="false" customWidth="true" hidden="false" outlineLevel="0" max="1" min="1" style="0" width="10.6"/>
    <col collapsed="false" customWidth="true" hidden="false" outlineLevel="0" max="2" min="2" style="0" width="24.96"/>
    <col collapsed="false" customWidth="true" hidden="false" outlineLevel="0" max="14" min="3" style="0" width="10.6"/>
    <col collapsed="false" customWidth="true" hidden="false" outlineLevel="0" max="15" min="15" style="0" width="47.56"/>
    <col collapsed="false" customWidth="true" hidden="false" outlineLevel="0" max="16" min="16" style="0" width="18.53"/>
    <col collapsed="false" customWidth="true" hidden="false" outlineLevel="0" max="17" min="17" style="0" width="10.6"/>
    <col collapsed="false" customWidth="true" hidden="false" outlineLevel="0" max="18" min="18" style="0" width="47.56"/>
    <col collapsed="false" customWidth="true" hidden="false" outlineLevel="0" max="1025" min="19" style="0" width="10.6"/>
  </cols>
  <sheetData>
    <row r="1" customFormat="false" ht="14.25" hidden="false" customHeight="false" outlineLevel="0" collapsed="false">
      <c r="B1" s="0" t="s">
        <v>0</v>
      </c>
      <c r="D1" s="1" t="s">
        <v>1</v>
      </c>
    </row>
    <row r="3" customFormat="false" ht="14.25" hidden="false" customHeight="false" outlineLevel="0" collapsed="false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</row>
    <row r="4" customFormat="false" ht="14.25" hidden="false" customHeight="false" outlineLevel="0" collapsed="false">
      <c r="A4" s="0" t="n">
        <v>168</v>
      </c>
      <c r="B4" s="0" t="s">
        <v>10</v>
      </c>
      <c r="C4" s="0" t="n">
        <v>0</v>
      </c>
      <c r="D4" s="0" t="n">
        <f aca="false">IFERROR(VLOOKUP(D1,Menu!A:C,3,0),"No Encontrado")</f>
        <v>60</v>
      </c>
      <c r="E4" s="0" t="n">
        <v>1</v>
      </c>
      <c r="F4" s="0" t="s">
        <v>11</v>
      </c>
      <c r="G4" s="0" t="s">
        <v>11</v>
      </c>
      <c r="O4" s="0" t="str">
        <f aca="false">CONCATENATE(A4,",'",B4,"',",C4,",",D4,",",E4,",",F4,",",G4,",'",H4,"'")</f>
        <v>168,'PC OUT V4',0,60,1,now(),now(),''</v>
      </c>
      <c r="P4" s="0" t="str">
        <f aca="false">CONCATENATE("INSERT INTO formulario (id, nombre, sin_contacto, id_cliente, activo, created_at, updated_at, reporte) VALUES (",O4,");")</f>
        <v>INSERT INTO formulario (id, nombre, sin_contacto, id_cliente, activo, created_at, updated_at, reporte) VALUES (168,'PC OUT V4',0,60,1,now(),now(),'');</v>
      </c>
    </row>
    <row r="7" customFormat="false" ht="14.25" hidden="false" customHeight="false" outlineLevel="0" collapsed="false">
      <c r="A7" s="2" t="s">
        <v>2</v>
      </c>
      <c r="B7" s="2" t="s">
        <v>12</v>
      </c>
      <c r="C7" s="2" t="s">
        <v>13</v>
      </c>
    </row>
    <row r="21" customFormat="false" ht="14.25" hidden="false" customHeight="false" outlineLevel="0" collapsed="false">
      <c r="A21" s="2" t="s">
        <v>2</v>
      </c>
      <c r="B21" s="2" t="s">
        <v>12</v>
      </c>
      <c r="C21" s="2" t="s">
        <v>14</v>
      </c>
      <c r="D21" s="2" t="s">
        <v>15</v>
      </c>
      <c r="E21" s="2" t="s">
        <v>16</v>
      </c>
      <c r="F21" s="2" t="s">
        <v>13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" t="s">
        <v>23</v>
      </c>
      <c r="N21" s="2" t="s">
        <v>24</v>
      </c>
      <c r="O21" s="2" t="s">
        <v>25</v>
      </c>
      <c r="P21" s="2" t="s">
        <v>26</v>
      </c>
      <c r="Q21" s="2" t="s">
        <v>27</v>
      </c>
    </row>
    <row r="22" customFormat="false" ht="13.8" hidden="false" customHeight="false" outlineLevel="0" collapsed="false">
      <c r="A22" s="0" t="n">
        <v>7886</v>
      </c>
      <c r="B22" s="0" t="s">
        <v>28</v>
      </c>
      <c r="C22" s="1" t="s">
        <v>29</v>
      </c>
      <c r="D22" s="0" t="n">
        <f aca="false">VLOOKUP(C22,Menu!B:D,3,0)</f>
        <v>1</v>
      </c>
      <c r="E22" s="0" t="n">
        <v>1</v>
      </c>
      <c r="F22" s="0" t="n">
        <f aca="false">$A$4</f>
        <v>168</v>
      </c>
      <c r="G22" s="0" t="s">
        <v>30</v>
      </c>
      <c r="H22" s="0" t="s">
        <v>30</v>
      </c>
      <c r="J22" s="0" t="n">
        <v>1</v>
      </c>
      <c r="K22" s="0" t="s">
        <v>30</v>
      </c>
      <c r="L22" s="0" t="s">
        <v>30</v>
      </c>
      <c r="M22" s="0" t="n">
        <v>0</v>
      </c>
      <c r="N22" s="0" t="s">
        <v>30</v>
      </c>
      <c r="O22" s="0" t="str">
        <f aca="false">CONCATENATE(A22,",'",B22,"',",D22,",",E22,",",F22,",",G22,",",H22,",","''",",",J22,",",K22,",",L22,",",M22,",",N22)</f>
        <v>7886,'RUT CLIENTE:',1,1,168,NULL,NULL,'',1,NULL,NULL,0,NULL</v>
      </c>
      <c r="P22" s="0" t="str">
        <f aca="false">CONCATENATE("INSERT INTO campo (id, titulo, tipo_id, orden, formulario_id, grupo_id, meta, ponderacion, numero, parent_id, parent_numero, valor, reporte_nombre) VALUES (",O22,");")</f>
        <v>INSERT INTO campo (id, titulo, tipo_id, orden, formulario_id, grupo_id, meta, ponderacion, numero, parent_id, parent_numero, valor, reporte_nombre) VALUES (7886,'RUT CLIENTE:',1,1,168,NULL,NULL,'',1,NULL,NULL,0,NULL);</v>
      </c>
      <c r="Q22" s="3" t="str">
        <f aca="false">CONCATENATE("UPDATE campo SET titulo='",B22,"', tipo_id=",D22,", parent_id=",K22,", parent_numero=",L22,", valor=",M22," WHERE id =",A22,";")</f>
        <v>UPDATE campo SET titulo='RUT CLIENTE:', tipo_id=1, parent_id=NULL, parent_numero=NULL, valor=0 WHERE id =7886;</v>
      </c>
    </row>
    <row r="23" customFormat="false" ht="13.8" hidden="false" customHeight="false" outlineLevel="0" collapsed="false">
      <c r="A23" s="0" t="n">
        <f aca="false">A22+1</f>
        <v>7887</v>
      </c>
      <c r="B23" s="4" t="s">
        <v>31</v>
      </c>
      <c r="C23" s="1" t="s">
        <v>29</v>
      </c>
      <c r="D23" s="0" t="n">
        <f aca="false">VLOOKUP(C23,Menu!B:D,3,0)</f>
        <v>1</v>
      </c>
      <c r="E23" s="0" t="n">
        <f aca="false">E22+1</f>
        <v>2</v>
      </c>
      <c r="F23" s="0" t="n">
        <f aca="false">$A$4</f>
        <v>168</v>
      </c>
      <c r="G23" s="0" t="s">
        <v>30</v>
      </c>
      <c r="H23" s="0" t="s">
        <v>30</v>
      </c>
      <c r="J23" s="0" t="n">
        <f aca="false">J22+1</f>
        <v>2</v>
      </c>
      <c r="K23" s="0" t="s">
        <v>30</v>
      </c>
      <c r="L23" s="0" t="s">
        <v>30</v>
      </c>
      <c r="M23" s="0" t="n">
        <v>0</v>
      </c>
      <c r="N23" s="0" t="s">
        <v>30</v>
      </c>
      <c r="O23" s="0" t="str">
        <f aca="false">CONCATENATE(A23,",'",B23,"',",D23,",",E23,",",F23,",",G23,",",H23,",","''",",",J23,",",K23,",",L23,",",M23,",",N23)</f>
        <v>7887,'FECHA VENTA:',1,2,168,NULL,NULL,'',2,NULL,NULL,0,NULL</v>
      </c>
      <c r="P23" s="0" t="str">
        <f aca="false">CONCATENATE("INSERT INTO campo (id, titulo, tipo_id, orden, formulario_id, grupo_id, meta, ponderacion, numero, parent_id, parent_numero, valor, reporte_nombre) VALUES (",O23,");")</f>
        <v>INSERT INTO campo (id, titulo, tipo_id, orden, formulario_id, grupo_id, meta, ponderacion, numero, parent_id, parent_numero, valor, reporte_nombre) VALUES (7887,'FECHA VENTA:',1,2,168,NULL,NULL,'',2,NULL,NULL,0,NULL);</v>
      </c>
      <c r="Q23" s="3" t="str">
        <f aca="false">CONCATENATE("UPDATE campo SET titulo='",B23,"', tipo_id=",D23,", parent_id=",K23,", parent_numero=",L23,", valor=",M23," WHERE id =",A23,";")</f>
        <v>UPDATE campo SET titulo='FECHA VENTA:', tipo_id=1, parent_id=NULL, parent_numero=NULL, valor=0 WHERE id =7887;</v>
      </c>
    </row>
    <row r="24" customFormat="false" ht="13.8" hidden="false" customHeight="false" outlineLevel="0" collapsed="false">
      <c r="A24" s="0" t="n">
        <f aca="false">A23+1</f>
        <v>7888</v>
      </c>
      <c r="B24" s="0" t="s">
        <v>32</v>
      </c>
      <c r="C24" s="1" t="s">
        <v>33</v>
      </c>
      <c r="D24" s="0" t="n">
        <f aca="false">VLOOKUP(C24,Menu!B:D,3,0)</f>
        <v>6</v>
      </c>
      <c r="E24" s="0" t="n">
        <f aca="false">E23+1</f>
        <v>3</v>
      </c>
      <c r="F24" s="0" t="n">
        <f aca="false">$A$4</f>
        <v>168</v>
      </c>
      <c r="G24" s="0" t="s">
        <v>30</v>
      </c>
      <c r="H24" s="0" t="s">
        <v>30</v>
      </c>
      <c r="J24" s="0" t="n">
        <f aca="false">J23+1</f>
        <v>3</v>
      </c>
      <c r="K24" s="0" t="s">
        <v>30</v>
      </c>
      <c r="L24" s="0" t="s">
        <v>30</v>
      </c>
      <c r="M24" s="0" t="n">
        <v>0</v>
      </c>
      <c r="N24" s="0" t="s">
        <v>30</v>
      </c>
      <c r="O24" s="0" t="str">
        <f aca="false">CONCATENATE(A24,",'",B24,"',",D24,",",E24,",",F24,",",G24,",",H24,",","''",",",J24,",",K24,",",L24,",",M24,",",N24)</f>
        <v>7888,'SELECCIONAR CALL VENTA:ATENTO CHILE;ATENTO PERU;CSG;DIGITEX;ENTEL;HOLDTECH;SERCOM;SPM;SYNERGO;TELEPERFORMANCE;VETEC;EFICAZ;OTRO',6,3,168,NULL,NULL,'',3,NULL,NULL,0,NULL</v>
      </c>
      <c r="P24" s="0" t="str">
        <f aca="false">CONCATENATE("INSERT INTO campo (id, titulo, tipo_id, orden, formulario_id, grupo_id, meta, ponderacion, numero, parent_id, parent_numero, valor, reporte_nombre) VALUES (",O24,");")</f>
        <v>INSERT INTO campo (id, titulo, tipo_id, orden, formulario_id, grupo_id, meta, ponderacion, numero, parent_id, parent_numero, valor, reporte_nombre) VALUES (7888,'SELECCIONAR CALL VENTA:ATENTO CHILE;ATENTO PERU;CSG;DIGITEX;ENTEL;HOLDTECH;SERCOM;SPM;SYNERGO;TELEPERFORMANCE;VETEC;EFICAZ;OTRO',6,3,168,NULL,NULL,'',3,NULL,NULL,0,NULL);</v>
      </c>
      <c r="Q24" s="3" t="str">
        <f aca="false">CONCATENATE("UPDATE campo SET titulo='",B24,"', tipo_id=",D24,", parent_id=",K24,", parent_numero=",L24,", valor=",M24," WHERE id =",A24,";")</f>
        <v>UPDATE campo SET titulo='SELECCIONAR CALL VENTA:ATENTO CHILE;ATENTO PERU;CSG;DIGITEX;ENTEL;HOLDTECH;SERCOM;SPM;SYNERGO;TELEPERFORMANCE;VETEC;EFICAZ;OTRO', tipo_id=6, parent_id=NULL, parent_numero=NULL, valor=0 WHERE id =7888;</v>
      </c>
    </row>
    <row r="25" customFormat="false" ht="13.8" hidden="false" customHeight="false" outlineLevel="0" collapsed="false">
      <c r="A25" s="0" t="n">
        <f aca="false">A24+1</f>
        <v>7889</v>
      </c>
      <c r="B25" s="0" t="s">
        <v>34</v>
      </c>
      <c r="C25" s="1" t="s">
        <v>35</v>
      </c>
      <c r="D25" s="0" t="n">
        <f aca="false">VLOOKUP(C25,Menu!B:D,3,0)</f>
        <v>4</v>
      </c>
      <c r="E25" s="0" t="n">
        <f aca="false">E24+1</f>
        <v>4</v>
      </c>
      <c r="F25" s="0" t="n">
        <f aca="false">$A$4</f>
        <v>168</v>
      </c>
      <c r="G25" s="0" t="s">
        <v>30</v>
      </c>
      <c r="H25" s="0" t="s">
        <v>30</v>
      </c>
      <c r="J25" s="0" t="n">
        <f aca="false">J24+1</f>
        <v>4</v>
      </c>
      <c r="K25" s="0" t="s">
        <v>30</v>
      </c>
      <c r="L25" s="0" t="s">
        <v>30</v>
      </c>
      <c r="M25" s="0" t="n">
        <v>0</v>
      </c>
      <c r="N25" s="0" t="s">
        <v>30</v>
      </c>
      <c r="O25" s="0" t="str">
        <f aca="false">CONCATENATE(A25,",'",B25,"',",D25,",",E25,",",F25,",",G25,",",H25,",","''",",",J25,",",K25,",",L25,",",M25,",",N25)</f>
        <v>7889,'&lt;h2 style="color:blue;text-align:center"&gt;Saludo Y Bienvenida&lt;/h2&gt;',4,4,168,NULL,NULL,'',4,NULL,NULL,0,NULL</v>
      </c>
      <c r="P25" s="0" t="str">
        <f aca="false">CONCATENATE("INSERT INTO campo (id, titulo, tipo_id, orden, formulario_id, grupo_id, meta, ponderacion, numero, parent_id, parent_numero, valor, reporte_nombre) VALUES (",O25,");")</f>
        <v>INSERT INTO campo (id, titulo, tipo_id, orden, formulario_id, grupo_id, meta, ponderacion, numero, parent_id, parent_numero, valor, reporte_nombre) VALUES (7889,'&lt;h2 style="color:blue;text-align:center"&gt;Saludo Y Bienvenida&lt;/h2&gt;',4,4,168,NULL,NULL,'',4,NULL,NULL,0,NULL);</v>
      </c>
      <c r="Q25" s="3" t="str">
        <f aca="false">CONCATENATE("UPDATE campo SET titulo='",B25,"', tipo_id=",D25,", parent_id=",K25,", parent_numero=",L25,", valor=",M25," WHERE id =",A25,";")</f>
        <v>UPDATE campo SET titulo='&lt;h2 style="color:blue;text-align:center"&gt;Saludo Y Bienvenida&lt;/h2&gt;', tipo_id=4, parent_id=NULL, parent_numero=NULL, valor=0 WHERE id =7889;</v>
      </c>
    </row>
    <row r="26" customFormat="false" ht="13.8" hidden="false" customHeight="false" outlineLevel="0" collapsed="false">
      <c r="A26" s="0" t="n">
        <f aca="false">A25+1</f>
        <v>7890</v>
      </c>
      <c r="B26" s="0" t="s">
        <v>36</v>
      </c>
      <c r="C26" s="1" t="s">
        <v>37</v>
      </c>
      <c r="D26" s="0" t="n">
        <f aca="false">VLOOKUP(C26,Menu!B:D,3,0)</f>
        <v>2</v>
      </c>
      <c r="E26" s="0" t="n">
        <f aca="false">E25+1</f>
        <v>5</v>
      </c>
      <c r="F26" s="0" t="n">
        <f aca="false">$A$4</f>
        <v>168</v>
      </c>
      <c r="G26" s="0" t="s">
        <v>30</v>
      </c>
      <c r="H26" s="0" t="s">
        <v>30</v>
      </c>
      <c r="J26" s="0" t="n">
        <f aca="false">J25+1</f>
        <v>5</v>
      </c>
      <c r="K26" s="0" t="s">
        <v>30</v>
      </c>
      <c r="L26" s="0" t="s">
        <v>30</v>
      </c>
      <c r="M26" s="0" t="n">
        <v>0</v>
      </c>
      <c r="N26" s="0" t="s">
        <v>30</v>
      </c>
      <c r="O26" s="0" t="str">
        <f aca="false">CONCATENATE(A26,",'",B26,"',",D26,",",E26,",",F26,",",G26,",",H26,",","''",",",J26,",",K26,",",L26,",",M26,",",N26)</f>
        <v>7890,'Saludo Protocolar (Scotiabank Cencosud)',2,5,168,NULL,NULL,'',5,NULL,NULL,0,NULL</v>
      </c>
      <c r="P26" s="0" t="str">
        <f aca="false">CONCATENATE("INSERT INTO campo (id, titulo, tipo_id, orden, formulario_id, grupo_id, meta, ponderacion, numero, parent_id, parent_numero, valor, reporte_nombre) VALUES (",O26,");")</f>
        <v>INSERT INTO campo (id, titulo, tipo_id, orden, formulario_id, grupo_id, meta, ponderacion, numero, parent_id, parent_numero, valor, reporte_nombre) VALUES (7890,'Saludo Protocolar (Scotiabank Cencosud)',2,5,168,NULL,NULL,'',5,NULL,NULL,0,NULL);</v>
      </c>
      <c r="Q26" s="3" t="str">
        <f aca="false">CONCATENATE("UPDATE campo SET titulo='",B26,"', tipo_id=",D26,", parent_id=",K26,", parent_numero=",L26,", valor=",M26," WHERE id =",A26,";")</f>
        <v>UPDATE campo SET titulo='Saludo Protocolar (Scotiabank Cencosud)', tipo_id=2, parent_id=NULL, parent_numero=NULL, valor=0 WHERE id =7890;</v>
      </c>
    </row>
    <row r="27" customFormat="false" ht="13.8" hidden="false" customHeight="false" outlineLevel="0" collapsed="false">
      <c r="A27" s="0" t="n">
        <f aca="false">A26+1</f>
        <v>7891</v>
      </c>
      <c r="B27" s="0" t="s">
        <v>38</v>
      </c>
      <c r="C27" s="1" t="s">
        <v>37</v>
      </c>
      <c r="D27" s="0" t="n">
        <f aca="false">VLOOKUP(C27,Menu!B:D,3,0)</f>
        <v>2</v>
      </c>
      <c r="E27" s="0" t="n">
        <f aca="false">E26+1</f>
        <v>6</v>
      </c>
      <c r="F27" s="0" t="n">
        <f aca="false">$A$4</f>
        <v>168</v>
      </c>
      <c r="G27" s="0" t="s">
        <v>30</v>
      </c>
      <c r="H27" s="0" t="s">
        <v>30</v>
      </c>
      <c r="J27" s="0" t="n">
        <f aca="false">J26+1</f>
        <v>6</v>
      </c>
      <c r="K27" s="0" t="s">
        <v>30</v>
      </c>
      <c r="L27" s="0" t="s">
        <v>30</v>
      </c>
      <c r="M27" s="0" t="n">
        <v>0</v>
      </c>
      <c r="N27" s="0" t="s">
        <v>30</v>
      </c>
      <c r="O27" s="0" t="str">
        <f aca="false">CONCATENATE(A27,",'",B27,"',",D27,",",E27,",",F27,",",G27,",",H27,",","''",",",J27,",",K27,",",L27,",",M27,",",N27)</f>
        <v>7891,'Ejecutivo Informa Su Nombre Y Apellido',2,6,168,NULL,NULL,'',6,NULL,NULL,0,NULL</v>
      </c>
      <c r="P27" s="0" t="str">
        <f aca="false">CONCATENATE("INSERT INTO campo (id, titulo, tipo_id, orden, formulario_id, grupo_id, meta, ponderacion, numero, parent_id, parent_numero, valor, reporte_nombre) VALUES (",O27,");")</f>
        <v>INSERT INTO campo (id, titulo, tipo_id, orden, formulario_id, grupo_id, meta, ponderacion, numero, parent_id, parent_numero, valor, reporte_nombre) VALUES (7891,'Ejecutivo Informa Su Nombre Y Apellido',2,6,168,NULL,NULL,'',6,NULL,NULL,0,NULL);</v>
      </c>
      <c r="Q27" s="3" t="str">
        <f aca="false">CONCATENATE("UPDATE campo SET titulo='",B27,"', tipo_id=",D27,", parent_id=",K27,", parent_numero=",L27,", valor=",M27," WHERE id =",A27,";")</f>
        <v>UPDATE campo SET titulo='Ejecutivo Informa Su Nombre Y Apellido', tipo_id=2, parent_id=NULL, parent_numero=NULL, valor=0 WHERE id =7891;</v>
      </c>
    </row>
    <row r="28" customFormat="false" ht="13.8" hidden="false" customHeight="false" outlineLevel="0" collapsed="false">
      <c r="A28" s="0" t="n">
        <f aca="false">A27+1</f>
        <v>7892</v>
      </c>
      <c r="B28" s="0" t="s">
        <v>39</v>
      </c>
      <c r="C28" s="1" t="s">
        <v>37</v>
      </c>
      <c r="D28" s="0" t="n">
        <f aca="false">VLOOKUP(C28,Menu!B:D,3,0)</f>
        <v>2</v>
      </c>
      <c r="E28" s="0" t="n">
        <f aca="false">E27+1</f>
        <v>7</v>
      </c>
      <c r="F28" s="0" t="n">
        <f aca="false">$A$4</f>
        <v>168</v>
      </c>
      <c r="G28" s="0" t="s">
        <v>30</v>
      </c>
      <c r="H28" s="0" t="s">
        <v>30</v>
      </c>
      <c r="J28" s="0" t="n">
        <f aca="false">J27+1</f>
        <v>7</v>
      </c>
      <c r="K28" s="0" t="s">
        <v>30</v>
      </c>
      <c r="L28" s="0" t="s">
        <v>30</v>
      </c>
      <c r="M28" s="0" t="n">
        <v>0</v>
      </c>
      <c r="N28" s="0" t="s">
        <v>30</v>
      </c>
      <c r="O28" s="0" t="str">
        <f aca="false">CONCATENATE(A28,",'",B28,"',",D28,",",E28,",",F28,",",G28,",",H28,",","''",",",J28,",",K28,",",L28,",",M28,",",N28)</f>
        <v>7892,'Informa El Motivo De La Llamada (El Argumento No Puede Generar Confusion Al Cliente)',2,7,168,NULL,NULL,'',7,NULL,NULL,0,NULL</v>
      </c>
      <c r="P28" s="0" t="str">
        <f aca="false">CONCATENATE("INSERT INTO campo (id, titulo, tipo_id, orden, formulario_id, grupo_id, meta, ponderacion, numero, parent_id, parent_numero, valor, reporte_nombre) VALUES (",O28,");")</f>
        <v>INSERT INTO campo (id, titulo, tipo_id, orden, formulario_id, grupo_id, meta, ponderacion, numero, parent_id, parent_numero, valor, reporte_nombre) VALUES (7892,'Informa El Motivo De La Llamada (El Argumento No Puede Generar Confusion Al Cliente)',2,7,168,NULL,NULL,'',7,NULL,NULL,0,NULL);</v>
      </c>
      <c r="Q28" s="3" t="str">
        <f aca="false">CONCATENATE("UPDATE campo SET titulo='",B28,"', tipo_id=",D28,", parent_id=",K28,", parent_numero=",L28,", valor=",M28," WHERE id =",A28,";")</f>
        <v>UPDATE campo SET titulo='Informa El Motivo De La Llamada (El Argumento No Puede Generar Confusion Al Cliente)', tipo_id=2, parent_id=NULL, parent_numero=NULL, valor=0 WHERE id =7892;</v>
      </c>
    </row>
    <row r="29" customFormat="false" ht="13.8" hidden="false" customHeight="false" outlineLevel="0" collapsed="false">
      <c r="A29" s="0" t="n">
        <f aca="false">A28+1</f>
        <v>7893</v>
      </c>
      <c r="B29" s="0" t="s">
        <v>40</v>
      </c>
      <c r="C29" s="1" t="s">
        <v>37</v>
      </c>
      <c r="D29" s="0" t="n">
        <f aca="false">VLOOKUP(C29,Menu!B:D,3,0)</f>
        <v>2</v>
      </c>
      <c r="E29" s="0" t="n">
        <f aca="false">E28+1</f>
        <v>8</v>
      </c>
      <c r="F29" s="0" t="n">
        <f aca="false">$A$4</f>
        <v>168</v>
      </c>
      <c r="G29" s="0" t="s">
        <v>30</v>
      </c>
      <c r="H29" s="0" t="s">
        <v>30</v>
      </c>
      <c r="J29" s="0" t="n">
        <f aca="false">J28+1</f>
        <v>8</v>
      </c>
      <c r="K29" s="0" t="s">
        <v>30</v>
      </c>
      <c r="L29" s="0" t="s">
        <v>30</v>
      </c>
      <c r="M29" s="0" t="n">
        <v>0</v>
      </c>
      <c r="N29" s="0" t="s">
        <v>30</v>
      </c>
      <c r="O29" s="0" t="str">
        <f aca="false">CONCATENATE(A29,",'",B29,"',",D29,",",E29,",",F29,",",G29,",",H29,",","''",",",J29,",",K29,",",L29,",",M29,",",N29)</f>
        <v>7893,'Informa Deuda Actual, Monto Sobre El Cual Se Gestionara Plan De Cuotas',2,8,168,NULL,NULL,'',8,NULL,NULL,0,NULL</v>
      </c>
      <c r="P29" s="0" t="str">
        <f aca="false">CONCATENATE("INSERT INTO campo (id, titulo, tipo_id, orden, formulario_id, grupo_id, meta, ponderacion, numero, parent_id, parent_numero, valor, reporte_nombre) VALUES (",O29,");")</f>
        <v>INSERT INTO campo (id, titulo, tipo_id, orden, formulario_id, grupo_id, meta, ponderacion, numero, parent_id, parent_numero, valor, reporte_nombre) VALUES (7893,'Informa Deuda Actual, Monto Sobre El Cual Se Gestionara Plan De Cuotas',2,8,168,NULL,NULL,'',8,NULL,NULL,0,NULL);</v>
      </c>
      <c r="Q29" s="3" t="str">
        <f aca="false">CONCATENATE("UPDATE campo SET titulo='",B29,"', tipo_id=",D29,", parent_id=",K29,", parent_numero=",L29,", valor=",M29," WHERE id =",A29,";")</f>
        <v>UPDATE campo SET titulo='Informa Deuda Actual, Monto Sobre El Cual Se Gestionara Plan De Cuotas', tipo_id=2, parent_id=NULL, parent_numero=NULL, valor=0 WHERE id =7893;</v>
      </c>
    </row>
    <row r="30" customFormat="false" ht="13.8" hidden="false" customHeight="false" outlineLevel="0" collapsed="false">
      <c r="A30" s="0" t="n">
        <f aca="false">A29+1</f>
        <v>7894</v>
      </c>
      <c r="B30" s="0" t="s">
        <v>41</v>
      </c>
      <c r="C30" s="1" t="s">
        <v>35</v>
      </c>
      <c r="D30" s="0" t="n">
        <f aca="false">VLOOKUP(C30,Menu!B:D,3,0)</f>
        <v>4</v>
      </c>
      <c r="E30" s="0" t="n">
        <f aca="false">E29+1</f>
        <v>9</v>
      </c>
      <c r="F30" s="0" t="n">
        <f aca="false">$A$4</f>
        <v>168</v>
      </c>
      <c r="G30" s="0" t="s">
        <v>30</v>
      </c>
      <c r="H30" s="0" t="s">
        <v>30</v>
      </c>
      <c r="J30" s="0" t="n">
        <f aca="false">J29+1</f>
        <v>9</v>
      </c>
      <c r="K30" s="0" t="s">
        <v>30</v>
      </c>
      <c r="L30" s="0" t="s">
        <v>30</v>
      </c>
      <c r="M30" s="0" t="n">
        <v>0</v>
      </c>
      <c r="N30" s="0" t="s">
        <v>30</v>
      </c>
      <c r="O30" s="0" t="str">
        <f aca="false">CONCATENATE(A30,",'",B30,"',",D30,",",E30,",",F30,",",G30,",",H30,",","''",",",J30,",",K30,",",L30,",",M30,",",N30)</f>
        <v>7894,'&lt;h2 style="color:blue;text-align:center"&gt;Entrega Simulación&lt;/h2&gt;',4,9,168,NULL,NULL,'',9,NULL,NULL,0,NULL</v>
      </c>
      <c r="P30" s="0" t="str">
        <f aca="false">CONCATENATE("INSERT INTO campo (id, titulo, tipo_id, orden, formulario_id, grupo_id, meta, ponderacion, numero, parent_id, parent_numero, valor, reporte_nombre) VALUES (",O30,");")</f>
        <v>INSERT INTO campo (id, titulo, tipo_id, orden, formulario_id, grupo_id, meta, ponderacion, numero, parent_id, parent_numero, valor, reporte_nombre) VALUES (7894,'&lt;h2 style="color:blue;text-align:center"&gt;Entrega Simulación&lt;/h2&gt;',4,9,168,NULL,NULL,'',9,NULL,NULL,0,NULL);</v>
      </c>
      <c r="Q30" s="3" t="str">
        <f aca="false">CONCATENATE("UPDATE campo SET titulo='",B30,"', tipo_id=",D30,", parent_id=",K30,", parent_numero=",L30,", valor=",M30," WHERE id =",A30,";")</f>
        <v>UPDATE campo SET titulo='&lt;h2 style="color:blue;text-align:center"&gt;Entrega Simulación&lt;/h2&gt;', tipo_id=4, parent_id=NULL, parent_numero=NULL, valor=0 WHERE id =7894;</v>
      </c>
    </row>
    <row r="31" customFormat="false" ht="13.8" hidden="false" customHeight="false" outlineLevel="0" collapsed="false">
      <c r="A31" s="0" t="n">
        <f aca="false">A30+1</f>
        <v>7895</v>
      </c>
      <c r="B31" s="0" t="s">
        <v>42</v>
      </c>
      <c r="C31" s="1" t="s">
        <v>37</v>
      </c>
      <c r="D31" s="0" t="n">
        <f aca="false">VLOOKUP(C31,Menu!B:D,3,0)</f>
        <v>2</v>
      </c>
      <c r="E31" s="0" t="n">
        <f aca="false">E30+1</f>
        <v>10</v>
      </c>
      <c r="F31" s="0" t="n">
        <f aca="false">$A$4</f>
        <v>168</v>
      </c>
      <c r="G31" s="0" t="s">
        <v>30</v>
      </c>
      <c r="H31" s="0" t="s">
        <v>30</v>
      </c>
      <c r="J31" s="0" t="n">
        <f aca="false">J30+1</f>
        <v>10</v>
      </c>
      <c r="K31" s="0" t="s">
        <v>30</v>
      </c>
      <c r="L31" s="0" t="s">
        <v>30</v>
      </c>
      <c r="M31" s="0" t="n">
        <v>0</v>
      </c>
      <c r="N31" s="0" t="s">
        <v>30</v>
      </c>
      <c r="O31" s="0" t="str">
        <f aca="false">CONCATENATE(A31,",'",B31,"',",D31,",",E31,",",F31,",",G31,",",H31,",","''",",",J31,",",K31,",",L31,",",M31,",",N31)</f>
        <v>7895,'Es rellamada',2,10,168,NULL,NULL,'',10,NULL,NULL,0,NULL</v>
      </c>
      <c r="P31" s="0" t="str">
        <f aca="false">CONCATENATE("INSERT INTO campo (id, titulo, tipo_id, orden, formulario_id, grupo_id, meta, ponderacion, numero, parent_id, parent_numero, valor, reporte_nombre) VALUES (",O31,");")</f>
        <v>INSERT INTO campo (id, titulo, tipo_id, orden, formulario_id, grupo_id, meta, ponderacion, numero, parent_id, parent_numero, valor, reporte_nombre) VALUES (7895,'Es rellamada',2,10,168,NULL,NULL,'',10,NULL,NULL,0,NULL);</v>
      </c>
      <c r="Q31" s="3" t="str">
        <f aca="false">CONCATENATE("UPDATE campo SET titulo='",B31,"', tipo_id=",D31,", parent_id=",K31,", parent_numero=",L31,", valor=",M31," WHERE id =",A31,";")</f>
        <v>UPDATE campo SET titulo='Es rellamada', tipo_id=2, parent_id=NULL, parent_numero=NULL, valor=0 WHERE id =7895;</v>
      </c>
    </row>
    <row r="32" customFormat="false" ht="13.8" hidden="false" customHeight="false" outlineLevel="0" collapsed="false">
      <c r="A32" s="0" t="n">
        <f aca="false">A31+1</f>
        <v>7896</v>
      </c>
      <c r="B32" s="0" t="s">
        <v>43</v>
      </c>
      <c r="C32" s="1" t="s">
        <v>37</v>
      </c>
      <c r="D32" s="0" t="n">
        <f aca="false">VLOOKUP(C32,Menu!B:D,3,0)</f>
        <v>2</v>
      </c>
      <c r="E32" s="0" t="n">
        <f aca="false">E31+1</f>
        <v>11</v>
      </c>
      <c r="F32" s="0" t="n">
        <f aca="false">$A$4</f>
        <v>168</v>
      </c>
      <c r="G32" s="0" t="s">
        <v>30</v>
      </c>
      <c r="H32" s="0" t="s">
        <v>30</v>
      </c>
      <c r="J32" s="0" t="n">
        <f aca="false">J31+1</f>
        <v>11</v>
      </c>
      <c r="K32" s="0" t="s">
        <v>30</v>
      </c>
      <c r="L32" s="0" t="s">
        <v>30</v>
      </c>
      <c r="M32" s="0" t="n">
        <v>0</v>
      </c>
      <c r="N32" s="0" t="s">
        <v>30</v>
      </c>
      <c r="O32" s="0" t="str">
        <f aca="false">CONCATENATE(A32,",'",B32,"',",D32,",",E32,",",F32,",",G32,",",H32,",","''",",",J32,",",K32,",",L32,",",M32,",",N32)</f>
        <v>7896,'Facilita Alternativas De Simulación (Con Seguro. Le Ofrece Al Menos Dos Alternativas)',2,11,168,NULL,NULL,'',11,NULL,NULL,0,NULL</v>
      </c>
      <c r="P32" s="0" t="str">
        <f aca="false">CONCATENATE("INSERT INTO campo (id, titulo, tipo_id, orden, formulario_id, grupo_id, meta, ponderacion, numero, parent_id, parent_numero, valor, reporte_nombre) VALUES (",O32,");")</f>
        <v>INSERT INTO campo (id, titulo, tipo_id, orden, formulario_id, grupo_id, meta, ponderacion, numero, parent_id, parent_numero, valor, reporte_nombre) VALUES (7896,'Facilita Alternativas De Simulación (Con Seguro. Le Ofrece Al Menos Dos Alternativas)',2,11,168,NULL,NULL,'',11,NULL,NULL,0,NULL);</v>
      </c>
      <c r="Q32" s="3" t="str">
        <f aca="false">CONCATENATE("UPDATE campo SET titulo='",B32,"', tipo_id=",D32,", parent_id=",K32,", parent_numero=",L32,", valor=",M32," WHERE id =",A32,";")</f>
        <v>UPDATE campo SET titulo='Facilita Alternativas De Simulación (Con Seguro. Le Ofrece Al Menos Dos Alternativas)', tipo_id=2, parent_id=NULL, parent_numero=NULL, valor=0 WHERE id =7896;</v>
      </c>
    </row>
    <row r="33" customFormat="false" ht="13.8" hidden="false" customHeight="false" outlineLevel="0" collapsed="false">
      <c r="A33" s="0" t="n">
        <f aca="false">A32+1</f>
        <v>7897</v>
      </c>
      <c r="B33" s="0" t="s">
        <v>44</v>
      </c>
      <c r="C33" s="1" t="s">
        <v>37</v>
      </c>
      <c r="D33" s="0" t="n">
        <f aca="false">VLOOKUP(C33,Menu!B:D,3,0)</f>
        <v>2</v>
      </c>
      <c r="E33" s="0" t="n">
        <f aca="false">E32+1</f>
        <v>12</v>
      </c>
      <c r="F33" s="0" t="n">
        <f aca="false">$A$4</f>
        <v>168</v>
      </c>
      <c r="G33" s="0" t="s">
        <v>30</v>
      </c>
      <c r="H33" s="0" t="s">
        <v>30</v>
      </c>
      <c r="J33" s="0" t="n">
        <f aca="false">J32+1</f>
        <v>12</v>
      </c>
      <c r="K33" s="0" t="s">
        <v>30</v>
      </c>
      <c r="L33" s="0" t="s">
        <v>30</v>
      </c>
      <c r="M33" s="0" t="n">
        <v>0</v>
      </c>
      <c r="N33" s="0" t="s">
        <v>30</v>
      </c>
      <c r="O33" s="0" t="str">
        <f aca="false">CONCATENATE(A33,",'",B33,"',",D33,",",E33,",",F33,",",G33,",",H33,",","''",",",J33,",",K33,",",L33,",",M33,",",N33)</f>
        <v>7897,'Cantidad De Cuotas',2,12,168,NULL,NULL,'',12,NULL,NULL,0,NULL</v>
      </c>
      <c r="P33" s="0" t="str">
        <f aca="false">CONCATENATE("INSERT INTO campo (id, titulo, tipo_id, orden, formulario_id, grupo_id, meta, ponderacion, numero, parent_id, parent_numero, valor, reporte_nombre) VALUES (",O33,");")</f>
        <v>INSERT INTO campo (id, titulo, tipo_id, orden, formulario_id, grupo_id, meta, ponderacion, numero, parent_id, parent_numero, valor, reporte_nombre) VALUES (7897,'Cantidad De Cuotas',2,12,168,NULL,NULL,'',12,NULL,NULL,0,NULL);</v>
      </c>
      <c r="Q33" s="3" t="str">
        <f aca="false">CONCATENATE("UPDATE campo SET titulo='",B33,"', tipo_id=",D33,", parent_id=",K33,", parent_numero=",L33,", valor=",M33," WHERE id =",A33,";")</f>
        <v>UPDATE campo SET titulo='Cantidad De Cuotas', tipo_id=2, parent_id=NULL, parent_numero=NULL, valor=0 WHERE id =7897;</v>
      </c>
    </row>
    <row r="34" customFormat="false" ht="13.8" hidden="false" customHeight="false" outlineLevel="0" collapsed="false">
      <c r="A34" s="0" t="n">
        <f aca="false">A33+1</f>
        <v>7898</v>
      </c>
      <c r="B34" s="5" t="s">
        <v>45</v>
      </c>
      <c r="C34" s="1" t="s">
        <v>37</v>
      </c>
      <c r="D34" s="0" t="n">
        <f aca="false">VLOOKUP(C34,Menu!B:D,3,0)</f>
        <v>2</v>
      </c>
      <c r="E34" s="0" t="n">
        <f aca="false">E33+1</f>
        <v>13</v>
      </c>
      <c r="F34" s="0" t="n">
        <f aca="false">$A$4</f>
        <v>168</v>
      </c>
      <c r="G34" s="0" t="s">
        <v>30</v>
      </c>
      <c r="H34" s="0" t="s">
        <v>30</v>
      </c>
      <c r="J34" s="0" t="n">
        <f aca="false">J33+1</f>
        <v>13</v>
      </c>
      <c r="K34" s="0" t="s">
        <v>30</v>
      </c>
      <c r="L34" s="0" t="s">
        <v>30</v>
      </c>
      <c r="M34" s="0" t="n">
        <v>0</v>
      </c>
      <c r="N34" s="0" t="s">
        <v>30</v>
      </c>
      <c r="O34" s="0" t="str">
        <f aca="false">CONCATENATE(A34,",'",B34,"',",D34,",",E34,",",F34,",",G34,",",H34,",","''",",",J34,",",K34,",",L34,",",M34,",",N34)</f>
        <v>7898,'Valor Cuota Mensual',2,13,168,NULL,NULL,'',13,NULL,NULL,0,NULL</v>
      </c>
      <c r="P34" s="0" t="str">
        <f aca="false">CONCATENATE("INSERT INTO campo (id, titulo, tipo_id, orden, formulario_id, grupo_id, meta, ponderacion, numero, parent_id, parent_numero, valor, reporte_nombre) VALUES (",O34,");")</f>
        <v>INSERT INTO campo (id, titulo, tipo_id, orden, formulario_id, grupo_id, meta, ponderacion, numero, parent_id, parent_numero, valor, reporte_nombre) VALUES (7898,'Valor Cuota Mensual',2,13,168,NULL,NULL,'',13,NULL,NULL,0,NULL);</v>
      </c>
      <c r="Q34" s="3" t="str">
        <f aca="false">CONCATENATE("UPDATE campo SET titulo='",B34,"', tipo_id=",D34,", parent_id=",K34,", parent_numero=",L34,", valor=",M34," WHERE id =",A34,";")</f>
        <v>UPDATE campo SET titulo='Valor Cuota Mensual', tipo_id=2, parent_id=NULL, parent_numero=NULL, valor=0 WHERE id =7898;</v>
      </c>
    </row>
    <row r="35" customFormat="false" ht="13.8" hidden="false" customHeight="false" outlineLevel="0" collapsed="false">
      <c r="A35" s="0" t="n">
        <f aca="false">A34+1</f>
        <v>7899</v>
      </c>
      <c r="B35" s="0" t="s">
        <v>46</v>
      </c>
      <c r="C35" s="1" t="s">
        <v>37</v>
      </c>
      <c r="D35" s="0" t="n">
        <f aca="false">VLOOKUP(C35,Menu!B:D,3,0)</f>
        <v>2</v>
      </c>
      <c r="E35" s="0" t="n">
        <f aca="false">E34+1</f>
        <v>14</v>
      </c>
      <c r="F35" s="0" t="n">
        <f aca="false">$A$4</f>
        <v>168</v>
      </c>
      <c r="G35" s="0" t="s">
        <v>30</v>
      </c>
      <c r="H35" s="0" t="s">
        <v>30</v>
      </c>
      <c r="J35" s="0" t="n">
        <f aca="false">J34+1</f>
        <v>14</v>
      </c>
      <c r="K35" s="0" t="s">
        <v>30</v>
      </c>
      <c r="L35" s="0" t="s">
        <v>30</v>
      </c>
      <c r="M35" s="0" t="n">
        <v>0</v>
      </c>
      <c r="N35" s="0" t="s">
        <v>30</v>
      </c>
      <c r="O35" s="0" t="str">
        <f aca="false">CONCATENATE(A35,",'",B35,"',",D35,",",E35,",",F35,",",G35,",",H35,",","''",",",J35,",",K35,",",L35,",",M35,",",N35)</f>
        <v>7899,'Interes Mensual',2,14,168,NULL,NULL,'',14,NULL,NULL,0,NULL</v>
      </c>
      <c r="P35" s="0" t="str">
        <f aca="false">CONCATENATE("INSERT INTO campo (id, titulo, tipo_id, orden, formulario_id, grupo_id, meta, ponderacion, numero, parent_id, parent_numero, valor, reporte_nombre) VALUES (",O35,");")</f>
        <v>INSERT INTO campo (id, titulo, tipo_id, orden, formulario_id, grupo_id, meta, ponderacion, numero, parent_id, parent_numero, valor, reporte_nombre) VALUES (7899,'Interes Mensual',2,14,168,NULL,NULL,'',14,NULL,NULL,0,NULL);</v>
      </c>
      <c r="Q35" s="3" t="str">
        <f aca="false">CONCATENATE("UPDATE campo SET titulo='",B35,"', tipo_id=",D35,", parent_id=",K35,", parent_numero=",L35,", valor=",M35," WHERE id =",A35,";")</f>
        <v>UPDATE campo SET titulo='Interes Mensual', tipo_id=2, parent_id=NULL, parent_numero=NULL, valor=0 WHERE id =7899;</v>
      </c>
    </row>
    <row r="36" customFormat="false" ht="13.8" hidden="false" customHeight="false" outlineLevel="0" collapsed="false">
      <c r="A36" s="0" t="n">
        <f aca="false">A35+1</f>
        <v>7900</v>
      </c>
      <c r="B36" s="0" t="s">
        <v>47</v>
      </c>
      <c r="C36" s="1" t="s">
        <v>37</v>
      </c>
      <c r="D36" s="0" t="n">
        <f aca="false">VLOOKUP(C36,Menu!B:D,3,0)</f>
        <v>2</v>
      </c>
      <c r="E36" s="0" t="n">
        <f aca="false">E35+1</f>
        <v>15</v>
      </c>
      <c r="F36" s="0" t="n">
        <f aca="false">$A$4</f>
        <v>168</v>
      </c>
      <c r="G36" s="0" t="s">
        <v>30</v>
      </c>
      <c r="H36" s="0" t="s">
        <v>30</v>
      </c>
      <c r="J36" s="0" t="n">
        <f aca="false">J35+1</f>
        <v>15</v>
      </c>
      <c r="K36" s="0" t="s">
        <v>30</v>
      </c>
      <c r="L36" s="0" t="s">
        <v>30</v>
      </c>
      <c r="M36" s="0" t="n">
        <v>0</v>
      </c>
      <c r="N36" s="0" t="s">
        <v>30</v>
      </c>
      <c r="O36" s="0" t="str">
        <f aca="false">CONCATENATE(A36,",'",B36,"',",D36,",",E36,",",F36,",",G36,",",H36,",","''",",",J36,",",K36,",",L36,",",M36,",",N36)</f>
        <v>7900,'Costo Total A Pagar (Todo El Plazo De La Repactacion)',2,15,168,NULL,NULL,'',15,NULL,NULL,0,NULL</v>
      </c>
      <c r="P36" s="0" t="str">
        <f aca="false">CONCATENATE("INSERT INTO campo (id, titulo, tipo_id, orden, formulario_id, grupo_id, meta, ponderacion, numero, parent_id, parent_numero, valor, reporte_nombre) VALUES (",O36,");")</f>
        <v>INSERT INTO campo (id, titulo, tipo_id, orden, formulario_id, grupo_id, meta, ponderacion, numero, parent_id, parent_numero, valor, reporte_nombre) VALUES (7900,'Costo Total A Pagar (Todo El Plazo De La Repactacion)',2,15,168,NULL,NULL,'',15,NULL,NULL,0,NULL);</v>
      </c>
      <c r="Q36" s="3" t="str">
        <f aca="false">CONCATENATE("UPDATE campo SET titulo='",B36,"', tipo_id=",D36,", parent_id=",K36,", parent_numero=",L36,", valor=",M36," WHERE id =",A36,";")</f>
        <v>UPDATE campo SET titulo='Costo Total A Pagar (Todo El Plazo De La Repactacion)', tipo_id=2, parent_id=NULL, parent_numero=NULL, valor=0 WHERE id =7900;</v>
      </c>
    </row>
    <row r="37" customFormat="false" ht="13.8" hidden="false" customHeight="false" outlineLevel="0" collapsed="false">
      <c r="A37" s="0" t="n">
        <f aca="false">A36+1</f>
        <v>7901</v>
      </c>
      <c r="B37" s="0" t="s">
        <v>48</v>
      </c>
      <c r="C37" s="1" t="s">
        <v>37</v>
      </c>
      <c r="D37" s="0" t="n">
        <f aca="false">VLOOKUP(C37,Menu!B:D,3,0)</f>
        <v>2</v>
      </c>
      <c r="E37" s="0" t="n">
        <f aca="false">E36+1</f>
        <v>16</v>
      </c>
      <c r="F37" s="0" t="n">
        <f aca="false">$A$4</f>
        <v>168</v>
      </c>
      <c r="G37" s="0" t="s">
        <v>30</v>
      </c>
      <c r="H37" s="0" t="s">
        <v>30</v>
      </c>
      <c r="J37" s="0" t="n">
        <f aca="false">J36+1</f>
        <v>16</v>
      </c>
      <c r="K37" s="0" t="s">
        <v>30</v>
      </c>
      <c r="L37" s="0" t="s">
        <v>30</v>
      </c>
      <c r="M37" s="0" t="n">
        <v>0</v>
      </c>
      <c r="N37" s="0" t="s">
        <v>30</v>
      </c>
      <c r="O37" s="0" t="str">
        <f aca="false">CONCATENATE(A37,",'",B37,"',",D37,",",E37,",",F37,",",G37,",",H37,",","''",",",J37,",",K37,",",L37,",",M37,",",N37)</f>
        <v>7901,'Oferta Producto Con Seguro (Informa Alguna Caracteristica Del Seguro: Coberutra, Muerte Accidenta, Farmacia, Herederos Legales)',2,16,168,NULL,NULL,'',16,NULL,NULL,0,NULL</v>
      </c>
      <c r="P37" s="0" t="str">
        <f aca="false">CONCATENATE("INSERT INTO campo (id, titulo, tipo_id, orden, formulario_id, grupo_id, meta, ponderacion, numero, parent_id, parent_numero, valor, reporte_nombre) VALUES (",O37,");")</f>
        <v>INSERT INTO campo (id, titulo, tipo_id, orden, formulario_id, grupo_id, meta, ponderacion, numero, parent_id, parent_numero, valor, reporte_nombre) VALUES (7901,'Oferta Producto Con Seguro (Informa Alguna Caracteristica Del Seguro: Coberutra, Muerte Accidenta, Farmacia, Herederos Legales)',2,16,168,NULL,NULL,'',16,NULL,NULL,0,NULL);</v>
      </c>
      <c r="Q37" s="3" t="str">
        <f aca="false">CONCATENATE("UPDATE campo SET titulo='",B37,"', tipo_id=",D37,", parent_id=",K37,", parent_numero=",L37,", valor=",M37," WHERE id =",A37,";")</f>
        <v>UPDATE campo SET titulo='Oferta Producto Con Seguro (Informa Alguna Caracteristica Del Seguro: Coberutra, Muerte Accidenta, Farmacia, Herederos Legales)', tipo_id=2, parent_id=NULL, parent_numero=NULL, valor=0 WHERE id =7901;</v>
      </c>
    </row>
    <row r="38" customFormat="false" ht="13.8" hidden="false" customHeight="false" outlineLevel="0" collapsed="false">
      <c r="A38" s="0" t="n">
        <f aca="false">A37+1</f>
        <v>7902</v>
      </c>
      <c r="B38" s="0" t="s">
        <v>49</v>
      </c>
      <c r="C38" s="1" t="s">
        <v>35</v>
      </c>
      <c r="D38" s="0" t="n">
        <f aca="false">VLOOKUP(C38,Menu!B:D,3,0)</f>
        <v>4</v>
      </c>
      <c r="E38" s="0" t="n">
        <f aca="false">E37+1</f>
        <v>17</v>
      </c>
      <c r="F38" s="0" t="n">
        <f aca="false">$A$4</f>
        <v>168</v>
      </c>
      <c r="G38" s="0" t="s">
        <v>30</v>
      </c>
      <c r="H38" s="0" t="s">
        <v>30</v>
      </c>
      <c r="J38" s="0" t="n">
        <f aca="false">J37+1</f>
        <v>17</v>
      </c>
      <c r="K38" s="0" t="s">
        <v>30</v>
      </c>
      <c r="L38" s="0" t="s">
        <v>30</v>
      </c>
      <c r="M38" s="0" t="n">
        <v>0</v>
      </c>
      <c r="N38" s="0" t="s">
        <v>30</v>
      </c>
      <c r="O38" s="0" t="str">
        <f aca="false">CONCATENATE(A38,",'",B38,"',",D38,",",E38,",",F38,",",G38,",",H38,",","''",",",J38,",",K38,",",L38,",",M38,",",N38)</f>
        <v>7902,'&lt;h2 style="color:blue;text-align:center"&gt;Cierre De Simulacion (Debe Consultar Esto Antes De Pasar Al Cierre )&lt;/h2&gt;',4,17,168,NULL,NULL,'',17,NULL,NULL,0,NULL</v>
      </c>
      <c r="P38" s="0" t="str">
        <f aca="false">CONCATENATE("INSERT INTO campo (id, titulo, tipo_id, orden, formulario_id, grupo_id, meta, ponderacion, numero, parent_id, parent_numero, valor, reporte_nombre) VALUES (",O38,");")</f>
        <v>INSERT INTO campo (id, titulo, tipo_id, orden, formulario_id, grupo_id, meta, ponderacion, numero, parent_id, parent_numero, valor, reporte_nombre) VALUES (7902,'&lt;h2 style="color:blue;text-align:center"&gt;Cierre De Simulacion (Debe Consultar Esto Antes De Pasar Al Cierre )&lt;/h2&gt;',4,17,168,NULL,NULL,'',17,NULL,NULL,0,NULL);</v>
      </c>
      <c r="Q38" s="3" t="str">
        <f aca="false">CONCATENATE("UPDATE campo SET titulo='",B38,"', tipo_id=",D38,", parent_id=",K38,", parent_numero=",L38,", valor=",M38," WHERE id =",A38,";")</f>
        <v>UPDATE campo SET titulo='&lt;h2 style="color:blue;text-align:center"&gt;Cierre De Simulacion (Debe Consultar Esto Antes De Pasar Al Cierre )&lt;/h2&gt;', tipo_id=4, parent_id=NULL, parent_numero=NULL, valor=0 WHERE id =7902;</v>
      </c>
    </row>
    <row r="39" customFormat="false" ht="13.8" hidden="false" customHeight="false" outlineLevel="0" collapsed="false">
      <c r="A39" s="0" t="n">
        <f aca="false">A38+1</f>
        <v>7903</v>
      </c>
      <c r="B39" s="0" t="s">
        <v>50</v>
      </c>
      <c r="C39" s="1" t="s">
        <v>37</v>
      </c>
      <c r="D39" s="0" t="n">
        <f aca="false">VLOOKUP(C39,Menu!B:D,3,0)</f>
        <v>2</v>
      </c>
      <c r="E39" s="0" t="n">
        <f aca="false">E38+1</f>
        <v>18</v>
      </c>
      <c r="F39" s="0" t="n">
        <f aca="false">$A$4</f>
        <v>168</v>
      </c>
      <c r="G39" s="0" t="s">
        <v>30</v>
      </c>
      <c r="H39" s="0" t="s">
        <v>30</v>
      </c>
      <c r="J39" s="0" t="n">
        <f aca="false">J38+1</f>
        <v>18</v>
      </c>
      <c r="K39" s="0" t="s">
        <v>30</v>
      </c>
      <c r="L39" s="0" t="s">
        <v>30</v>
      </c>
      <c r="M39" s="0" t="n">
        <v>0</v>
      </c>
      <c r="N39" s="0" t="s">
        <v>30</v>
      </c>
      <c r="O39" s="0" t="str">
        <f aca="false">CONCATENATE(A39,",'",B39,"',",D39,",",E39,",",F39,",",G39,",",H39,",","''",",",J39,",",K39,",",L39,",",M39,",",N39)</f>
        <v>7903,'Ejecutivo Informa: De Acuerdo A Simulación Aceptada, Cursará Plan De Cuota Por Monto Xxx Pactado En X Cuotas? (Evaluamos Que Ejecutivo Haga La Confirmación)',2,18,168,NULL,NULL,'',18,NULL,NULL,0,NULL</v>
      </c>
      <c r="P39" s="0" t="str">
        <f aca="false">CONCATENATE("INSERT INTO campo (id, titulo, tipo_id, orden, formulario_id, grupo_id, meta, ponderacion, numero, parent_id, parent_numero, valor, reporte_nombre) VALUES (",O39,");")</f>
        <v>INSERT INTO campo (id, titulo, tipo_id, orden, formulario_id, grupo_id, meta, ponderacion, numero, parent_id, parent_numero, valor, reporte_nombre) VALUES (7903,'Ejecutivo Informa: De Acuerdo A Simulación Aceptada, Cursará Plan De Cuota Por Monto Xxx Pactado En X Cuotas? (Evaluamos Que Ejecutivo Haga La Confirmación)',2,18,168,NULL,NULL,'',18,NULL,NULL,0,NULL);</v>
      </c>
      <c r="Q39" s="3" t="str">
        <f aca="false">CONCATENATE("UPDATE campo SET titulo='",B39,"', tipo_id=",D39,", parent_id=",K39,", parent_numero=",L39,", valor=",M39," WHERE id =",A39,";")</f>
        <v>UPDATE campo SET titulo='Ejecutivo Informa: De Acuerdo A Simulación Aceptada, Cursará Plan De Cuota Por Monto Xxx Pactado En X Cuotas? (Evaluamos Que Ejecutivo Haga La Confirmación)', tipo_id=2, parent_id=NULL, parent_numero=NULL, valor=0 WHERE id =7903;</v>
      </c>
    </row>
    <row r="40" customFormat="false" ht="13.8" hidden="false" customHeight="false" outlineLevel="0" collapsed="false">
      <c r="A40" s="0" t="n">
        <f aca="false">A39+1</f>
        <v>7904</v>
      </c>
      <c r="B40" s="0" t="s">
        <v>51</v>
      </c>
      <c r="C40" s="1" t="s">
        <v>37</v>
      </c>
      <c r="D40" s="0" t="n">
        <f aca="false">VLOOKUP(C40,Menu!B:D,3,0)</f>
        <v>2</v>
      </c>
      <c r="E40" s="0" t="n">
        <f aca="false">E39+1</f>
        <v>19</v>
      </c>
      <c r="F40" s="0" t="n">
        <f aca="false">$A$4</f>
        <v>168</v>
      </c>
      <c r="G40" s="0" t="s">
        <v>30</v>
      </c>
      <c r="H40" s="0" t="s">
        <v>30</v>
      </c>
      <c r="J40" s="0" t="n">
        <f aca="false">J39+1</f>
        <v>19</v>
      </c>
      <c r="K40" s="0" t="s">
        <v>30</v>
      </c>
      <c r="L40" s="0" t="s">
        <v>30</v>
      </c>
      <c r="M40" s="0" t="n">
        <v>0</v>
      </c>
      <c r="N40" s="0" t="s">
        <v>30</v>
      </c>
      <c r="O40" s="0" t="str">
        <f aca="false">CONCATENATE(A40,",'",B40,"',",D40,",",E40,",",F40,",",G40,",",H40,",","''",",",J40,",",K40,",",L40,",",M40,",",N40)</f>
        <v>7904,'Informa Que Valor Cuota Incluye Prima De Seguro Vida Plus Con Una Prima Del 6,9% Y/O Cesantía Con La Prima Del 4,9%',2,19,168,NULL,NULL,'',19,NULL,NULL,0,NULL</v>
      </c>
      <c r="P40" s="0" t="str">
        <f aca="false">CONCATENATE("INSERT INTO campo (id, titulo, tipo_id, orden, formulario_id, grupo_id, meta, ponderacion, numero, parent_id, parent_numero, valor, reporte_nombre) VALUES (",O40,");")</f>
        <v>INSERT INTO campo (id, titulo, tipo_id, orden, formulario_id, grupo_id, meta, ponderacion, numero, parent_id, parent_numero, valor, reporte_nombre) VALUES (7904,'Informa Que Valor Cuota Incluye Prima De Seguro Vida Plus Con Una Prima Del 6,9% Y/O Cesantía Con La Prima Del 4,9%',2,19,168,NULL,NULL,'',19,NULL,NULL,0,NULL);</v>
      </c>
      <c r="Q40" s="3" t="str">
        <f aca="false">CONCATENATE("UPDATE campo SET titulo='",B40,"', tipo_id=",D40,", parent_id=",K40,", parent_numero=",L40,", valor=",M40," WHERE id =",A40,";")</f>
        <v>UPDATE campo SET titulo='Informa Que Valor Cuota Incluye Prima De Seguro Vida Plus Con Una Prima Del 6,9% Y/O Cesantía Con La Prima Del 4,9%', tipo_id=2, parent_id=NULL, parent_numero=NULL, valor=0 WHERE id =7904;</v>
      </c>
    </row>
    <row r="41" customFormat="false" ht="13.8" hidden="false" customHeight="false" outlineLevel="0" collapsed="false">
      <c r="A41" s="0" t="n">
        <f aca="false">A40+1</f>
        <v>7905</v>
      </c>
      <c r="B41" s="0" t="s">
        <v>52</v>
      </c>
      <c r="C41" s="1" t="s">
        <v>37</v>
      </c>
      <c r="D41" s="0" t="n">
        <f aca="false">VLOOKUP(C41,Menu!B:D,3,0)</f>
        <v>2</v>
      </c>
      <c r="E41" s="0" t="n">
        <f aca="false">E40+1</f>
        <v>20</v>
      </c>
      <c r="F41" s="0" t="n">
        <f aca="false">$A$4</f>
        <v>168</v>
      </c>
      <c r="G41" s="0" t="s">
        <v>30</v>
      </c>
      <c r="H41" s="0" t="s">
        <v>30</v>
      </c>
      <c r="J41" s="0" t="n">
        <f aca="false">J40+1</f>
        <v>20</v>
      </c>
      <c r="K41" s="0" t="s">
        <v>30</v>
      </c>
      <c r="L41" s="0" t="s">
        <v>30</v>
      </c>
      <c r="M41" s="0" t="n">
        <v>0</v>
      </c>
      <c r="N41" s="0" t="s">
        <v>30</v>
      </c>
      <c r="O41" s="0" t="str">
        <f aca="false">CONCATENATE(A41,",'",B41,"',",D41,",",E41,",",F41,",",G41,",",H41,",","''",",",J41,",",K41,",",L41,",",M41,",",N41)</f>
        <v>7905,'Indica Que Los Seguros Son De Contratación Voluntarios',2,20,168,NULL,NULL,'',20,NULL,NULL,0,NULL</v>
      </c>
      <c r="P41" s="0" t="str">
        <f aca="false">CONCATENATE("INSERT INTO campo (id, titulo, tipo_id, orden, formulario_id, grupo_id, meta, ponderacion, numero, parent_id, parent_numero, valor, reporte_nombre) VALUES (",O41,");")</f>
        <v>INSERT INTO campo (id, titulo, tipo_id, orden, formulario_id, grupo_id, meta, ponderacion, numero, parent_id, parent_numero, valor, reporte_nombre) VALUES (7905,'Indica Que Los Seguros Son De Contratación Voluntarios',2,20,168,NULL,NULL,'',20,NULL,NULL,0,NULL);</v>
      </c>
      <c r="Q41" s="3" t="str">
        <f aca="false">CONCATENATE("UPDATE campo SET titulo='",B41,"', tipo_id=",D41,", parent_id=",K41,", parent_numero=",L41,", valor=",M41," WHERE id =",A41,";")</f>
        <v>UPDATE campo SET titulo='Indica Que Los Seguros Son De Contratación Voluntarios', tipo_id=2, parent_id=NULL, parent_numero=NULL, valor=0 WHERE id =7905;</v>
      </c>
    </row>
    <row r="42" customFormat="false" ht="13.8" hidden="false" customHeight="false" outlineLevel="0" collapsed="false">
      <c r="A42" s="0" t="n">
        <f aca="false">A41+1</f>
        <v>7906</v>
      </c>
      <c r="B42" s="0" t="s">
        <v>53</v>
      </c>
      <c r="C42" s="1" t="s">
        <v>35</v>
      </c>
      <c r="D42" s="0" t="n">
        <f aca="false">VLOOKUP(C42,Menu!B:D,3,0)</f>
        <v>4</v>
      </c>
      <c r="E42" s="0" t="n">
        <f aca="false">E41+1</f>
        <v>21</v>
      </c>
      <c r="F42" s="0" t="n">
        <f aca="false">$A$4</f>
        <v>168</v>
      </c>
      <c r="G42" s="0" t="s">
        <v>30</v>
      </c>
      <c r="H42" s="0" t="s">
        <v>30</v>
      </c>
      <c r="J42" s="0" t="n">
        <f aca="false">J41+1</f>
        <v>21</v>
      </c>
      <c r="K42" s="0" t="s">
        <v>30</v>
      </c>
      <c r="L42" s="0" t="s">
        <v>30</v>
      </c>
      <c r="M42" s="0" t="n">
        <v>0</v>
      </c>
      <c r="N42" s="0" t="s">
        <v>30</v>
      </c>
      <c r="O42" s="0" t="str">
        <f aca="false">CONCATENATE(A42,",'",B42,"',",D42,",",E42,",",F42,",",G42,",",H42,",","''",",",J42,",",K42,",",L42,",",M42,",",N42)</f>
        <v>7906,'&lt;h2 style="color:blue;text-align:center"&gt;Datos Personales&lt;/h2&gt;',4,21,168,NULL,NULL,'',21,NULL,NULL,0,NULL</v>
      </c>
      <c r="P42" s="0" t="str">
        <f aca="false">CONCATENATE("INSERT INTO campo (id, titulo, tipo_id, orden, formulario_id, grupo_id, meta, ponderacion, numero, parent_id, parent_numero, valor, reporte_nombre) VALUES (",O42,");")</f>
        <v>INSERT INTO campo (id, titulo, tipo_id, orden, formulario_id, grupo_id, meta, ponderacion, numero, parent_id, parent_numero, valor, reporte_nombre) VALUES (7906,'&lt;h2 style="color:blue;text-align:center"&gt;Datos Personales&lt;/h2&gt;',4,21,168,NULL,NULL,'',21,NULL,NULL,0,NULL);</v>
      </c>
      <c r="Q42" s="3" t="str">
        <f aca="false">CONCATENATE("UPDATE campo SET titulo='",B42,"', tipo_id=",D42,", parent_id=",K42,", parent_numero=",L42,", valor=",M42," WHERE id =",A42,";")</f>
        <v>UPDATE campo SET titulo='&lt;h2 style="color:blue;text-align:center"&gt;Datos Personales&lt;/h2&gt;', tipo_id=4, parent_id=NULL, parent_numero=NULL, valor=0 WHERE id =7906;</v>
      </c>
    </row>
    <row r="43" customFormat="false" ht="13.8" hidden="false" customHeight="false" outlineLevel="0" collapsed="false">
      <c r="A43" s="0" t="n">
        <f aca="false">A42+1</f>
        <v>7907</v>
      </c>
      <c r="B43" s="0" t="s">
        <v>54</v>
      </c>
      <c r="C43" s="1" t="s">
        <v>37</v>
      </c>
      <c r="D43" s="0" t="n">
        <f aca="false">VLOOKUP(C43,Menu!B:D,3,0)</f>
        <v>2</v>
      </c>
      <c r="E43" s="0" t="n">
        <f aca="false">E42+1</f>
        <v>22</v>
      </c>
      <c r="F43" s="0" t="n">
        <f aca="false">$A$4</f>
        <v>168</v>
      </c>
      <c r="G43" s="0" t="s">
        <v>30</v>
      </c>
      <c r="H43" s="0" t="s">
        <v>30</v>
      </c>
      <c r="J43" s="0" t="n">
        <f aca="false">J42+1</f>
        <v>22</v>
      </c>
      <c r="K43" s="0" t="s">
        <v>30</v>
      </c>
      <c r="L43" s="0" t="s">
        <v>30</v>
      </c>
      <c r="M43" s="0" t="n">
        <v>0</v>
      </c>
      <c r="N43" s="0" t="s">
        <v>30</v>
      </c>
      <c r="O43" s="0" t="str">
        <f aca="false">CONCATENATE(A43,",'",B43,"',",D43,",",E43,",",F43,",",G43,",",H43,",","''",",",J43,",",K43,",",L43,",",M43,",",N43)</f>
        <v>7907,'Nombre Completo (Cliente Debe Entregar Datos)',2,22,168,NULL,NULL,'',22,NULL,NULL,0,NULL</v>
      </c>
      <c r="P43" s="0" t="str">
        <f aca="false">CONCATENATE("INSERT INTO campo (id, titulo, tipo_id, orden, formulario_id, grupo_id, meta, ponderacion, numero, parent_id, parent_numero, valor, reporte_nombre) VALUES (",O43,");")</f>
        <v>INSERT INTO campo (id, titulo, tipo_id, orden, formulario_id, grupo_id, meta, ponderacion, numero, parent_id, parent_numero, valor, reporte_nombre) VALUES (7907,'Nombre Completo (Cliente Debe Entregar Datos)',2,22,168,NULL,NULL,'',22,NULL,NULL,0,NULL);</v>
      </c>
      <c r="Q43" s="3" t="str">
        <f aca="false">CONCATENATE("UPDATE campo SET titulo='",B43,"', tipo_id=",D43,", parent_id=",K43,", parent_numero=",L43,", valor=",M43," WHERE id =",A43,";")</f>
        <v>UPDATE campo SET titulo='Nombre Completo (Cliente Debe Entregar Datos)', tipo_id=2, parent_id=NULL, parent_numero=NULL, valor=0 WHERE id =7907;</v>
      </c>
    </row>
    <row r="44" customFormat="false" ht="13.8" hidden="false" customHeight="false" outlineLevel="0" collapsed="false">
      <c r="A44" s="0" t="n">
        <f aca="false">A43+1</f>
        <v>7908</v>
      </c>
      <c r="B44" s="0" t="s">
        <v>55</v>
      </c>
      <c r="C44" s="1" t="s">
        <v>37</v>
      </c>
      <c r="D44" s="0" t="n">
        <f aca="false">VLOOKUP(C44,Menu!B:D,3,0)</f>
        <v>2</v>
      </c>
      <c r="E44" s="0" t="n">
        <f aca="false">E43+1</f>
        <v>23</v>
      </c>
      <c r="F44" s="0" t="n">
        <f aca="false">$A$4</f>
        <v>168</v>
      </c>
      <c r="G44" s="0" t="s">
        <v>30</v>
      </c>
      <c r="H44" s="0" t="s">
        <v>30</v>
      </c>
      <c r="J44" s="0" t="n">
        <f aca="false">J43+1</f>
        <v>23</v>
      </c>
      <c r="K44" s="0" t="s">
        <v>30</v>
      </c>
      <c r="L44" s="0" t="s">
        <v>30</v>
      </c>
      <c r="M44" s="0" t="n">
        <v>0</v>
      </c>
      <c r="N44" s="0" t="s">
        <v>30</v>
      </c>
      <c r="O44" s="0" t="str">
        <f aca="false">CONCATENATE(A44,",'",B44,"',",D44,",",E44,",",F44,",",G44,",",H44,",","''",",",J44,",",K44,",",L44,",",M44,",",N44)</f>
        <v>7908,'Rut (Cliente Debe Entregar Datos)',2,23,168,NULL,NULL,'',23,NULL,NULL,0,NULL</v>
      </c>
      <c r="P44" s="0" t="str">
        <f aca="false">CONCATENATE("INSERT INTO campo (id, titulo, tipo_id, orden, formulario_id, grupo_id, meta, ponderacion, numero, parent_id, parent_numero, valor, reporte_nombre) VALUES (",O44,");")</f>
        <v>INSERT INTO campo (id, titulo, tipo_id, orden, formulario_id, grupo_id, meta, ponderacion, numero, parent_id, parent_numero, valor, reporte_nombre) VALUES (7908,'Rut (Cliente Debe Entregar Datos)',2,23,168,NULL,NULL,'',23,NULL,NULL,0,NULL);</v>
      </c>
      <c r="Q44" s="3" t="str">
        <f aca="false">CONCATENATE("UPDATE campo SET titulo='",B44,"', tipo_id=",D44,", parent_id=",K44,", parent_numero=",L44,", valor=",M44," WHERE id =",A44,";")</f>
        <v>UPDATE campo SET titulo='Rut (Cliente Debe Entregar Datos)', tipo_id=2, parent_id=NULL, parent_numero=NULL, valor=0 WHERE id =7908;</v>
      </c>
    </row>
    <row r="45" customFormat="false" ht="13.8" hidden="false" customHeight="false" outlineLevel="0" collapsed="false">
      <c r="A45" s="0" t="n">
        <f aca="false">A44+1</f>
        <v>7909</v>
      </c>
      <c r="B45" s="0" t="s">
        <v>56</v>
      </c>
      <c r="C45" s="1" t="s">
        <v>37</v>
      </c>
      <c r="D45" s="0" t="n">
        <f aca="false">VLOOKUP(C45,Menu!B:D,3,0)</f>
        <v>2</v>
      </c>
      <c r="E45" s="0" t="n">
        <f aca="false">E44+1</f>
        <v>24</v>
      </c>
      <c r="F45" s="0" t="n">
        <f aca="false">$A$4</f>
        <v>168</v>
      </c>
      <c r="G45" s="0" t="s">
        <v>30</v>
      </c>
      <c r="H45" s="0" t="s">
        <v>30</v>
      </c>
      <c r="J45" s="0" t="n">
        <f aca="false">J44+1</f>
        <v>24</v>
      </c>
      <c r="K45" s="0" t="s">
        <v>30</v>
      </c>
      <c r="L45" s="0" t="s">
        <v>30</v>
      </c>
      <c r="M45" s="0" t="n">
        <v>0</v>
      </c>
      <c r="N45" s="0" t="s">
        <v>30</v>
      </c>
      <c r="O45" s="0" t="str">
        <f aca="false">CONCATENATE(A45,",'",B45,"',",D45,",",E45,",",F45,",",G45,",",H45,",","''",",",J45,",",K45,",",L45,",",M45,",",N45)</f>
        <v>7909,'Correo Electronico (Cliente Debe Entregar Datos)',2,24,168,NULL,NULL,'',24,NULL,NULL,0,NULL</v>
      </c>
      <c r="P45" s="0" t="str">
        <f aca="false">CONCATENATE("INSERT INTO campo (id, titulo, tipo_id, orden, formulario_id, grupo_id, meta, ponderacion, numero, parent_id, parent_numero, valor, reporte_nombre) VALUES (",O45,");")</f>
        <v>INSERT INTO campo (id, titulo, tipo_id, orden, formulario_id, grupo_id, meta, ponderacion, numero, parent_id, parent_numero, valor, reporte_nombre) VALUES (7909,'Correo Electronico (Cliente Debe Entregar Datos)',2,24,168,NULL,NULL,'',24,NULL,NULL,0,NULL);</v>
      </c>
      <c r="Q45" s="3" t="str">
        <f aca="false">CONCATENATE("UPDATE campo SET titulo='",B45,"', tipo_id=",D45,", parent_id=",K45,", parent_numero=",L45,", valor=",M45," WHERE id =",A45,";")</f>
        <v>UPDATE campo SET titulo='Correo Electronico (Cliente Debe Entregar Datos)', tipo_id=2, parent_id=NULL, parent_numero=NULL, valor=0 WHERE id =7909;</v>
      </c>
    </row>
    <row r="46" customFormat="false" ht="13.8" hidden="false" customHeight="false" outlineLevel="0" collapsed="false">
      <c r="A46" s="0" t="n">
        <f aca="false">A45+1</f>
        <v>7910</v>
      </c>
      <c r="B46" s="0" t="s">
        <v>57</v>
      </c>
      <c r="C46" s="1" t="s">
        <v>35</v>
      </c>
      <c r="D46" s="0" t="n">
        <f aca="false">VLOOKUP(C46,Menu!B:D,3,0)</f>
        <v>4</v>
      </c>
      <c r="E46" s="0" t="n">
        <f aca="false">E45+1</f>
        <v>25</v>
      </c>
      <c r="F46" s="0" t="n">
        <f aca="false">$A$4</f>
        <v>168</v>
      </c>
      <c r="G46" s="0" t="s">
        <v>30</v>
      </c>
      <c r="H46" s="0" t="s">
        <v>30</v>
      </c>
      <c r="J46" s="0" t="n">
        <f aca="false">J45+1</f>
        <v>25</v>
      </c>
      <c r="K46" s="0" t="s">
        <v>30</v>
      </c>
      <c r="L46" s="0" t="s">
        <v>30</v>
      </c>
      <c r="M46" s="0" t="n">
        <v>0</v>
      </c>
      <c r="N46" s="0" t="s">
        <v>30</v>
      </c>
      <c r="O46" s="0" t="str">
        <f aca="false">CONCATENATE(A46,",'",B46,"',",D46,",",E46,",",F46,",",G46,",",H46,",","''",",",J46,",",K46,",",L46,",",M46,",",N46)</f>
        <v>7910,'&lt;h2 style="color:blue;text-align:center"&gt;Cierre De Condiciones&lt;/h2&gt;',4,25,168,NULL,NULL,'',25,NULL,NULL,0,NULL</v>
      </c>
      <c r="P46" s="0" t="str">
        <f aca="false">CONCATENATE("INSERT INTO campo (id, titulo, tipo_id, orden, formulario_id, grupo_id, meta, ponderacion, numero, parent_id, parent_numero, valor, reporte_nombre) VALUES (",O46,");")</f>
        <v>INSERT INTO campo (id, titulo, tipo_id, orden, formulario_id, grupo_id, meta, ponderacion, numero, parent_id, parent_numero, valor, reporte_nombre) VALUES (7910,'&lt;h2 style="color:blue;text-align:center"&gt;Cierre De Condiciones&lt;/h2&gt;',4,25,168,NULL,NULL,'',25,NULL,NULL,0,NULL);</v>
      </c>
      <c r="Q46" s="3" t="str">
        <f aca="false">CONCATENATE("UPDATE campo SET titulo='",B46,"', tipo_id=",D46,", parent_id=",K46,", parent_numero=",L46,", valor=",M46," WHERE id =",A46,";")</f>
        <v>UPDATE campo SET titulo='&lt;h2 style="color:blue;text-align:center"&gt;Cierre De Condiciones&lt;/h2&gt;', tipo_id=4, parent_id=NULL, parent_numero=NULL, valor=0 WHERE id =7910;</v>
      </c>
    </row>
    <row r="47" customFormat="false" ht="13.8" hidden="false" customHeight="false" outlineLevel="0" collapsed="false">
      <c r="A47" s="0" t="n">
        <f aca="false">A46+1</f>
        <v>7911</v>
      </c>
      <c r="B47" s="0" t="s">
        <v>58</v>
      </c>
      <c r="C47" s="1" t="s">
        <v>37</v>
      </c>
      <c r="D47" s="0" t="n">
        <f aca="false">VLOOKUP(C47,Menu!B:D,3,0)</f>
        <v>2</v>
      </c>
      <c r="E47" s="0" t="n">
        <f aca="false">E46+1</f>
        <v>26</v>
      </c>
      <c r="F47" s="0" t="n">
        <f aca="false">$A$4</f>
        <v>168</v>
      </c>
      <c r="G47" s="0" t="s">
        <v>30</v>
      </c>
      <c r="H47" s="0" t="s">
        <v>30</v>
      </c>
      <c r="J47" s="0" t="n">
        <f aca="false">J46+1</f>
        <v>26</v>
      </c>
      <c r="K47" s="0" t="s">
        <v>30</v>
      </c>
      <c r="L47" s="0" t="s">
        <v>30</v>
      </c>
      <c r="M47" s="0" t="n">
        <v>0</v>
      </c>
      <c r="N47" s="0" t="s">
        <v>30</v>
      </c>
      <c r="O47" s="0" t="str">
        <f aca="false">CONCATENATE(A47,",'",B47,"',",D47,",",E47,",",F47,",",G47,",",H47,",","''",",",J47,",",K47,",",L47,",",M47,",",N47)</f>
        <v>7911,'Informa Que La Conversacion Esta Siendo Grabada',2,26,168,NULL,NULL,'',26,NULL,NULL,0,NULL</v>
      </c>
      <c r="P47" s="0" t="str">
        <f aca="false">CONCATENATE("INSERT INTO campo (id, titulo, tipo_id, orden, formulario_id, grupo_id, meta, ponderacion, numero, parent_id, parent_numero, valor, reporte_nombre) VALUES (",O47,");")</f>
        <v>INSERT INTO campo (id, titulo, tipo_id, orden, formulario_id, grupo_id, meta, ponderacion, numero, parent_id, parent_numero, valor, reporte_nombre) VALUES (7911,'Informa Que La Conversacion Esta Siendo Grabada',2,26,168,NULL,NULL,'',26,NULL,NULL,0,NULL);</v>
      </c>
      <c r="Q47" s="3" t="str">
        <f aca="false">CONCATENATE("UPDATE campo SET titulo='",B47,"', tipo_id=",D47,", parent_id=",K47,", parent_numero=",L47,", valor=",M47," WHERE id =",A47,";")</f>
        <v>UPDATE campo SET titulo='Informa Que La Conversacion Esta Siendo Grabada', tipo_id=2, parent_id=NULL, parent_numero=NULL, valor=0 WHERE id =7911;</v>
      </c>
    </row>
    <row r="48" customFormat="false" ht="13.8" hidden="false" customHeight="false" outlineLevel="0" collapsed="false">
      <c r="A48" s="0" t="n">
        <f aca="false">A47+1</f>
        <v>7912</v>
      </c>
      <c r="B48" s="0" t="s">
        <v>59</v>
      </c>
      <c r="C48" s="1" t="s">
        <v>37</v>
      </c>
      <c r="D48" s="0" t="n">
        <f aca="false">VLOOKUP(C48,Menu!B:D,3,0)</f>
        <v>2</v>
      </c>
      <c r="E48" s="0" t="n">
        <f aca="false">E47+1</f>
        <v>27</v>
      </c>
      <c r="F48" s="0" t="n">
        <f aca="false">$A$4</f>
        <v>168</v>
      </c>
      <c r="G48" s="0" t="s">
        <v>30</v>
      </c>
      <c r="H48" s="0" t="s">
        <v>30</v>
      </c>
      <c r="J48" s="0" t="n">
        <f aca="false">J47+1</f>
        <v>27</v>
      </c>
      <c r="K48" s="0" t="s">
        <v>30</v>
      </c>
      <c r="L48" s="0" t="s">
        <v>30</v>
      </c>
      <c r="M48" s="0" t="n">
        <v>0</v>
      </c>
      <c r="N48" s="0" t="s">
        <v>30</v>
      </c>
      <c r="O48" s="0" t="str">
        <f aca="false">CONCATENATE(A48,",'",B48,"',",D48,",",E48,",",F48,",",G48,",",H48,",","''",",",J48,",",K48,",",L48,",",M48,",",N48)</f>
        <v>7912,'Menciona Tarjeta Que Sera Repactada (Cencosud; Martercard Cencosud; Mas Jumbo,Etc)',2,27,168,NULL,NULL,'',27,NULL,NULL,0,NULL</v>
      </c>
      <c r="P48" s="0" t="str">
        <f aca="false">CONCATENATE("INSERT INTO campo (id, titulo, tipo_id, orden, formulario_id, grupo_id, meta, ponderacion, numero, parent_id, parent_numero, valor, reporte_nombre) VALUES (",O48,");")</f>
        <v>INSERT INTO campo (id, titulo, tipo_id, orden, formulario_id, grupo_id, meta, ponderacion, numero, parent_id, parent_numero, valor, reporte_nombre) VALUES (7912,'Menciona Tarjeta Que Sera Repactada (Cencosud; Martercard Cencosud; Mas Jumbo,Etc)',2,27,168,NULL,NULL,'',27,NULL,NULL,0,NULL);</v>
      </c>
      <c r="Q48" s="3" t="str">
        <f aca="false">CONCATENATE("UPDATE campo SET titulo='",B48,"', tipo_id=",D48,", parent_id=",K48,", parent_numero=",L48,", valor=",M48," WHERE id =",A48,";")</f>
        <v>UPDATE campo SET titulo='Menciona Tarjeta Que Sera Repactada (Cencosud; Martercard Cencosud; Mas Jumbo,Etc)', tipo_id=2, parent_id=NULL, parent_numero=NULL, valor=0 WHERE id =7912;</v>
      </c>
    </row>
    <row r="49" customFormat="false" ht="13.8" hidden="false" customHeight="false" outlineLevel="0" collapsed="false">
      <c r="A49" s="0" t="n">
        <f aca="false">A48+1</f>
        <v>7913</v>
      </c>
      <c r="B49" s="0" t="s">
        <v>60</v>
      </c>
      <c r="C49" s="1" t="s">
        <v>37</v>
      </c>
      <c r="D49" s="0" t="n">
        <f aca="false">VLOOKUP(C49,Menu!B:D,3,0)</f>
        <v>2</v>
      </c>
      <c r="E49" s="0" t="n">
        <f aca="false">E48+1</f>
        <v>28</v>
      </c>
      <c r="F49" s="0" t="n">
        <f aca="false">$A$4</f>
        <v>168</v>
      </c>
      <c r="G49" s="0" t="s">
        <v>30</v>
      </c>
      <c r="H49" s="0" t="s">
        <v>30</v>
      </c>
      <c r="J49" s="0" t="n">
        <f aca="false">J48+1</f>
        <v>28</v>
      </c>
      <c r="K49" s="0" t="s">
        <v>30</v>
      </c>
      <c r="L49" s="0" t="s">
        <v>30</v>
      </c>
      <c r="M49" s="0" t="n">
        <v>0</v>
      </c>
      <c r="N49" s="0" t="s">
        <v>30</v>
      </c>
      <c r="O49" s="0" t="str">
        <f aca="false">CONCATENATE(A49,",'",B49,"',",D49,",",E49,",",F49,",",G49,",",H49,",","''",",",J49,",",K49,",",L49,",",M49,",",N49)</f>
        <v>7913,'Informa Deuda Actual',2,28,168,NULL,NULL,'',28,NULL,NULL,0,NULL</v>
      </c>
      <c r="P49" s="0" t="str">
        <f aca="false">CONCATENATE("INSERT INTO campo (id, titulo, tipo_id, orden, formulario_id, grupo_id, meta, ponderacion, numero, parent_id, parent_numero, valor, reporte_nombre) VALUES (",O49,");")</f>
        <v>INSERT INTO campo (id, titulo, tipo_id, orden, formulario_id, grupo_id, meta, ponderacion, numero, parent_id, parent_numero, valor, reporte_nombre) VALUES (7913,'Informa Deuda Actual',2,28,168,NULL,NULL,'',28,NULL,NULL,0,NULL);</v>
      </c>
      <c r="Q49" s="3" t="str">
        <f aca="false">CONCATENATE("UPDATE campo SET titulo='",B49,"', tipo_id=",D49,", parent_id=",K49,", parent_numero=",L49,", valor=",M49," WHERE id =",A49,";")</f>
        <v>UPDATE campo SET titulo='Informa Deuda Actual', tipo_id=2, parent_id=NULL, parent_numero=NULL, valor=0 WHERE id =7913;</v>
      </c>
    </row>
    <row r="50" customFormat="false" ht="13.8" hidden="false" customHeight="false" outlineLevel="0" collapsed="false">
      <c r="A50" s="0" t="n">
        <f aca="false">A49+1</f>
        <v>7914</v>
      </c>
      <c r="B50" s="0" t="s">
        <v>61</v>
      </c>
      <c r="C50" s="1" t="s">
        <v>37</v>
      </c>
      <c r="D50" s="0" t="n">
        <f aca="false">VLOOKUP(C50,Menu!B:D,3,0)</f>
        <v>2</v>
      </c>
      <c r="E50" s="0" t="n">
        <f aca="false">E49+1</f>
        <v>29</v>
      </c>
      <c r="F50" s="0" t="n">
        <f aca="false">$A$4</f>
        <v>168</v>
      </c>
      <c r="G50" s="0" t="s">
        <v>30</v>
      </c>
      <c r="H50" s="0" t="s">
        <v>30</v>
      </c>
      <c r="J50" s="0" t="n">
        <f aca="false">J49+1</f>
        <v>29</v>
      </c>
      <c r="K50" s="0" t="s">
        <v>30</v>
      </c>
      <c r="L50" s="0" t="s">
        <v>30</v>
      </c>
      <c r="M50" s="0" t="n">
        <v>0</v>
      </c>
      <c r="N50" s="0" t="s">
        <v>30</v>
      </c>
      <c r="O50" s="0" t="str">
        <f aca="false">CONCATENATE(A50,",'",B50,"',",D50,",",E50,",",F50,",",G50,",",H50,",","''",",",J50,",",K50,",",L50,",",M50,",",N50)</f>
        <v>7914,'N° De Cuotas Pactadas En Simulacion',2,29,168,NULL,NULL,'',29,NULL,NULL,0,NULL</v>
      </c>
      <c r="P50" s="0" t="str">
        <f aca="false">CONCATENATE("INSERT INTO campo (id, titulo, tipo_id, orden, formulario_id, grupo_id, meta, ponderacion, numero, parent_id, parent_numero, valor, reporte_nombre) VALUES (",O50,");")</f>
        <v>INSERT INTO campo (id, titulo, tipo_id, orden, formulario_id, grupo_id, meta, ponderacion, numero, parent_id, parent_numero, valor, reporte_nombre) VALUES (7914,'N° De Cuotas Pactadas En Simulacion',2,29,168,NULL,NULL,'',29,NULL,NULL,0,NULL);</v>
      </c>
      <c r="Q50" s="3" t="str">
        <f aca="false">CONCATENATE("UPDATE campo SET titulo='",B50,"', tipo_id=",D50,", parent_id=",K50,", parent_numero=",L50,", valor=",M50," WHERE id =",A50,";")</f>
        <v>UPDATE campo SET titulo='N° De Cuotas Pactadas En Simulacion', tipo_id=2, parent_id=NULL, parent_numero=NULL, valor=0 WHERE id =7914;</v>
      </c>
    </row>
    <row r="51" customFormat="false" ht="13.8" hidden="false" customHeight="false" outlineLevel="0" collapsed="false">
      <c r="A51" s="0" t="n">
        <f aca="false">A50+1</f>
        <v>7915</v>
      </c>
      <c r="B51" s="0" t="s">
        <v>62</v>
      </c>
      <c r="C51" s="1" t="s">
        <v>37</v>
      </c>
      <c r="D51" s="0" t="n">
        <f aca="false">VLOOKUP(C51,Menu!B:D,3,0)</f>
        <v>2</v>
      </c>
      <c r="E51" s="0" t="n">
        <f aca="false">E50+1</f>
        <v>30</v>
      </c>
      <c r="F51" s="0" t="n">
        <f aca="false">$A$4</f>
        <v>168</v>
      </c>
      <c r="G51" s="0" t="s">
        <v>30</v>
      </c>
      <c r="H51" s="0" t="s">
        <v>30</v>
      </c>
      <c r="J51" s="0" t="n">
        <f aca="false">J50+1</f>
        <v>30</v>
      </c>
      <c r="K51" s="0" t="s">
        <v>30</v>
      </c>
      <c r="L51" s="0" t="s">
        <v>30</v>
      </c>
      <c r="M51" s="0" t="n">
        <v>0</v>
      </c>
      <c r="N51" s="0" t="s">
        <v>30</v>
      </c>
      <c r="O51" s="0" t="str">
        <f aca="false">CONCATENATE(A51,",'",B51,"',",D51,",",E51,",",F51,",",G51,",",H51,",","''",",",J51,",",K51,",",L51,",",M51,",",N51)</f>
        <v>7915,'Informa Valor Cuota Mensual (Si Corresponde, Informar Que Cuota Incluye Seguro Vida Y/O Cesantía)',2,30,168,NULL,NULL,'',30,NULL,NULL,0,NULL</v>
      </c>
      <c r="P51" s="0" t="str">
        <f aca="false">CONCATENATE("INSERT INTO campo (id, titulo, tipo_id, orden, formulario_id, grupo_id, meta, ponderacion, numero, parent_id, parent_numero, valor, reporte_nombre) VALUES (",O51,");")</f>
        <v>INSERT INTO campo (id, titulo, tipo_id, orden, formulario_id, grupo_id, meta, ponderacion, numero, parent_id, parent_numero, valor, reporte_nombre) VALUES (7915,'Informa Valor Cuota Mensual (Si Corresponde, Informar Que Cuota Incluye Seguro Vida Y/O Cesantía)',2,30,168,NULL,NULL,'',30,NULL,NULL,0,NULL);</v>
      </c>
      <c r="Q51" s="3" t="str">
        <f aca="false">CONCATENATE("UPDATE campo SET titulo='",B51,"', tipo_id=",D51,", parent_id=",K51,", parent_numero=",L51,", valor=",M51," WHERE id =",A51,";")</f>
        <v>UPDATE campo SET titulo='Informa Valor Cuota Mensual (Si Corresponde, Informar Que Cuota Incluye Seguro Vida Y/O Cesantía)', tipo_id=2, parent_id=NULL, parent_numero=NULL, valor=0 WHERE id =7915;</v>
      </c>
    </row>
    <row r="52" customFormat="false" ht="13.8" hidden="false" customHeight="false" outlineLevel="0" collapsed="false">
      <c r="A52" s="0" t="n">
        <f aca="false">A51+1</f>
        <v>7916</v>
      </c>
      <c r="B52" s="0" t="s">
        <v>63</v>
      </c>
      <c r="C52" s="1" t="s">
        <v>37</v>
      </c>
      <c r="D52" s="0" t="n">
        <f aca="false">VLOOKUP(C52,Menu!B:D,3,0)</f>
        <v>2</v>
      </c>
      <c r="E52" s="0" t="n">
        <f aca="false">E51+1</f>
        <v>31</v>
      </c>
      <c r="F52" s="0" t="n">
        <f aca="false">$A$4</f>
        <v>168</v>
      </c>
      <c r="G52" s="0" t="s">
        <v>30</v>
      </c>
      <c r="H52" s="0" t="s">
        <v>30</v>
      </c>
      <c r="J52" s="0" t="n">
        <f aca="false">J51+1</f>
        <v>31</v>
      </c>
      <c r="K52" s="0" t="s">
        <v>30</v>
      </c>
      <c r="L52" s="0" t="s">
        <v>30</v>
      </c>
      <c r="M52" s="0" t="n">
        <v>0</v>
      </c>
      <c r="N52" s="0" t="s">
        <v>30</v>
      </c>
      <c r="O52" s="0" t="str">
        <f aca="false">CONCATENATE(A52,",'",B52,"',",D52,",",E52,",",F52,",",G52,",",H52,",","''",",",J52,",",K52,",",L52,",",M52,",",N52)</f>
        <v>7916,'Costo Total',2,31,168,NULL,NULL,'',31,NULL,NULL,0,NULL</v>
      </c>
      <c r="P52" s="0" t="str">
        <f aca="false">CONCATENATE("INSERT INTO campo (id, titulo, tipo_id, orden, formulario_id, grupo_id, meta, ponderacion, numero, parent_id, parent_numero, valor, reporte_nombre) VALUES (",O52,");")</f>
        <v>INSERT INTO campo (id, titulo, tipo_id, orden, formulario_id, grupo_id, meta, ponderacion, numero, parent_id, parent_numero, valor, reporte_nombre) VALUES (7916,'Costo Total',2,31,168,NULL,NULL,'',31,NULL,NULL,0,NULL);</v>
      </c>
      <c r="Q52" s="3" t="str">
        <f aca="false">CONCATENATE("UPDATE campo SET titulo='",B52,"', tipo_id=",D52,", parent_id=",K52,", parent_numero=",L52,", valor=",M52," WHERE id =",A52,";")</f>
        <v>UPDATE campo SET titulo='Costo Total', tipo_id=2, parent_id=NULL, parent_numero=NULL, valor=0 WHERE id =7916;</v>
      </c>
    </row>
    <row r="53" customFormat="false" ht="13.8" hidden="false" customHeight="false" outlineLevel="0" collapsed="false">
      <c r="A53" s="0" t="n">
        <f aca="false">A52+1</f>
        <v>7917</v>
      </c>
      <c r="B53" s="0" t="s">
        <v>46</v>
      </c>
      <c r="C53" s="1" t="s">
        <v>37</v>
      </c>
      <c r="D53" s="0" t="n">
        <f aca="false">VLOOKUP(C53,Menu!B:D,3,0)</f>
        <v>2</v>
      </c>
      <c r="E53" s="0" t="n">
        <f aca="false">E52+1</f>
        <v>32</v>
      </c>
      <c r="F53" s="0" t="n">
        <f aca="false">$A$4</f>
        <v>168</v>
      </c>
      <c r="G53" s="0" t="s">
        <v>30</v>
      </c>
      <c r="H53" s="0" t="s">
        <v>30</v>
      </c>
      <c r="J53" s="0" t="n">
        <f aca="false">J52+1</f>
        <v>32</v>
      </c>
      <c r="K53" s="0" t="s">
        <v>30</v>
      </c>
      <c r="L53" s="0" t="s">
        <v>30</v>
      </c>
      <c r="M53" s="0" t="n">
        <v>0</v>
      </c>
      <c r="N53" s="0" t="s">
        <v>30</v>
      </c>
      <c r="O53" s="0" t="str">
        <f aca="false">CONCATENATE(A53,",'",B53,"',",D53,",",E53,",",F53,",",G53,",",H53,",","''",",",J53,",",K53,",",L53,",",M53,",",N53)</f>
        <v>7917,'Interes Mensual',2,32,168,NULL,NULL,'',32,NULL,NULL,0,NULL</v>
      </c>
      <c r="P53" s="0" t="str">
        <f aca="false">CONCATENATE("INSERT INTO campo (id, titulo, tipo_id, orden, formulario_id, grupo_id, meta, ponderacion, numero, parent_id, parent_numero, valor, reporte_nombre) VALUES (",O53,");")</f>
        <v>INSERT INTO campo (id, titulo, tipo_id, orden, formulario_id, grupo_id, meta, ponderacion, numero, parent_id, parent_numero, valor, reporte_nombre) VALUES (7917,'Interes Mensual',2,32,168,NULL,NULL,'',32,NULL,NULL,0,NULL);</v>
      </c>
      <c r="Q53" s="3" t="str">
        <f aca="false">CONCATENATE("UPDATE campo SET titulo='",B53,"', tipo_id=",D53,", parent_id=",K53,", parent_numero=",L53,", valor=",M53," WHERE id =",A53,";")</f>
        <v>UPDATE campo SET titulo='Interes Mensual', tipo_id=2, parent_id=NULL, parent_numero=NULL, valor=0 WHERE id =7917;</v>
      </c>
    </row>
    <row r="54" customFormat="false" ht="13.8" hidden="false" customHeight="false" outlineLevel="0" collapsed="false">
      <c r="A54" s="0" t="n">
        <f aca="false">A53+1</f>
        <v>7918</v>
      </c>
      <c r="B54" s="0" t="s">
        <v>64</v>
      </c>
      <c r="C54" s="1" t="s">
        <v>37</v>
      </c>
      <c r="D54" s="0" t="n">
        <f aca="false">VLOOKUP(C54,Menu!B:D,3,0)</f>
        <v>2</v>
      </c>
      <c r="E54" s="0" t="n">
        <f aca="false">E53+1</f>
        <v>33</v>
      </c>
      <c r="F54" s="0" t="n">
        <f aca="false">$A$4</f>
        <v>168</v>
      </c>
      <c r="G54" s="0" t="s">
        <v>30</v>
      </c>
      <c r="H54" s="0" t="s">
        <v>30</v>
      </c>
      <c r="J54" s="0" t="n">
        <f aca="false">J53+1</f>
        <v>33</v>
      </c>
      <c r="K54" s="0" t="s">
        <v>30</v>
      </c>
      <c r="L54" s="0" t="s">
        <v>30</v>
      </c>
      <c r="M54" s="0" t="n">
        <v>0</v>
      </c>
      <c r="N54" s="0" t="s">
        <v>30</v>
      </c>
      <c r="O54" s="0" t="str">
        <f aca="false">CONCATENATE(A54,",'",B54,"',",D54,",",E54,",",F54,",",G54,",",H54,",","''",",",J54,",",K54,",",L54,",",M54,",",N54)</f>
        <v>7918,'Impuesto De Timbre Y Estampilla (Debe Decir El Monto)',2,33,168,NULL,NULL,'',33,NULL,NULL,0,NULL</v>
      </c>
      <c r="P54" s="0" t="str">
        <f aca="false">CONCATENATE("INSERT INTO campo (id, titulo, tipo_id, orden, formulario_id, grupo_id, meta, ponderacion, numero, parent_id, parent_numero, valor, reporte_nombre) VALUES (",O54,");")</f>
        <v>INSERT INTO campo (id, titulo, tipo_id, orden, formulario_id, grupo_id, meta, ponderacion, numero, parent_id, parent_numero, valor, reporte_nombre) VALUES (7918,'Impuesto De Timbre Y Estampilla (Debe Decir El Monto)',2,33,168,NULL,NULL,'',33,NULL,NULL,0,NULL);</v>
      </c>
      <c r="Q54" s="3" t="str">
        <f aca="false">CONCATENATE("UPDATE campo SET titulo='",B54,"', tipo_id=",D54,", parent_id=",K54,", parent_numero=",L54,", valor=",M54," WHERE id =",A54,";")</f>
        <v>UPDATE campo SET titulo='Impuesto De Timbre Y Estampilla (Debe Decir El Monto)', tipo_id=2, parent_id=NULL, parent_numero=NULL, valor=0 WHERE id =7918;</v>
      </c>
    </row>
    <row r="55" customFormat="false" ht="13.8" hidden="false" customHeight="false" outlineLevel="0" collapsed="false">
      <c r="A55" s="0" t="n">
        <f aca="false">A54+1</f>
        <v>7919</v>
      </c>
      <c r="B55" s="6" t="s">
        <v>65</v>
      </c>
      <c r="C55" s="1" t="s">
        <v>37</v>
      </c>
      <c r="D55" s="0" t="n">
        <f aca="false">VLOOKUP(C55,Menu!B:D,3,0)</f>
        <v>2</v>
      </c>
      <c r="E55" s="0" t="n">
        <f aca="false">E54+1</f>
        <v>34</v>
      </c>
      <c r="F55" s="0" t="n">
        <f aca="false">$A$4</f>
        <v>168</v>
      </c>
      <c r="G55" s="0" t="s">
        <v>30</v>
      </c>
      <c r="H55" s="0" t="s">
        <v>30</v>
      </c>
      <c r="J55" s="0" t="n">
        <f aca="false">J54+1</f>
        <v>34</v>
      </c>
      <c r="K55" s="0" t="s">
        <v>30</v>
      </c>
      <c r="L55" s="0" t="s">
        <v>30</v>
      </c>
      <c r="M55" s="0" t="n">
        <v>0</v>
      </c>
      <c r="N55" s="0" t="s">
        <v>30</v>
      </c>
      <c r="O55" s="0" t="str">
        <f aca="false">CONCATENATE(A55,",'",B55,"',",D55,",",E55,",",F55,",",G55,",",H55,",","''",",",J55,",",K55,",",L55,",",M55,",",N55)</f>
        <v>7919,'Fecha Del Primer Vencimiento',2,34,168,NULL,NULL,'',34,NULL,NULL,0,NULL</v>
      </c>
      <c r="P55" s="0" t="str">
        <f aca="false">CONCATENATE("INSERT INTO campo (id, titulo, tipo_id, orden, formulario_id, grupo_id, meta, ponderacion, numero, parent_id, parent_numero, valor, reporte_nombre) VALUES (",O55,");")</f>
        <v>INSERT INTO campo (id, titulo, tipo_id, orden, formulario_id, grupo_id, meta, ponderacion, numero, parent_id, parent_numero, valor, reporte_nombre) VALUES (7919,'Fecha Del Primer Vencimiento',2,34,168,NULL,NULL,'',34,NULL,NULL,0,NULL);</v>
      </c>
      <c r="Q55" s="3" t="str">
        <f aca="false">CONCATENATE("UPDATE campo SET titulo='",B55,"', tipo_id=",D55,", parent_id=",K55,", parent_numero=",L55,", valor=",M55," WHERE id =",A55,";")</f>
        <v>UPDATE campo SET titulo='Fecha Del Primer Vencimiento', tipo_id=2, parent_id=NULL, parent_numero=NULL, valor=0 WHERE id =7919;</v>
      </c>
    </row>
    <row r="56" customFormat="false" ht="13.8" hidden="false" customHeight="false" outlineLevel="0" collapsed="false">
      <c r="A56" s="0" t="n">
        <f aca="false">A55+1</f>
        <v>7920</v>
      </c>
      <c r="B56" s="0" t="s">
        <v>66</v>
      </c>
      <c r="C56" s="1" t="s">
        <v>37</v>
      </c>
      <c r="D56" s="0" t="n">
        <f aca="false">VLOOKUP(C56,Menu!B:D,3,0)</f>
        <v>2</v>
      </c>
      <c r="E56" s="0" t="n">
        <f aca="false">E55+1</f>
        <v>35</v>
      </c>
      <c r="F56" s="0" t="n">
        <f aca="false">$A$4</f>
        <v>168</v>
      </c>
      <c r="G56" s="0" t="s">
        <v>30</v>
      </c>
      <c r="H56" s="0" t="s">
        <v>30</v>
      </c>
      <c r="J56" s="0" t="n">
        <f aca="false">J55+1</f>
        <v>35</v>
      </c>
      <c r="K56" s="0" t="s">
        <v>30</v>
      </c>
      <c r="L56" s="0" t="s">
        <v>30</v>
      </c>
      <c r="M56" s="0" t="n">
        <v>0</v>
      </c>
      <c r="N56" s="0" t="s">
        <v>30</v>
      </c>
      <c r="O56" s="0" t="str">
        <f aca="false">CONCATENATE(A56,",'",B56,"',",D56,",",E56,",",F56,",",G56,",",H56,",","''",",",J56,",",K56,",",L56,",",M56,",",N56)</f>
        <v>7920,'Informa Que La Repactacion Plan De Cuota Se Vera Reflejada En El Estado De Cuenta Con La Glosa "Plan De Renegociacion"',2,35,168,NULL,NULL,'',35,NULL,NULL,0,NULL</v>
      </c>
      <c r="P56" s="0" t="str">
        <f aca="false">CONCATENATE("INSERT INTO campo (id, titulo, tipo_id, orden, formulario_id, grupo_id, meta, ponderacion, numero, parent_id, parent_numero, valor, reporte_nombre) VALUES (",O56,");")</f>
        <v>INSERT INTO campo (id, titulo, tipo_id, orden, formulario_id, grupo_id, meta, ponderacion, numero, parent_id, parent_numero, valor, reporte_nombre) VALUES (7920,'Informa Que La Repactacion Plan De Cuota Se Vera Reflejada En El Estado De Cuenta Con La Glosa "Plan De Renegociacion"',2,35,168,NULL,NULL,'',35,NULL,NULL,0,NULL);</v>
      </c>
      <c r="Q56" s="3" t="str">
        <f aca="false">CONCATENATE("UPDATE campo SET titulo='",B56,"', tipo_id=",D56,", parent_id=",K56,", parent_numero=",L56,", valor=",M56," WHERE id =",A56,";")</f>
        <v>UPDATE campo SET titulo='Informa Que La Repactacion Plan De Cuota Se Vera Reflejada En El Estado De Cuenta Con La Glosa "Plan De Renegociacion"', tipo_id=2, parent_id=NULL, parent_numero=NULL, valor=0 WHERE id =7920;</v>
      </c>
    </row>
    <row r="57" customFormat="false" ht="13.8" hidden="false" customHeight="false" outlineLevel="0" collapsed="false">
      <c r="A57" s="0" t="n">
        <f aca="false">A56+1</f>
        <v>7921</v>
      </c>
      <c r="B57" s="0" t="s">
        <v>67</v>
      </c>
      <c r="C57" s="1" t="s">
        <v>37</v>
      </c>
      <c r="D57" s="0" t="n">
        <f aca="false">VLOOKUP(C57,Menu!B:D,3,0)</f>
        <v>2</v>
      </c>
      <c r="E57" s="0" t="n">
        <f aca="false">E56+1</f>
        <v>36</v>
      </c>
      <c r="F57" s="0" t="n">
        <f aca="false">$A$4</f>
        <v>168</v>
      </c>
      <c r="G57" s="0" t="s">
        <v>30</v>
      </c>
      <c r="H57" s="0" t="s">
        <v>30</v>
      </c>
      <c r="J57" s="0" t="n">
        <f aca="false">J56+1</f>
        <v>36</v>
      </c>
      <c r="K57" s="0" t="s">
        <v>30</v>
      </c>
      <c r="L57" s="0" t="s">
        <v>30</v>
      </c>
      <c r="M57" s="0" t="n">
        <v>0</v>
      </c>
      <c r="N57" s="0" t="s">
        <v>30</v>
      </c>
      <c r="O57" s="0" t="str">
        <f aca="false">CONCATENATE(A57,",'",B57,"',",D57,",",E57,",",F57,",",G57,",",H57,",","''",",",J57,",",K57,",",L57,",",M57,",",N57)</f>
        <v>7921,'Cierre Información De Interés (Se Debe Leer Párrafo Completo: Estado De Cuenta, Sam, Seguros, Etc.)',2,36,168,NULL,NULL,'',36,NULL,NULL,0,NULL</v>
      </c>
      <c r="P57" s="0" t="str">
        <f aca="false">CONCATENATE("INSERT INTO campo (id, titulo, tipo_id, orden, formulario_id, grupo_id, meta, ponderacion, numero, parent_id, parent_numero, valor, reporte_nombre) VALUES (",O57,");")</f>
        <v>INSERT INTO campo (id, titulo, tipo_id, orden, formulario_id, grupo_id, meta, ponderacion, numero, parent_id, parent_numero, valor, reporte_nombre) VALUES (7921,'Cierre Información De Interés (Se Debe Leer Párrafo Completo: Estado De Cuenta, Sam, Seguros, Etc.)',2,36,168,NULL,NULL,'',36,NULL,NULL,0,NULL);</v>
      </c>
      <c r="Q57" s="3" t="str">
        <f aca="false">CONCATENATE("UPDATE campo SET titulo='",B57,"', tipo_id=",D57,", parent_id=",K57,", parent_numero=",L57,", valor=",M57," WHERE id =",A57,";")</f>
        <v>UPDATE campo SET titulo='Cierre Información De Interés (Se Debe Leer Párrafo Completo: Estado De Cuenta, Sam, Seguros, Etc.)', tipo_id=2, parent_id=NULL, parent_numero=NULL, valor=0 WHERE id =7921;</v>
      </c>
    </row>
    <row r="58" customFormat="false" ht="13.8" hidden="false" customHeight="false" outlineLevel="0" collapsed="false">
      <c r="A58" s="0" t="n">
        <f aca="false">A57+1</f>
        <v>7922</v>
      </c>
      <c r="B58" s="0" t="s">
        <v>68</v>
      </c>
      <c r="C58" s="1" t="s">
        <v>37</v>
      </c>
      <c r="D58" s="0" t="n">
        <f aca="false">VLOOKUP(C58,Menu!B:D,3,0)</f>
        <v>2</v>
      </c>
      <c r="E58" s="0" t="n">
        <f aca="false">E57+1</f>
        <v>37</v>
      </c>
      <c r="F58" s="0" t="n">
        <f aca="false">$A$4</f>
        <v>168</v>
      </c>
      <c r="G58" s="0" t="s">
        <v>30</v>
      </c>
      <c r="H58" s="0" t="s">
        <v>30</v>
      </c>
      <c r="J58" s="0" t="n">
        <f aca="false">J57+1</f>
        <v>37</v>
      </c>
      <c r="K58" s="0" t="s">
        <v>30</v>
      </c>
      <c r="L58" s="0" t="s">
        <v>30</v>
      </c>
      <c r="M58" s="0" t="n">
        <v>0</v>
      </c>
      <c r="N58" s="0" t="s">
        <v>30</v>
      </c>
      <c r="O58" s="0" t="str">
        <f aca="false">CONCATENATE(A58,",'",B58,"',",D58,",",E58,",",F58,",",G58,",",H58,",","''",",",J58,",",K58,",",L58,",",M58,",",N58)</f>
        <v>7922,'Informar Derecho Retracto Del Producto Plan De Cuota (Se Debe Leer Parrafo Completo, Tal Como El Script)',2,37,168,NULL,NULL,'',37,NULL,NULL,0,NULL</v>
      </c>
      <c r="P58" s="0" t="str">
        <f aca="false">CONCATENATE("INSERT INTO campo (id, titulo, tipo_id, orden, formulario_id, grupo_id, meta, ponderacion, numero, parent_id, parent_numero, valor, reporte_nombre) VALUES (",O58,");")</f>
        <v>INSERT INTO campo (id, titulo, tipo_id, orden, formulario_id, grupo_id, meta, ponderacion, numero, parent_id, parent_numero, valor, reporte_nombre) VALUES (7922,'Informar Derecho Retracto Del Producto Plan De Cuota (Se Debe Leer Parrafo Completo, Tal Como El Script)',2,37,168,NULL,NULL,'',37,NULL,NULL,0,NULL);</v>
      </c>
      <c r="Q58" s="3" t="str">
        <f aca="false">CONCATENATE("UPDATE campo SET titulo='",B58,"', tipo_id=",D58,", parent_id=",K58,", parent_numero=",L58,", valor=",M58," WHERE id =",A58,";")</f>
        <v>UPDATE campo SET titulo='Informar Derecho Retracto Del Producto Plan De Cuota (Se Debe Leer Parrafo Completo, Tal Como El Script)', tipo_id=2, parent_id=NULL, parent_numero=NULL, valor=0 WHERE id =7922;</v>
      </c>
    </row>
    <row r="59" customFormat="false" ht="13.8" hidden="false" customHeight="false" outlineLevel="0" collapsed="false">
      <c r="A59" s="0" t="n">
        <f aca="false">A58+1</f>
        <v>7923</v>
      </c>
      <c r="B59" s="0" t="s">
        <v>69</v>
      </c>
      <c r="C59" s="1" t="s">
        <v>37</v>
      </c>
      <c r="D59" s="0" t="n">
        <f aca="false">VLOOKUP(C59,Menu!B:D,3,0)</f>
        <v>2</v>
      </c>
      <c r="E59" s="0" t="n">
        <f aca="false">E58+1</f>
        <v>38</v>
      </c>
      <c r="F59" s="0" t="n">
        <f aca="false">$A$4</f>
        <v>168</v>
      </c>
      <c r="G59" s="0" t="s">
        <v>30</v>
      </c>
      <c r="H59" s="0" t="s">
        <v>30</v>
      </c>
      <c r="J59" s="0" t="n">
        <f aca="false">J58+1</f>
        <v>38</v>
      </c>
      <c r="K59" s="0" t="s">
        <v>30</v>
      </c>
      <c r="L59" s="0" t="s">
        <v>30</v>
      </c>
      <c r="M59" s="0" t="n">
        <v>0</v>
      </c>
      <c r="N59" s="0" t="s">
        <v>30</v>
      </c>
      <c r="O59" s="0" t="str">
        <f aca="false">CONCATENATE(A59,",'",B59,"',",D59,",",E59,",",F59,",",G59,",",H59,",","''",",",J59,",",K59,",",L59,",",M59,",",N59)</f>
        <v>7923,'&lt;h2 style="color:red;"&gt;La Venta Es Con Seguro&lt;/h2&gt;',2,38,168,NULL,NULL,'',38,NULL,NULL,0,NULL</v>
      </c>
      <c r="P59" s="0" t="str">
        <f aca="false">CONCATENATE("INSERT INTO campo (id, titulo, tipo_id, orden, formulario_id, grupo_id, meta, ponderacion, numero, parent_id, parent_numero, valor, reporte_nombre) VALUES (",O59,");")</f>
        <v>INSERT INTO campo (id, titulo, tipo_id, orden, formulario_id, grupo_id, meta, ponderacion, numero, parent_id, parent_numero, valor, reporte_nombre) VALUES (7923,'&lt;h2 style="color:red;"&gt;La Venta Es Con Seguro&lt;/h2&gt;',2,38,168,NULL,NULL,'',38,NULL,NULL,0,NULL);</v>
      </c>
      <c r="Q59" s="3" t="str">
        <f aca="false">CONCATENATE("UPDATE campo SET titulo='",B59,"', tipo_id=",D59,", parent_id=",K59,", parent_numero=",L59,", valor=",M59," WHERE id =",A59,";")</f>
        <v>UPDATE campo SET titulo='&lt;h2 style="color:red;"&gt;La Venta Es Con Seguro&lt;/h2&gt;', tipo_id=2, parent_id=NULL, parent_numero=NULL, valor=0 WHERE id =7923;</v>
      </c>
    </row>
    <row r="60" customFormat="false" ht="13.8" hidden="false" customHeight="false" outlineLevel="0" collapsed="false">
      <c r="A60" s="0" t="n">
        <f aca="false">A59+1</f>
        <v>7924</v>
      </c>
      <c r="B60" s="0" t="s">
        <v>70</v>
      </c>
      <c r="C60" s="1" t="s">
        <v>35</v>
      </c>
      <c r="D60" s="0" t="n">
        <f aca="false">VLOOKUP(C60,Menu!B:D,3,0)</f>
        <v>4</v>
      </c>
      <c r="E60" s="0" t="n">
        <f aca="false">E59+1</f>
        <v>39</v>
      </c>
      <c r="F60" s="0" t="n">
        <f aca="false">$A$4</f>
        <v>168</v>
      </c>
      <c r="G60" s="0" t="s">
        <v>30</v>
      </c>
      <c r="H60" s="0" t="s">
        <v>30</v>
      </c>
      <c r="J60" s="0" t="n">
        <f aca="false">J59+1</f>
        <v>39</v>
      </c>
      <c r="K60" s="0" t="n">
        <f aca="false">$A$59</f>
        <v>7923</v>
      </c>
      <c r="L60" s="0" t="n">
        <f aca="false">$J$59</f>
        <v>38</v>
      </c>
      <c r="M60" s="0" t="n">
        <v>1</v>
      </c>
      <c r="N60" s="0" t="s">
        <v>30</v>
      </c>
      <c r="O60" s="0" t="str">
        <f aca="false">CONCATENATE(A60,",'",B60,"',",D60,",",E60,",",F60,",",G60,",",H60,",","''",",",J60,",",K60,",",L60,",",M60,",",N60)</f>
        <v>7924,'&lt;h2 style="color:blue;text-align:center"&gt;Cierre Con Seguro&lt;/h2&gt;',4,39,168,NULL,NULL,'',39,7923,38,1,NULL</v>
      </c>
      <c r="P60" s="0" t="str">
        <f aca="false">CONCATENATE("INSERT INTO campo (id, titulo, tipo_id, orden, formulario_id, grupo_id, meta, ponderacion, numero, parent_id, parent_numero, valor, reporte_nombre) VALUES (",O60,");")</f>
        <v>INSERT INTO campo (id, titulo, tipo_id, orden, formulario_id, grupo_id, meta, ponderacion, numero, parent_id, parent_numero, valor, reporte_nombre) VALUES (7924,'&lt;h2 style="color:blue;text-align:center"&gt;Cierre Con Seguro&lt;/h2&gt;',4,39,168,NULL,NULL,'',39,7923,38,1,NULL);</v>
      </c>
      <c r="Q60" s="3" t="str">
        <f aca="false">CONCATENATE("UPDATE campo SET titulo='",B60,"', tipo_id=",D60,", parent_id=",K60,", parent_numero=",L60,", valor=",M60," WHERE id =",A60,";")</f>
        <v>UPDATE campo SET titulo='&lt;h2 style="color:blue;text-align:center"&gt;Cierre Con Seguro&lt;/h2&gt;', tipo_id=4, parent_id=7923, parent_numero=38, valor=1 WHERE id =7924;</v>
      </c>
    </row>
    <row r="61" customFormat="false" ht="13.8" hidden="false" customHeight="false" outlineLevel="0" collapsed="false">
      <c r="A61" s="0" t="n">
        <f aca="false">A60+1</f>
        <v>7925</v>
      </c>
      <c r="B61" s="0" t="s">
        <v>71</v>
      </c>
      <c r="C61" s="1" t="s">
        <v>37</v>
      </c>
      <c r="D61" s="0" t="n">
        <f aca="false">VLOOKUP(C61,Menu!B:D,3,0)</f>
        <v>2</v>
      </c>
      <c r="E61" s="0" t="n">
        <f aca="false">E60+1</f>
        <v>40</v>
      </c>
      <c r="F61" s="0" t="n">
        <f aca="false">$A$4</f>
        <v>168</v>
      </c>
      <c r="G61" s="0" t="s">
        <v>30</v>
      </c>
      <c r="H61" s="0" t="s">
        <v>30</v>
      </c>
      <c r="J61" s="0" t="n">
        <f aca="false">J60+1</f>
        <v>40</v>
      </c>
      <c r="K61" s="0" t="n">
        <f aca="false">$A$59</f>
        <v>7923</v>
      </c>
      <c r="L61" s="0" t="n">
        <f aca="false">$J$59</f>
        <v>38</v>
      </c>
      <c r="M61" s="0" t="n">
        <v>1</v>
      </c>
      <c r="N61" s="0" t="s">
        <v>30</v>
      </c>
      <c r="O61" s="0" t="str">
        <f aca="false">CONCATENATE(A61,",'",B61,"',",D61,",",E61,",",F61,",",G61,",",H61,",","''",",",J61,",",K61,",",L61,",",M61,",",N61)</f>
        <v>7925,'Informa Caracteristicas Del Seguro (Característica Propias Del Seguro Vida Y/O Cesantía)',2,40,168,NULL,NULL,'',40,7923,38,1,NULL</v>
      </c>
      <c r="P61" s="0" t="str">
        <f aca="false">CONCATENATE("INSERT INTO campo (id, titulo, tipo_id, orden, formulario_id, grupo_id, meta, ponderacion, numero, parent_id, parent_numero, valor, reporte_nombre) VALUES (",O61,");")</f>
        <v>INSERT INTO campo (id, titulo, tipo_id, orden, formulario_id, grupo_id, meta, ponderacion, numero, parent_id, parent_numero, valor, reporte_nombre) VALUES (7925,'Informa Caracteristicas Del Seguro (Característica Propias Del Seguro Vida Y/O Cesantía)',2,40,168,NULL,NULL,'',40,7923,38,1,NULL);</v>
      </c>
      <c r="Q61" s="3" t="str">
        <f aca="false">CONCATENATE("UPDATE campo SET titulo='",B61,"', tipo_id=",D61,", parent_id=",K61,", parent_numero=",L61,", valor=",M61," WHERE id =",A61,";")</f>
        <v>UPDATE campo SET titulo='Informa Caracteristicas Del Seguro (Característica Propias Del Seguro Vida Y/O Cesantía)', tipo_id=2, parent_id=7923, parent_numero=38, valor=1 WHERE id =7925;</v>
      </c>
    </row>
    <row r="62" customFormat="false" ht="13.8" hidden="false" customHeight="false" outlineLevel="0" collapsed="false">
      <c r="A62" s="0" t="n">
        <f aca="false">A61+1</f>
        <v>7926</v>
      </c>
      <c r="B62" s="0" t="s">
        <v>72</v>
      </c>
      <c r="C62" s="1" t="s">
        <v>37</v>
      </c>
      <c r="D62" s="0" t="n">
        <f aca="false">VLOOKUP(C62,Menu!B:D,3,0)</f>
        <v>2</v>
      </c>
      <c r="E62" s="0" t="n">
        <f aca="false">E61+1</f>
        <v>41</v>
      </c>
      <c r="F62" s="0" t="n">
        <f aca="false">$A$4</f>
        <v>168</v>
      </c>
      <c r="G62" s="0" t="s">
        <v>30</v>
      </c>
      <c r="H62" s="0" t="s">
        <v>30</v>
      </c>
      <c r="J62" s="0" t="n">
        <f aca="false">J61+1</f>
        <v>41</v>
      </c>
      <c r="K62" s="0" t="n">
        <f aca="false">$A$59</f>
        <v>7923</v>
      </c>
      <c r="L62" s="0" t="n">
        <f aca="false">$J$59</f>
        <v>38</v>
      </c>
      <c r="M62" s="0" t="n">
        <v>1</v>
      </c>
      <c r="N62" s="0" t="s">
        <v>30</v>
      </c>
      <c r="O62" s="0" t="str">
        <f aca="false">CONCATENATE(A62,",'",B62,"',",D62,",",E62,",",F62,",",G62,",",H62,",","''",",",J62,",",K62,",",L62,",",M62,",",N62)</f>
        <v>7926,'Realiza Dps',2,41,168,NULL,NULL,'',41,7923,38,1,NULL</v>
      </c>
      <c r="P62" s="0" t="str">
        <f aca="false">CONCATENATE("INSERT INTO campo (id, titulo, tipo_id, orden, formulario_id, grupo_id, meta, ponderacion, numero, parent_id, parent_numero, valor, reporte_nombre) VALUES (",O62,");")</f>
        <v>INSERT INTO campo (id, titulo, tipo_id, orden, formulario_id, grupo_id, meta, ponderacion, numero, parent_id, parent_numero, valor, reporte_nombre) VALUES (7926,'Realiza Dps',2,41,168,NULL,NULL,'',41,7923,38,1,NULL);</v>
      </c>
      <c r="Q62" s="3" t="str">
        <f aca="false">CONCATENATE("UPDATE campo SET titulo='",B62,"', tipo_id=",D62,", parent_id=",K62,", parent_numero=",L62,", valor=",M62," WHERE id =",A62,";")</f>
        <v>UPDATE campo SET titulo='Realiza Dps', tipo_id=2, parent_id=7923, parent_numero=38, valor=1 WHERE id =7926;</v>
      </c>
    </row>
    <row r="63" customFormat="false" ht="13.8" hidden="false" customHeight="false" outlineLevel="0" collapsed="false">
      <c r="A63" s="0" t="n">
        <f aca="false">A62+1</f>
        <v>7927</v>
      </c>
      <c r="B63" s="0" t="s">
        <v>73</v>
      </c>
      <c r="C63" s="1" t="s">
        <v>37</v>
      </c>
      <c r="D63" s="0" t="n">
        <f aca="false">VLOOKUP(C63,Menu!B:D,3,0)</f>
        <v>2</v>
      </c>
      <c r="E63" s="0" t="n">
        <f aca="false">E62+1</f>
        <v>42</v>
      </c>
      <c r="F63" s="0" t="n">
        <f aca="false">$A$4</f>
        <v>168</v>
      </c>
      <c r="G63" s="0" t="s">
        <v>30</v>
      </c>
      <c r="H63" s="0" t="s">
        <v>30</v>
      </c>
      <c r="J63" s="0" t="n">
        <f aca="false">J62+1</f>
        <v>42</v>
      </c>
      <c r="K63" s="0" t="n">
        <f aca="false">$A$59</f>
        <v>7923</v>
      </c>
      <c r="L63" s="0" t="n">
        <f aca="false">$J$59</f>
        <v>38</v>
      </c>
      <c r="M63" s="0" t="n">
        <v>1</v>
      </c>
      <c r="N63" s="0" t="s">
        <v>30</v>
      </c>
      <c r="O63" s="0" t="str">
        <f aca="false">CONCATENATE(A63,",'",B63,"',",D63,",",E63,",",F63,",",G63,",",H63,",","''",",",J63,",",K63,",",L63,",",M63,",",N63)</f>
        <v>7927,'Informa Todas Las Exclusiones',2,42,168,NULL,NULL,'',42,7923,38,1,NULL</v>
      </c>
      <c r="P63" s="0" t="str">
        <f aca="false">CONCATENATE("INSERT INTO campo (id, titulo, tipo_id, orden, formulario_id, grupo_id, meta, ponderacion, numero, parent_id, parent_numero, valor, reporte_nombre) VALUES (",O63,");")</f>
        <v>INSERT INTO campo (id, titulo, tipo_id, orden, formulario_id, grupo_id, meta, ponderacion, numero, parent_id, parent_numero, valor, reporte_nombre) VALUES (7927,'Informa Todas Las Exclusiones',2,42,168,NULL,NULL,'',42,7923,38,1,NULL);</v>
      </c>
      <c r="Q63" s="3" t="str">
        <f aca="false">CONCATENATE("UPDATE campo SET titulo='",B63,"', tipo_id=",D63,", parent_id=",K63,", parent_numero=",L63,", valor=",M63," WHERE id =",A63,";")</f>
        <v>UPDATE campo SET titulo='Informa Todas Las Exclusiones', tipo_id=2, parent_id=7923, parent_numero=38, valor=1 WHERE id =7927;</v>
      </c>
    </row>
    <row r="64" customFormat="false" ht="13.8" hidden="false" customHeight="false" outlineLevel="0" collapsed="false">
      <c r="A64" s="0" t="n">
        <f aca="false">A63+1</f>
        <v>7928</v>
      </c>
      <c r="B64" s="0" t="s">
        <v>74</v>
      </c>
      <c r="C64" s="1" t="s">
        <v>37</v>
      </c>
      <c r="D64" s="0" t="n">
        <f aca="false">VLOOKUP(C64,Menu!B:D,3,0)</f>
        <v>2</v>
      </c>
      <c r="E64" s="0" t="n">
        <f aca="false">E63+1</f>
        <v>43</v>
      </c>
      <c r="F64" s="0" t="n">
        <f aca="false">$A$4</f>
        <v>168</v>
      </c>
      <c r="G64" s="0" t="s">
        <v>30</v>
      </c>
      <c r="H64" s="0" t="s">
        <v>30</v>
      </c>
      <c r="J64" s="0" t="n">
        <f aca="false">J63+1</f>
        <v>43</v>
      </c>
      <c r="K64" s="0" t="n">
        <f aca="false">$A$59</f>
        <v>7923</v>
      </c>
      <c r="L64" s="0" t="n">
        <f aca="false">$J$59</f>
        <v>38</v>
      </c>
      <c r="M64" s="0" t="n">
        <v>1</v>
      </c>
      <c r="N64" s="0" t="s">
        <v>30</v>
      </c>
      <c r="O64" s="0" t="str">
        <f aca="false">CONCATENATE(A64,",'",B64,"',",D64,",",E64,",",F64,",",G64,",",H64,",","''",",",J64,",",K64,",",L64,",",M64,",",N64)</f>
        <v>7928,'Informa Al Cliente Beneficios De  Vida Plus Tendra Un% De Descuento En Farmacias, Que Puede Llegar A Un Monto Total X Los Que Varian Si Es O No Con Receta (Observación: Beneficio Es Un Descuento, No Corresponde Siempre Al Monto Total X)',2,43,168,NULL,NULL,'',43,7923,38,1,NULL</v>
      </c>
      <c r="P64" s="0" t="str">
        <f aca="false">CONCATENATE("INSERT INTO campo (id, titulo, tipo_id, orden, formulario_id, grupo_id, meta, ponderacion, numero, parent_id, parent_numero, valor, reporte_nombre) VALUES (",O64,");")</f>
        <v>INSERT INTO campo (id, titulo, tipo_id, orden, formulario_id, grupo_id, meta, ponderacion, numero, parent_id, parent_numero, valor, reporte_nombre) VALUES (7928,'Informa Al Cliente Beneficios De  Vida Plus Tendra Un% De Descuento En Farmacias, Que Puede Llegar A Un Monto Total X Los Que Varian Si Es O No Con Receta (Observación: Beneficio Es Un Descuento, No Corresponde Siempre Al Monto Total X)',2,43,168,NULL,NULL,'',43,7923,38,1,NULL);</v>
      </c>
      <c r="Q64" s="3" t="str">
        <f aca="false">CONCATENATE("UPDATE campo SET titulo='",B64,"', tipo_id=",D64,", parent_id=",K64,", parent_numero=",L64,", valor=",M64," WHERE id =",A64,";")</f>
        <v>UPDATE campo SET titulo='Informa Al Cliente Beneficios De  Vida Plus Tendra Un% De Descuento En Farmacias, Que Puede Llegar A Un Monto Total X Los Que Varian Si Es O No Con Receta (Observación: Beneficio Es Un Descuento, No Corresponde Siempre Al Monto Total X)', tipo_id=2, parent_id=7923, parent_numero=38, valor=1 WHERE id =7928;</v>
      </c>
    </row>
    <row r="65" customFormat="false" ht="13.8" hidden="false" customHeight="false" outlineLevel="0" collapsed="false">
      <c r="A65" s="0" t="n">
        <f aca="false">A64+1</f>
        <v>7929</v>
      </c>
      <c r="B65" s="0" t="s">
        <v>75</v>
      </c>
      <c r="C65" s="1" t="s">
        <v>37</v>
      </c>
      <c r="D65" s="0" t="n">
        <f aca="false">VLOOKUP(C65,Menu!B:D,3,0)</f>
        <v>2</v>
      </c>
      <c r="E65" s="0" t="n">
        <f aca="false">E64+1</f>
        <v>44</v>
      </c>
      <c r="F65" s="0" t="n">
        <f aca="false">$A$4</f>
        <v>168</v>
      </c>
      <c r="G65" s="0" t="s">
        <v>30</v>
      </c>
      <c r="H65" s="0" t="s">
        <v>30</v>
      </c>
      <c r="J65" s="0" t="n">
        <f aca="false">J64+1</f>
        <v>44</v>
      </c>
      <c r="K65" s="0" t="n">
        <f aca="false">$A$59</f>
        <v>7923</v>
      </c>
      <c r="L65" s="0" t="n">
        <f aca="false">$J$59</f>
        <v>38</v>
      </c>
      <c r="M65" s="0" t="n">
        <v>1</v>
      </c>
      <c r="N65" s="0" t="s">
        <v>30</v>
      </c>
      <c r="O65" s="0" t="str">
        <f aca="false">CONCATENATE(A65,",'",B65,"',",D65,",",E65,",",F65,",",G65,",",H65,",","''",",",J65,",",K65,",",L65,",",M65,",",N65)</f>
        <v>7929,'Informa El Detalle De Los Descuentos De Farmacia ( Según Script Solo Si Cliente Consulta Mas Detalles)',2,44,168,NULL,NULL,'',44,7923,38,1,NULL</v>
      </c>
      <c r="P65" s="0" t="str">
        <f aca="false">CONCATENATE("INSERT INTO campo (id, titulo, tipo_id, orden, formulario_id, grupo_id, meta, ponderacion, numero, parent_id, parent_numero, valor, reporte_nombre) VALUES (",O65,");")</f>
        <v>INSERT INTO campo (id, titulo, tipo_id, orden, formulario_id, grupo_id, meta, ponderacion, numero, parent_id, parent_numero, valor, reporte_nombre) VALUES (7929,'Informa El Detalle De Los Descuentos De Farmacia ( Según Script Solo Si Cliente Consulta Mas Detalles)',2,44,168,NULL,NULL,'',44,7923,38,1,NULL);</v>
      </c>
      <c r="Q65" s="3" t="str">
        <f aca="false">CONCATENATE("UPDATE campo SET titulo='",B65,"', tipo_id=",D65,", parent_id=",K65,", parent_numero=",L65,", valor=",M65," WHERE id =",A65,";")</f>
        <v>UPDATE campo SET titulo='Informa El Detalle De Los Descuentos De Farmacia ( Según Script Solo Si Cliente Consulta Mas Detalles)', tipo_id=2, parent_id=7923, parent_numero=38, valor=1 WHERE id =7929;</v>
      </c>
    </row>
    <row r="66" customFormat="false" ht="13.8" hidden="false" customHeight="false" outlineLevel="0" collapsed="false">
      <c r="A66" s="0" t="n">
        <f aca="false">A65+1</f>
        <v>7930</v>
      </c>
      <c r="B66" s="0" t="s">
        <v>76</v>
      </c>
      <c r="C66" s="1" t="s">
        <v>37</v>
      </c>
      <c r="D66" s="0" t="n">
        <f aca="false">VLOOKUP(C66,Menu!B:D,3,0)</f>
        <v>2</v>
      </c>
      <c r="E66" s="0" t="n">
        <f aca="false">E65+1</f>
        <v>45</v>
      </c>
      <c r="F66" s="0" t="n">
        <f aca="false">$A$4</f>
        <v>168</v>
      </c>
      <c r="G66" s="0" t="s">
        <v>30</v>
      </c>
      <c r="H66" s="0" t="s">
        <v>30</v>
      </c>
      <c r="J66" s="0" t="n">
        <f aca="false">J65+1</f>
        <v>45</v>
      </c>
      <c r="K66" s="0" t="n">
        <f aca="false">$A$59</f>
        <v>7923</v>
      </c>
      <c r="L66" s="0" t="n">
        <f aca="false">$J$59</f>
        <v>38</v>
      </c>
      <c r="M66" s="0" t="n">
        <v>1</v>
      </c>
      <c r="N66" s="0" t="s">
        <v>30</v>
      </c>
      <c r="O66" s="0" t="str">
        <f aca="false">CONCATENATE(A66,",'",B66,"',",D66,",",E66,",",F66,",",G66,",",H66,",","''",",",J66,",",K66,",",L66,",",M66,",",N66)</f>
        <v>7930,'Informa Que El Descuento En Farmacia Lo Puede Hacer Efectivo En Las Proximas 72 Hrs. De Haber Finalizado La Gestion Presentando Su Ci En Farmacia',2,45,168,NULL,NULL,'',45,7923,38,1,NULL</v>
      </c>
      <c r="P66" s="0" t="str">
        <f aca="false">CONCATENATE("INSERT INTO campo (id, titulo, tipo_id, orden, formulario_id, grupo_id, meta, ponderacion, numero, parent_id, parent_numero, valor, reporte_nombre) VALUES (",O66,");")</f>
        <v>INSERT INTO campo (id, titulo, tipo_id, orden, formulario_id, grupo_id, meta, ponderacion, numero, parent_id, parent_numero, valor, reporte_nombre) VALUES (7930,'Informa Que El Descuento En Farmacia Lo Puede Hacer Efectivo En Las Proximas 72 Hrs. De Haber Finalizado La Gestion Presentando Su Ci En Farmacia',2,45,168,NULL,NULL,'',45,7923,38,1,NULL);</v>
      </c>
      <c r="Q66" s="3" t="str">
        <f aca="false">CONCATENATE("UPDATE campo SET titulo='",B66,"', tipo_id=",D66,", parent_id=",K66,", parent_numero=",L66,", valor=",M66," WHERE id =",A66,";")</f>
        <v>UPDATE campo SET titulo='Informa Que El Descuento En Farmacia Lo Puede Hacer Efectivo En Las Proximas 72 Hrs. De Haber Finalizado La Gestion Presentando Su Ci En Farmacia', tipo_id=2, parent_id=7923, parent_numero=38, valor=1 WHERE id =7930;</v>
      </c>
    </row>
    <row r="67" customFormat="false" ht="13.8" hidden="false" customHeight="false" outlineLevel="0" collapsed="false">
      <c r="A67" s="0" t="n">
        <f aca="false">A66+1</f>
        <v>7931</v>
      </c>
      <c r="B67" s="0" t="s">
        <v>77</v>
      </c>
      <c r="C67" s="1" t="s">
        <v>37</v>
      </c>
      <c r="D67" s="0" t="n">
        <f aca="false">VLOOKUP(C67,Menu!B:D,3,0)</f>
        <v>2</v>
      </c>
      <c r="E67" s="0" t="n">
        <f aca="false">E66+1</f>
        <v>46</v>
      </c>
      <c r="F67" s="0" t="n">
        <f aca="false">$A$4</f>
        <v>168</v>
      </c>
      <c r="G67" s="0" t="s">
        <v>30</v>
      </c>
      <c r="H67" s="0" t="s">
        <v>30</v>
      </c>
      <c r="J67" s="0" t="n">
        <f aca="false">J66+1</f>
        <v>46</v>
      </c>
      <c r="K67" s="0" t="n">
        <f aca="false">$A$59</f>
        <v>7923</v>
      </c>
      <c r="L67" s="0" t="n">
        <f aca="false">$J$59</f>
        <v>38</v>
      </c>
      <c r="M67" s="0" t="n">
        <v>1</v>
      </c>
      <c r="N67" s="0" t="s">
        <v>30</v>
      </c>
      <c r="O67" s="0" t="str">
        <f aca="false">CONCATENATE(A67,",'",B67,"',",D67,",",E67,",",F67,",",G67,",",H67,",","''",",",J67,",",K67,",",L67,",",M67,",",N67)</f>
        <v>7931,'Informa Carencia De Los Seguros (Solo Seguro De Cesantía. Si Es Solo Seguro De Vida, Dejar En Blanco)',2,46,168,NULL,NULL,'',46,7923,38,1,NULL</v>
      </c>
      <c r="P67" s="0" t="str">
        <f aca="false">CONCATENATE("INSERT INTO campo (id, titulo, tipo_id, orden, formulario_id, grupo_id, meta, ponderacion, numero, parent_id, parent_numero, valor, reporte_nombre) VALUES (",O67,");")</f>
        <v>INSERT INTO campo (id, titulo, tipo_id, orden, formulario_id, grupo_id, meta, ponderacion, numero, parent_id, parent_numero, valor, reporte_nombre) VALUES (7931,'Informa Carencia De Los Seguros (Solo Seguro De Cesantía. Si Es Solo Seguro De Vida, Dejar En Blanco)',2,46,168,NULL,NULL,'',46,7923,38,1,NULL);</v>
      </c>
      <c r="Q67" s="3" t="str">
        <f aca="false">CONCATENATE("UPDATE campo SET titulo='",B67,"', tipo_id=",D67,", parent_id=",K67,", parent_numero=",L67,", valor=",M67," WHERE id =",A67,";")</f>
        <v>UPDATE campo SET titulo='Informa Carencia De Los Seguros (Solo Seguro De Cesantía. Si Es Solo Seguro De Vida, Dejar En Blanco)', tipo_id=2, parent_id=7923, parent_numero=38, valor=1 WHERE id =7931;</v>
      </c>
    </row>
    <row r="68" customFormat="false" ht="13.8" hidden="false" customHeight="false" outlineLevel="0" collapsed="false">
      <c r="A68" s="0" t="n">
        <f aca="false">A67+1</f>
        <v>7932</v>
      </c>
      <c r="B68" s="0" t="s">
        <v>78</v>
      </c>
      <c r="C68" s="1" t="s">
        <v>37</v>
      </c>
      <c r="D68" s="0" t="n">
        <f aca="false">VLOOKUP(C68,Menu!B:D,3,0)</f>
        <v>2</v>
      </c>
      <c r="E68" s="0" t="n">
        <f aca="false">E67+1</f>
        <v>47</v>
      </c>
      <c r="F68" s="0" t="n">
        <f aca="false">$A$4</f>
        <v>168</v>
      </c>
      <c r="G68" s="0" t="s">
        <v>30</v>
      </c>
      <c r="H68" s="0" t="s">
        <v>30</v>
      </c>
      <c r="J68" s="0" t="n">
        <f aca="false">J67+1</f>
        <v>47</v>
      </c>
      <c r="K68" s="0" t="n">
        <f aca="false">$A$59</f>
        <v>7923</v>
      </c>
      <c r="L68" s="0" t="n">
        <f aca="false">$J$59</f>
        <v>38</v>
      </c>
      <c r="M68" s="0" t="n">
        <v>1</v>
      </c>
      <c r="N68" s="0" t="s">
        <v>30</v>
      </c>
      <c r="O68" s="0" t="str">
        <f aca="false">CONCATENATE(A68,",'",B68,"',",D68,",",E68,",",F68,",",G68,",",H68,",","''",",",J68,",",K68,",",L68,",",M68,",",N68)</f>
        <v>7932,'Informa Vigencia De Los Seguros',2,47,168,NULL,NULL,'',47,7923,38,1,NULL</v>
      </c>
      <c r="P68" s="0" t="str">
        <f aca="false">CONCATENATE("INSERT INTO campo (id, titulo, tipo_id, orden, formulario_id, grupo_id, meta, ponderacion, numero, parent_id, parent_numero, valor, reporte_nombre) VALUES (",O68,");")</f>
        <v>INSERT INTO campo (id, titulo, tipo_id, orden, formulario_id, grupo_id, meta, ponderacion, numero, parent_id, parent_numero, valor, reporte_nombre) VALUES (7932,'Informa Vigencia De Los Seguros',2,47,168,NULL,NULL,'',47,7923,38,1,NULL);</v>
      </c>
      <c r="Q68" s="3" t="str">
        <f aca="false">CONCATENATE("UPDATE campo SET titulo='",B68,"', tipo_id=",D68,", parent_id=",K68,", parent_numero=",L68,", valor=",M68," WHERE id =",A68,";")</f>
        <v>UPDATE campo SET titulo='Informa Vigencia De Los Seguros', tipo_id=2, parent_id=7923, parent_numero=38, valor=1 WHERE id =7932;</v>
      </c>
    </row>
    <row r="69" customFormat="false" ht="13.8" hidden="false" customHeight="false" outlineLevel="0" collapsed="false">
      <c r="A69" s="0" t="n">
        <f aca="false">A68+1</f>
        <v>7933</v>
      </c>
      <c r="B69" s="0" t="s">
        <v>79</v>
      </c>
      <c r="C69" s="1" t="s">
        <v>37</v>
      </c>
      <c r="D69" s="0" t="n">
        <f aca="false">VLOOKUP(C69,Menu!B:D,3,0)</f>
        <v>2</v>
      </c>
      <c r="E69" s="0" t="n">
        <f aca="false">E68+1</f>
        <v>48</v>
      </c>
      <c r="F69" s="0" t="n">
        <f aca="false">$A$4</f>
        <v>168</v>
      </c>
      <c r="G69" s="0" t="s">
        <v>30</v>
      </c>
      <c r="H69" s="0" t="s">
        <v>30</v>
      </c>
      <c r="J69" s="0" t="n">
        <f aca="false">J68+1</f>
        <v>48</v>
      </c>
      <c r="K69" s="0" t="n">
        <f aca="false">$A$59</f>
        <v>7923</v>
      </c>
      <c r="L69" s="0" t="n">
        <f aca="false">$J$59</f>
        <v>38</v>
      </c>
      <c r="M69" s="0" t="n">
        <v>1</v>
      </c>
      <c r="N69" s="0" t="s">
        <v>30</v>
      </c>
      <c r="O69" s="0" t="str">
        <f aca="false">CONCATENATE(A69,",'",B69,"',",D69,",",E69,",",F69,",",G69,",",H69,",","''",",",J69,",",K69,",",L69,",",M69,",",N69)</f>
        <v>7933,'Informa Edad De Contratación Y Permanencia Del Seguro, Seguro Cesantía (Debe Ser Informado De Acuerdo Al Script)',2,48,168,NULL,NULL,'',48,7923,38,1,NULL</v>
      </c>
      <c r="P69" s="0" t="str">
        <f aca="false">CONCATENATE("INSERT INTO campo (id, titulo, tipo_id, orden, formulario_id, grupo_id, meta, ponderacion, numero, parent_id, parent_numero, valor, reporte_nombre) VALUES (",O69,");")</f>
        <v>INSERT INTO campo (id, titulo, tipo_id, orden, formulario_id, grupo_id, meta, ponderacion, numero, parent_id, parent_numero, valor, reporte_nombre) VALUES (7933,'Informa Edad De Contratación Y Permanencia Del Seguro, Seguro Cesantía (Debe Ser Informado De Acuerdo Al Script)',2,48,168,NULL,NULL,'',48,7923,38,1,NULL);</v>
      </c>
      <c r="Q69" s="3" t="str">
        <f aca="false">CONCATENATE("UPDATE campo SET titulo='",B69,"', tipo_id=",D69,", parent_id=",K69,", parent_numero=",L69,", valor=",M69," WHERE id =",A69,";")</f>
        <v>UPDATE campo SET titulo='Informa Edad De Contratación Y Permanencia Del Seguro, Seguro Cesantía (Debe Ser Informado De Acuerdo Al Script)', tipo_id=2, parent_id=7923, parent_numero=38, valor=1 WHERE id =7933;</v>
      </c>
    </row>
    <row r="70" customFormat="false" ht="13.8" hidden="false" customHeight="false" outlineLevel="0" collapsed="false">
      <c r="A70" s="0" t="n">
        <f aca="false">A69+1</f>
        <v>7934</v>
      </c>
      <c r="B70" s="0" t="s">
        <v>80</v>
      </c>
      <c r="C70" s="1" t="s">
        <v>37</v>
      </c>
      <c r="D70" s="0" t="n">
        <f aca="false">VLOOKUP(C70,Menu!B:D,3,0)</f>
        <v>2</v>
      </c>
      <c r="E70" s="0" t="n">
        <f aca="false">E69+1</f>
        <v>49</v>
      </c>
      <c r="F70" s="0" t="n">
        <f aca="false">$A$4</f>
        <v>168</v>
      </c>
      <c r="G70" s="0" t="s">
        <v>30</v>
      </c>
      <c r="H70" s="0" t="s">
        <v>30</v>
      </c>
      <c r="J70" s="0" t="n">
        <f aca="false">J69+1</f>
        <v>49</v>
      </c>
      <c r="K70" s="0" t="n">
        <f aca="false">$A$59</f>
        <v>7923</v>
      </c>
      <c r="L70" s="0" t="n">
        <f aca="false">$J$59</f>
        <v>38</v>
      </c>
      <c r="M70" s="0" t="n">
        <v>1</v>
      </c>
      <c r="N70" s="0" t="s">
        <v>30</v>
      </c>
      <c r="O70" s="0" t="str">
        <f aca="false">CONCATENATE(A70,",'",B70,"',",D70,",",E70,",",F70,",",G70,",",H70,",","''",",",J70,",",K70,",",L70,",",M70,",",N70)</f>
        <v>7934,'Informa Edad De Contratación Y Permanencia Del Seguro, Seguro Vida (Debe Ser Informado De Acuerdo Al Script)',2,49,168,NULL,NULL,'',49,7923,38,1,NULL</v>
      </c>
      <c r="P70" s="0" t="str">
        <f aca="false">CONCATENATE("INSERT INTO campo (id, titulo, tipo_id, orden, formulario_id, grupo_id, meta, ponderacion, numero, parent_id, parent_numero, valor, reporte_nombre) VALUES (",O70,");")</f>
        <v>INSERT INTO campo (id, titulo, tipo_id, orden, formulario_id, grupo_id, meta, ponderacion, numero, parent_id, parent_numero, valor, reporte_nombre) VALUES (7934,'Informa Edad De Contratación Y Permanencia Del Seguro, Seguro Vida (Debe Ser Informado De Acuerdo Al Script)',2,49,168,NULL,NULL,'',49,7923,38,1,NULL);</v>
      </c>
      <c r="Q70" s="3" t="str">
        <f aca="false">CONCATENATE("UPDATE campo SET titulo='",B70,"', tipo_id=",D70,", parent_id=",K70,", parent_numero=",L70,", valor=",M70," WHERE id =",A70,";")</f>
        <v>UPDATE campo SET titulo='Informa Edad De Contratación Y Permanencia Del Seguro, Seguro Vida (Debe Ser Informado De Acuerdo Al Script)', tipo_id=2, parent_id=7923, parent_numero=38, valor=1 WHERE id =7934;</v>
      </c>
    </row>
    <row r="71" customFormat="false" ht="13.8" hidden="false" customHeight="false" outlineLevel="0" collapsed="false">
      <c r="A71" s="0" t="n">
        <f aca="false">A70+1</f>
        <v>7935</v>
      </c>
      <c r="B71" s="0" t="s">
        <v>81</v>
      </c>
      <c r="C71" s="1" t="s">
        <v>37</v>
      </c>
      <c r="D71" s="0" t="n">
        <f aca="false">VLOOKUP(C71,Menu!B:D,3,0)</f>
        <v>2</v>
      </c>
      <c r="E71" s="0" t="n">
        <f aca="false">E70+1</f>
        <v>50</v>
      </c>
      <c r="F71" s="0" t="n">
        <f aca="false">$A$4</f>
        <v>168</v>
      </c>
      <c r="G71" s="0" t="s">
        <v>30</v>
      </c>
      <c r="H71" s="0" t="s">
        <v>30</v>
      </c>
      <c r="J71" s="0" t="n">
        <f aca="false">J70+1</f>
        <v>50</v>
      </c>
      <c r="K71" s="0" t="n">
        <f aca="false">$A$59</f>
        <v>7923</v>
      </c>
      <c r="L71" s="0" t="n">
        <f aca="false">$J$59</f>
        <v>38</v>
      </c>
      <c r="M71" s="0" t="n">
        <v>1</v>
      </c>
      <c r="N71" s="0" t="s">
        <v>30</v>
      </c>
      <c r="O71" s="0" t="str">
        <f aca="false">CONCATENATE(A71,",'",B71,"',",D71,",",E71,",",F71,",",G71,",",H71,",","''",",",J71,",",K71,",",L71,",",M71,",",N71)</f>
        <v>7935,'Informa Que Mayores Detalles Los Encontrara En La Pol Depositada En La Cmf (Comision Para El Mercado Financiero)',2,50,168,NULL,NULL,'',50,7923,38,1,NULL</v>
      </c>
      <c r="P71" s="0" t="str">
        <f aca="false">CONCATENATE("INSERT INTO campo (id, titulo, tipo_id, orden, formulario_id, grupo_id, meta, ponderacion, numero, parent_id, parent_numero, valor, reporte_nombre) VALUES (",O71,");")</f>
        <v>INSERT INTO campo (id, titulo, tipo_id, orden, formulario_id, grupo_id, meta, ponderacion, numero, parent_id, parent_numero, valor, reporte_nombre) VALUES (7935,'Informa Que Mayores Detalles Los Encontrara En La Pol Depositada En La Cmf (Comision Para El Mercado Financiero)',2,50,168,NULL,NULL,'',50,7923,38,1,NULL);</v>
      </c>
      <c r="Q71" s="3" t="str">
        <f aca="false">CONCATENATE("UPDATE campo SET titulo='",B71,"', tipo_id=",D71,", parent_id=",K71,", parent_numero=",L71,", valor=",M71," WHERE id =",A71,";")</f>
        <v>UPDATE campo SET titulo='Informa Que Mayores Detalles Los Encontrara En La Pol Depositada En La Cmf (Comision Para El Mercado Financiero)', tipo_id=2, parent_id=7923, parent_numero=38, valor=1 WHERE id =7935;</v>
      </c>
    </row>
    <row r="72" customFormat="false" ht="13.8" hidden="false" customHeight="false" outlineLevel="0" collapsed="false">
      <c r="A72" s="0" t="n">
        <f aca="false">A71+1</f>
        <v>7936</v>
      </c>
      <c r="B72" s="0" t="s">
        <v>82</v>
      </c>
      <c r="C72" s="1" t="s">
        <v>37</v>
      </c>
      <c r="D72" s="0" t="n">
        <f aca="false">VLOOKUP(C72,Menu!B:D,3,0)</f>
        <v>2</v>
      </c>
      <c r="E72" s="0" t="n">
        <f aca="false">E71+1</f>
        <v>51</v>
      </c>
      <c r="F72" s="0" t="n">
        <f aca="false">$A$4</f>
        <v>168</v>
      </c>
      <c r="G72" s="0" t="s">
        <v>30</v>
      </c>
      <c r="H72" s="0" t="s">
        <v>30</v>
      </c>
      <c r="J72" s="0" t="n">
        <f aca="false">J71+1</f>
        <v>51</v>
      </c>
      <c r="K72" s="0" t="n">
        <f aca="false">$A$59</f>
        <v>7923</v>
      </c>
      <c r="L72" s="0" t="n">
        <f aca="false">$J$59</f>
        <v>38</v>
      </c>
      <c r="M72" s="0" t="n">
        <v>1</v>
      </c>
      <c r="N72" s="0" t="s">
        <v>30</v>
      </c>
      <c r="O72" s="0" t="str">
        <f aca="false">CONCATENATE(A72,",'",B72,"',",D72,",",E72,",",F72,",",G72,",",H72,",","''",",",J72,",",K72,",",L72,",",M72,",",N72)</f>
        <v>7936,'Informa Causales Involutarias De Cesantia Cubiertas Por  El Seguro De Cesantía (Debe Decir Los 3 Artículos. Solo Seguro Cesantía. Vida Queda En Blanco)',2,51,168,NULL,NULL,'',51,7923,38,1,NULL</v>
      </c>
      <c r="P72" s="0" t="str">
        <f aca="false">CONCATENATE("INSERT INTO campo (id, titulo, tipo_id, orden, formulario_id, grupo_id, meta, ponderacion, numero, parent_id, parent_numero, valor, reporte_nombre) VALUES (",O72,");")</f>
        <v>INSERT INTO campo (id, titulo, tipo_id, orden, formulario_id, grupo_id, meta, ponderacion, numero, parent_id, parent_numero, valor, reporte_nombre) VALUES (7936,'Informa Causales Involutarias De Cesantia Cubiertas Por  El Seguro De Cesantía (Debe Decir Los 3 Artículos. Solo Seguro Cesantía. Vida Queda En Blanco)',2,51,168,NULL,NULL,'',51,7923,38,1,NULL);</v>
      </c>
      <c r="Q72" s="3" t="str">
        <f aca="false">CONCATENATE("UPDATE campo SET titulo='",B72,"', tipo_id=",D72,", parent_id=",K72,", parent_numero=",L72,", valor=",M72," WHERE id =",A72,";")</f>
        <v>UPDATE campo SET titulo='Informa Causales Involutarias De Cesantia Cubiertas Por  El Seguro De Cesantía (Debe Decir Los 3 Artículos. Solo Seguro Cesantía. Vida Queda En Blanco)', tipo_id=2, parent_id=7923, parent_numero=38, valor=1 WHERE id =7936;</v>
      </c>
    </row>
    <row r="73" customFormat="false" ht="13.8" hidden="false" customHeight="false" outlineLevel="0" collapsed="false">
      <c r="A73" s="0" t="n">
        <f aca="false">A72+1</f>
        <v>7937</v>
      </c>
      <c r="B73" s="0" t="s">
        <v>83</v>
      </c>
      <c r="C73" s="1" t="s">
        <v>37</v>
      </c>
      <c r="D73" s="0" t="n">
        <f aca="false">VLOOKUP(C73,Menu!B:D,3,0)</f>
        <v>2</v>
      </c>
      <c r="E73" s="0" t="n">
        <f aca="false">E72+1</f>
        <v>52</v>
      </c>
      <c r="F73" s="0" t="n">
        <f aca="false">$A$4</f>
        <v>168</v>
      </c>
      <c r="G73" s="0" t="s">
        <v>30</v>
      </c>
      <c r="H73" s="0" t="s">
        <v>30</v>
      </c>
      <c r="J73" s="0" t="n">
        <f aca="false">J72+1</f>
        <v>52</v>
      </c>
      <c r="K73" s="0" t="n">
        <f aca="false">$A$59</f>
        <v>7923</v>
      </c>
      <c r="L73" s="0" t="n">
        <f aca="false">$J$59</f>
        <v>38</v>
      </c>
      <c r="M73" s="0" t="n">
        <v>1</v>
      </c>
      <c r="N73" s="0" t="s">
        <v>30</v>
      </c>
      <c r="O73" s="0" t="str">
        <f aca="false">CONCATENATE(A73,",'",B73,"',",D73,",",E73,",",F73,",",G73,",",H73,",","''",",",J73,",",K73,",",L73,",",M73,",",N73)</f>
        <v>7937,'Informa Plazo Entrega Del Certificado De Cobertura (Poliza) 10 Dias Habiles',2,52,168,NULL,NULL,'',52,7923,38,1,NULL</v>
      </c>
      <c r="P73" s="0" t="str">
        <f aca="false">CONCATENATE("INSERT INTO campo (id, titulo, tipo_id, orden, formulario_id, grupo_id, meta, ponderacion, numero, parent_id, parent_numero, valor, reporte_nombre) VALUES (",O73,");")</f>
        <v>INSERT INTO campo (id, titulo, tipo_id, orden, formulario_id, grupo_id, meta, ponderacion, numero, parent_id, parent_numero, valor, reporte_nombre) VALUES (7937,'Informa Plazo Entrega Del Certificado De Cobertura (Poliza) 10 Dias Habiles',2,52,168,NULL,NULL,'',52,7923,38,1,NULL);</v>
      </c>
      <c r="Q73" s="3" t="str">
        <f aca="false">CONCATENATE("UPDATE campo SET titulo='",B73,"', tipo_id=",D73,", parent_id=",K73,", parent_numero=",L73,", valor=",M73," WHERE id =",A73,";")</f>
        <v>UPDATE campo SET titulo='Informa Plazo Entrega Del Certificado De Cobertura (Poliza) 10 Dias Habiles', tipo_id=2, parent_id=7923, parent_numero=38, valor=1 WHERE id =7937;</v>
      </c>
    </row>
    <row r="74" customFormat="false" ht="13.8" hidden="false" customHeight="false" outlineLevel="0" collapsed="false">
      <c r="A74" s="0" t="n">
        <f aca="false">A73+1</f>
        <v>7938</v>
      </c>
      <c r="B74" s="0" t="s">
        <v>84</v>
      </c>
      <c r="C74" s="1" t="s">
        <v>37</v>
      </c>
      <c r="D74" s="0" t="n">
        <f aca="false">VLOOKUP(C74,Menu!B:D,3,0)</f>
        <v>2</v>
      </c>
      <c r="E74" s="0" t="n">
        <f aca="false">E73+1</f>
        <v>53</v>
      </c>
      <c r="F74" s="0" t="n">
        <f aca="false">$A$4</f>
        <v>168</v>
      </c>
      <c r="G74" s="0" t="s">
        <v>30</v>
      </c>
      <c r="H74" s="0" t="s">
        <v>30</v>
      </c>
      <c r="J74" s="0" t="n">
        <f aca="false">J73+1</f>
        <v>53</v>
      </c>
      <c r="K74" s="0" t="n">
        <f aca="false">$A$59</f>
        <v>7923</v>
      </c>
      <c r="L74" s="0" t="n">
        <f aca="false">$J$59</f>
        <v>38</v>
      </c>
      <c r="M74" s="0" t="n">
        <v>1</v>
      </c>
      <c r="N74" s="0" t="s">
        <v>30</v>
      </c>
      <c r="O74" s="0" t="str">
        <f aca="false">CONCATENATE(A74,",'",B74,"',",D74,",",E74,",",F74,",",G74,",",H74,",","''",",",J74,",",K74,",",L74,",",M74,",",N74)</f>
        <v>7938,'Informa Procedimiento De Retracto',2,53,168,NULL,NULL,'',53,7923,38,1,NULL</v>
      </c>
      <c r="P74" s="0" t="str">
        <f aca="false">CONCATENATE("INSERT INTO campo (id, titulo, tipo_id, orden, formulario_id, grupo_id, meta, ponderacion, numero, parent_id, parent_numero, valor, reporte_nombre) VALUES (",O74,");")</f>
        <v>INSERT INTO campo (id, titulo, tipo_id, orden, formulario_id, grupo_id, meta, ponderacion, numero, parent_id, parent_numero, valor, reporte_nombre) VALUES (7938,'Informa Procedimiento De Retracto',2,53,168,NULL,NULL,'',53,7923,38,1,NULL);</v>
      </c>
      <c r="Q74" s="3" t="str">
        <f aca="false">CONCATENATE("UPDATE campo SET titulo='",B74,"', tipo_id=",D74,", parent_id=",K74,", parent_numero=",L74,", valor=",M74," WHERE id =",A74,";")</f>
        <v>UPDATE campo SET titulo='Informa Procedimiento De Retracto', tipo_id=2, parent_id=7923, parent_numero=38, valor=1 WHERE id =7938;</v>
      </c>
    </row>
    <row r="75" customFormat="false" ht="13.8" hidden="false" customHeight="false" outlineLevel="0" collapsed="false">
      <c r="A75" s="0" t="n">
        <f aca="false">A74+1</f>
        <v>7939</v>
      </c>
      <c r="B75" s="0" t="s">
        <v>85</v>
      </c>
      <c r="C75" s="1" t="s">
        <v>37</v>
      </c>
      <c r="D75" s="0" t="n">
        <f aca="false">VLOOKUP(C75,Menu!B:D,3,0)</f>
        <v>2</v>
      </c>
      <c r="E75" s="0" t="n">
        <f aca="false">E74+1</f>
        <v>54</v>
      </c>
      <c r="F75" s="0" t="n">
        <f aca="false">$A$4</f>
        <v>168</v>
      </c>
      <c r="G75" s="0" t="s">
        <v>30</v>
      </c>
      <c r="H75" s="0" t="s">
        <v>30</v>
      </c>
      <c r="J75" s="0" t="n">
        <f aca="false">J74+1</f>
        <v>54</v>
      </c>
      <c r="K75" s="0" t="n">
        <f aca="false">$A$59</f>
        <v>7923</v>
      </c>
      <c r="L75" s="0" t="n">
        <f aca="false">$J$59</f>
        <v>38</v>
      </c>
      <c r="M75" s="0" t="n">
        <v>1</v>
      </c>
      <c r="N75" s="0" t="s">
        <v>30</v>
      </c>
      <c r="O75" s="0" t="str">
        <f aca="false">CONCATENATE(A75,",'",B75,"',",D75,",",E75,",",F75,",",G75,",",H75,",","''",",",J75,",",K75,",",L75,",",M75,",",N75)</f>
        <v>7939,'Informa El Codigo De Verificacion Dela Llamada (Indicar 4 Primeros Digitos Del Rut + Fecha Numeridca De La Transaccion)',2,54,168,NULL,NULL,'',54,7923,38,1,NULL</v>
      </c>
      <c r="P75" s="0" t="str">
        <f aca="false">CONCATENATE("INSERT INTO campo (id, titulo, tipo_id, orden, formulario_id, grupo_id, meta, ponderacion, numero, parent_id, parent_numero, valor, reporte_nombre) VALUES (",O75,");")</f>
        <v>INSERT INTO campo (id, titulo, tipo_id, orden, formulario_id, grupo_id, meta, ponderacion, numero, parent_id, parent_numero, valor, reporte_nombre) VALUES (7939,'Informa El Codigo De Verificacion Dela Llamada (Indicar 4 Primeros Digitos Del Rut + Fecha Numeridca De La Transaccion)',2,54,168,NULL,NULL,'',54,7923,38,1,NULL);</v>
      </c>
      <c r="Q75" s="3" t="str">
        <f aca="false">CONCATENATE("UPDATE campo SET titulo='",B75,"', tipo_id=",D75,", parent_id=",K75,", parent_numero=",L75,", valor=",M75," WHERE id =",A75,";")</f>
        <v>UPDATE campo SET titulo='Informa El Codigo De Verificacion Dela Llamada (Indicar 4 Primeros Digitos Del Rut + Fecha Numeridca De La Transaccion)', tipo_id=2, parent_id=7923, parent_numero=38, valor=1 WHERE id =7939;</v>
      </c>
    </row>
    <row r="76" customFormat="false" ht="13.8" hidden="false" customHeight="false" outlineLevel="0" collapsed="false">
      <c r="A76" s="0" t="n">
        <f aca="false">A75+1</f>
        <v>7940</v>
      </c>
      <c r="B76" s="0" t="s">
        <v>86</v>
      </c>
      <c r="C76" s="1" t="s">
        <v>37</v>
      </c>
      <c r="D76" s="0" t="n">
        <f aca="false">VLOOKUP(C76,Menu!B:D,3,0)</f>
        <v>2</v>
      </c>
      <c r="E76" s="0" t="n">
        <f aca="false">E75+1</f>
        <v>55</v>
      </c>
      <c r="F76" s="0" t="n">
        <f aca="false">$A$4</f>
        <v>168</v>
      </c>
      <c r="G76" s="0" t="s">
        <v>30</v>
      </c>
      <c r="H76" s="0" t="s">
        <v>30</v>
      </c>
      <c r="J76" s="0" t="n">
        <f aca="false">J75+1</f>
        <v>55</v>
      </c>
      <c r="K76" s="0" t="n">
        <f aca="false">$A$59</f>
        <v>7923</v>
      </c>
      <c r="L76" s="0" t="n">
        <f aca="false">$J$59</f>
        <v>38</v>
      </c>
      <c r="M76" s="0" t="n">
        <v>1</v>
      </c>
      <c r="N76" s="0" t="s">
        <v>30</v>
      </c>
      <c r="O76" s="0" t="str">
        <f aca="false">CONCATENATE(A76,",'",B76,"',",D76,",",E76,",",F76,",",G76,",",H76,",","''",",",J76,",",K76,",",L76,",",M76,",",N76)</f>
        <v>7940,'Informa Que Cliente Ha Aceptado Incorporarse A Poliza Colectiva Entre Cat Corredoras De Seguros S.A. Y Bnp Paribas Cardif',2,55,168,NULL,NULL,'',55,7923,38,1,NULL</v>
      </c>
      <c r="P76" s="0" t="str">
        <f aca="false">CONCATENATE("INSERT INTO campo (id, titulo, tipo_id, orden, formulario_id, grupo_id, meta, ponderacion, numero, parent_id, parent_numero, valor, reporte_nombre) VALUES (",O76,");")</f>
        <v>INSERT INTO campo (id, titulo, tipo_id, orden, formulario_id, grupo_id, meta, ponderacion, numero, parent_id, parent_numero, valor, reporte_nombre) VALUES (7940,'Informa Que Cliente Ha Aceptado Incorporarse A Poliza Colectiva Entre Cat Corredoras De Seguros S.A. Y Bnp Paribas Cardif',2,55,168,NULL,NULL,'',55,7923,38,1,NULL);</v>
      </c>
      <c r="Q76" s="3" t="str">
        <f aca="false">CONCATENATE("UPDATE campo SET titulo='",B76,"', tipo_id=",D76,", parent_id=",K76,", parent_numero=",L76,", valor=",M76," WHERE id =",A76,";")</f>
        <v>UPDATE campo SET titulo='Informa Que Cliente Ha Aceptado Incorporarse A Poliza Colectiva Entre Cat Corredoras De Seguros S.A. Y Bnp Paribas Cardif', tipo_id=2, parent_id=7923, parent_numero=38, valor=1 WHERE id =7940;</v>
      </c>
    </row>
    <row r="77" customFormat="false" ht="13.8" hidden="false" customHeight="false" outlineLevel="0" collapsed="false">
      <c r="A77" s="0" t="n">
        <f aca="false">A76+1</f>
        <v>7941</v>
      </c>
      <c r="B77" s="0" t="s">
        <v>87</v>
      </c>
      <c r="C77" s="1" t="s">
        <v>37</v>
      </c>
      <c r="D77" s="0" t="n">
        <f aca="false">VLOOKUP(C77,Menu!B:D,3,0)</f>
        <v>2</v>
      </c>
      <c r="E77" s="0" t="n">
        <f aca="false">E76+1</f>
        <v>56</v>
      </c>
      <c r="F77" s="0" t="n">
        <f aca="false">$A$4</f>
        <v>168</v>
      </c>
      <c r="G77" s="0" t="s">
        <v>30</v>
      </c>
      <c r="H77" s="0" t="s">
        <v>30</v>
      </c>
      <c r="J77" s="0" t="n">
        <f aca="false">J76+1</f>
        <v>56</v>
      </c>
      <c r="K77" s="0" t="n">
        <f aca="false">$A$59</f>
        <v>7923</v>
      </c>
      <c r="L77" s="0" t="n">
        <f aca="false">$J$59</f>
        <v>38</v>
      </c>
      <c r="M77" s="0" t="n">
        <v>1</v>
      </c>
      <c r="N77" s="0" t="s">
        <v>30</v>
      </c>
      <c r="O77" s="0" t="str">
        <f aca="false">CONCATENATE(A77,",'",B77,"',",D77,",",E77,",",F77,",",G77,",",H77,",","''",",",J77,",",K77,",",L77,",",M77,",",N77)</f>
        <v>7941,'Informa Valor De La Prima (6,9% Vida Plus / 4,9% Cesantia) Esto Equivale A Un Valor De $......... (Debe Decir El Monto En Peso)',2,56,168,NULL,NULL,'',56,7923,38,1,NULL</v>
      </c>
      <c r="P77" s="0" t="str">
        <f aca="false">CONCATENATE("INSERT INTO campo (id, titulo, tipo_id, orden, formulario_id, grupo_id, meta, ponderacion, numero, parent_id, parent_numero, valor, reporte_nombre) VALUES (",O77,");")</f>
        <v>INSERT INTO campo (id, titulo, tipo_id, orden, formulario_id, grupo_id, meta, ponderacion, numero, parent_id, parent_numero, valor, reporte_nombre) VALUES (7941,'Informa Valor De La Prima (6,9% Vida Plus / 4,9% Cesantia) Esto Equivale A Un Valor De $......... (Debe Decir El Monto En Peso)',2,56,168,NULL,NULL,'',56,7923,38,1,NULL);</v>
      </c>
      <c r="Q77" s="3" t="str">
        <f aca="false">CONCATENATE("UPDATE campo SET titulo='",B77,"', tipo_id=",D77,", parent_id=",K77,", parent_numero=",L77,", valor=",M77," WHERE id =",A77,";")</f>
        <v>UPDATE campo SET titulo='Informa Valor De La Prima (6,9% Vida Plus / 4,9% Cesantia) Esto Equivale A Un Valor De $......... (Debe Decir El Monto En Peso)', tipo_id=2, parent_id=7923, parent_numero=38, valor=1 WHERE id =7941;</v>
      </c>
    </row>
    <row r="78" customFormat="false" ht="13.8" hidden="false" customHeight="false" outlineLevel="0" collapsed="false">
      <c r="A78" s="0" t="n">
        <f aca="false">A77+1</f>
        <v>7942</v>
      </c>
      <c r="B78" s="0" t="s">
        <v>88</v>
      </c>
      <c r="C78" s="1" t="s">
        <v>35</v>
      </c>
      <c r="D78" s="0" t="n">
        <f aca="false">VLOOKUP(C78,Menu!B:D,3,0)</f>
        <v>4</v>
      </c>
      <c r="E78" s="0" t="n">
        <f aca="false">E77+1</f>
        <v>57</v>
      </c>
      <c r="F78" s="0" t="n">
        <f aca="false">$A$4</f>
        <v>168</v>
      </c>
      <c r="G78" s="0" t="s">
        <v>30</v>
      </c>
      <c r="H78" s="0" t="s">
        <v>30</v>
      </c>
      <c r="J78" s="0" t="n">
        <f aca="false">J77+1</f>
        <v>57</v>
      </c>
      <c r="K78" s="0" t="s">
        <v>30</v>
      </c>
      <c r="L78" s="0" t="s">
        <v>30</v>
      </c>
      <c r="M78" s="0" t="n">
        <v>0</v>
      </c>
      <c r="N78" s="0" t="s">
        <v>30</v>
      </c>
      <c r="O78" s="0" t="str">
        <f aca="false">CONCATENATE(A78,",'",B78,"',",D78,",",E78,",",F78,",",G78,",",H78,",","''",",",J78,",",K78,",",L78,",",M78,",",N78)</f>
        <v>7942,'&lt;h2 style="color:blue;text-align:center"&gt;Cierre De Condiciones Total&lt;/h2&gt;',4,57,168,NULL,NULL,'',57,NULL,NULL,0,NULL</v>
      </c>
      <c r="P78" s="0" t="str">
        <f aca="false">CONCATENATE("INSERT INTO campo (id, titulo, tipo_id, orden, formulario_id, grupo_id, meta, ponderacion, numero, parent_id, parent_numero, valor, reporte_nombre) VALUES (",O78,");")</f>
        <v>INSERT INTO campo (id, titulo, tipo_id, orden, formulario_id, grupo_id, meta, ponderacion, numero, parent_id, parent_numero, valor, reporte_nombre) VALUES (7942,'&lt;h2 style="color:blue;text-align:center"&gt;Cierre De Condiciones Total&lt;/h2&gt;',4,57,168,NULL,NULL,'',57,NULL,NULL,0,NULL);</v>
      </c>
      <c r="Q78" s="3" t="str">
        <f aca="false">CONCATENATE("UPDATE campo SET titulo='",B78,"', tipo_id=",D78,", parent_id=",K78,", parent_numero=",L78,", valor=",M78," WHERE id =",A78,";")</f>
        <v>UPDATE campo SET titulo='&lt;h2 style="color:blue;text-align:center"&gt;Cierre De Condiciones Total&lt;/h2&gt;', tipo_id=4, parent_id=NULL, parent_numero=NULL, valor=0 WHERE id =7942;</v>
      </c>
    </row>
    <row r="79" customFormat="false" ht="13.8" hidden="false" customHeight="false" outlineLevel="0" collapsed="false">
      <c r="A79" s="0" t="n">
        <f aca="false">A78+1</f>
        <v>7943</v>
      </c>
      <c r="B79" s="0" t="s">
        <v>89</v>
      </c>
      <c r="C79" s="1" t="s">
        <v>37</v>
      </c>
      <c r="D79" s="0" t="n">
        <f aca="false">VLOOKUP(C79,Menu!B:D,3,0)</f>
        <v>2</v>
      </c>
      <c r="E79" s="0" t="n">
        <f aca="false">E78+1</f>
        <v>58</v>
      </c>
      <c r="F79" s="0" t="n">
        <f aca="false">$A$4</f>
        <v>168</v>
      </c>
      <c r="G79" s="0" t="s">
        <v>30</v>
      </c>
      <c r="H79" s="0" t="s">
        <v>30</v>
      </c>
      <c r="J79" s="0" t="n">
        <f aca="false">J78+1</f>
        <v>58</v>
      </c>
      <c r="K79" s="0" t="s">
        <v>30</v>
      </c>
      <c r="L79" s="0" t="s">
        <v>30</v>
      </c>
      <c r="M79" s="0" t="n">
        <v>0</v>
      </c>
      <c r="N79" s="0" t="s">
        <v>30</v>
      </c>
      <c r="O79" s="0" t="str">
        <f aca="false">CONCATENATE(A79,",'",B79,"',",D79,",",E79,",",F79,",",G79,",",H79,",","''",",",J79,",",K79,",",L79,",",M79,",",N79)</f>
        <v>7943,'Ejecutivo Realiza Pregunta De Cierre : ¿Acepta Plan De Cuotas Con O Sin Seguros? (Evaluamos Que El Ejecutivo Haga La Pregunta)',2,58,168,NULL,NULL,'',58,NULL,NULL,0,NULL</v>
      </c>
      <c r="P79" s="0" t="str">
        <f aca="false">CONCATENATE("INSERT INTO campo (id, titulo, tipo_id, orden, formulario_id, grupo_id, meta, ponderacion, numero, parent_id, parent_numero, valor, reporte_nombre) VALUES (",O79,");")</f>
        <v>INSERT INTO campo (id, titulo, tipo_id, orden, formulario_id, grupo_id, meta, ponderacion, numero, parent_id, parent_numero, valor, reporte_nombre) VALUES (7943,'Ejecutivo Realiza Pregunta De Cierre : ¿Acepta Plan De Cuotas Con O Sin Seguros? (Evaluamos Que El Ejecutivo Haga La Pregunta)',2,58,168,NULL,NULL,'',58,NULL,NULL,0,NULL);</v>
      </c>
      <c r="Q79" s="3" t="str">
        <f aca="false">CONCATENATE("UPDATE campo SET titulo='",B79,"', tipo_id=",D79,", parent_id=",K79,", parent_numero=",L79,", valor=",M79," WHERE id =",A79,";")</f>
        <v>UPDATE campo SET titulo='Ejecutivo Realiza Pregunta De Cierre : ¿Acepta Plan De Cuotas Con O Sin Seguros? (Evaluamos Que El Ejecutivo Haga La Pregunta)', tipo_id=2, parent_id=NULL, parent_numero=NULL, valor=0 WHERE id =7943;</v>
      </c>
    </row>
    <row r="80" customFormat="false" ht="13.8" hidden="false" customHeight="false" outlineLevel="0" collapsed="false">
      <c r="A80" s="0" t="n">
        <f aca="false">A79+1</f>
        <v>7944</v>
      </c>
      <c r="B80" s="0" t="s">
        <v>90</v>
      </c>
      <c r="C80" s="1" t="s">
        <v>37</v>
      </c>
      <c r="D80" s="0" t="n">
        <f aca="false">VLOOKUP(C80,Menu!B:D,3,0)</f>
        <v>2</v>
      </c>
      <c r="E80" s="0" t="n">
        <f aca="false">E79+1</f>
        <v>59</v>
      </c>
      <c r="F80" s="0" t="n">
        <f aca="false">$A$4</f>
        <v>168</v>
      </c>
      <c r="G80" s="0" t="s">
        <v>30</v>
      </c>
      <c r="H80" s="0" t="s">
        <v>30</v>
      </c>
      <c r="J80" s="0" t="n">
        <f aca="false">J79+1</f>
        <v>59</v>
      </c>
      <c r="K80" s="0" t="s">
        <v>30</v>
      </c>
      <c r="L80" s="0" t="s">
        <v>30</v>
      </c>
      <c r="M80" s="0" t="n">
        <v>0</v>
      </c>
      <c r="N80" s="0" t="s">
        <v>30</v>
      </c>
      <c r="O80" s="0" t="str">
        <f aca="false">CONCATENATE(A80,",'",B80,"',",D80,",",E80,",",F80,",",G80,",",H80,",","''",",",J80,",",K80,",",L80,",",M80,",",N80)</f>
        <v>7944,'Cliente Acepta Con Un  Si (Solo Se Acepta Un Sí. Aquí Evaluamos La Respuesta Del Cliente)',2,59,168,NULL,NULL,'',59,NULL,NULL,0,NULL</v>
      </c>
      <c r="P80" s="0" t="str">
        <f aca="false">CONCATENATE("INSERT INTO campo (id, titulo, tipo_id, orden, formulario_id, grupo_id, meta, ponderacion, numero, parent_id, parent_numero, valor, reporte_nombre) VALUES (",O80,");")</f>
        <v>INSERT INTO campo (id, titulo, tipo_id, orden, formulario_id, grupo_id, meta, ponderacion, numero, parent_id, parent_numero, valor, reporte_nombre) VALUES (7944,'Cliente Acepta Con Un  Si (Solo Se Acepta Un Sí. Aquí Evaluamos La Respuesta Del Cliente)',2,59,168,NULL,NULL,'',59,NULL,NULL,0,NULL);</v>
      </c>
      <c r="Q80" s="3" t="str">
        <f aca="false">CONCATENATE("UPDATE campo SET titulo='",B80,"', tipo_id=",D80,", parent_id=",K80,", parent_numero=",L80,", valor=",M80," WHERE id =",A80,";")</f>
        <v>UPDATE campo SET titulo='Cliente Acepta Con Un  Si (Solo Se Acepta Un Sí. Aquí Evaluamos La Respuesta Del Cliente)', tipo_id=2, parent_id=NULL, parent_numero=NULL, valor=0 WHERE id =7944;</v>
      </c>
    </row>
    <row r="81" customFormat="false" ht="13.8" hidden="false" customHeight="false" outlineLevel="0" collapsed="false">
      <c r="A81" s="0" t="n">
        <f aca="false">A80+1</f>
        <v>7945</v>
      </c>
      <c r="B81" s="0" t="s">
        <v>91</v>
      </c>
      <c r="C81" s="1" t="s">
        <v>37</v>
      </c>
      <c r="D81" s="0" t="n">
        <f aca="false">VLOOKUP(C81,Menu!B:D,3,0)</f>
        <v>2</v>
      </c>
      <c r="E81" s="0" t="n">
        <f aca="false">E80+1</f>
        <v>60</v>
      </c>
      <c r="F81" s="0" t="n">
        <f aca="false">$A$4</f>
        <v>168</v>
      </c>
      <c r="G81" s="0" t="s">
        <v>30</v>
      </c>
      <c r="H81" s="0" t="s">
        <v>30</v>
      </c>
      <c r="J81" s="0" t="n">
        <f aca="false">J80+1</f>
        <v>60</v>
      </c>
      <c r="K81" s="0" t="s">
        <v>30</v>
      </c>
      <c r="L81" s="0" t="s">
        <v>30</v>
      </c>
      <c r="M81" s="0" t="n">
        <v>0</v>
      </c>
      <c r="N81" s="0" t="s">
        <v>30</v>
      </c>
      <c r="O81" s="0" t="str">
        <f aca="false">CONCATENATE(A81,",'",B81,"',",D81,",",E81,",",F81,",",G81,",",H81,",","''",",",J81,",",K81,",",L81,",",M81,",",N81)</f>
        <v>7945,'Ejecutivo En Despedida Indica Que El Respaldo Del Plan De Cuota Será Enviado A Su Correo Electrónico O Dirección Particular, Según Corresponda',2,60,168,NULL,NULL,'',60,NULL,NULL,0,NULL</v>
      </c>
      <c r="P81" s="0" t="str">
        <f aca="false">CONCATENATE("INSERT INTO campo (id, titulo, tipo_id, orden, formulario_id, grupo_id, meta, ponderacion, numero, parent_id, parent_numero, valor, reporte_nombre) VALUES (",O81,");")</f>
        <v>INSERT INTO campo (id, titulo, tipo_id, orden, formulario_id, grupo_id, meta, ponderacion, numero, parent_id, parent_numero, valor, reporte_nombre) VALUES (7945,'Ejecutivo En Despedida Indica Que El Respaldo Del Plan De Cuota Será Enviado A Su Correo Electrónico O Dirección Particular, Según Corresponda',2,60,168,NULL,NULL,'',60,NULL,NULL,0,NULL);</v>
      </c>
      <c r="Q81" s="3" t="str">
        <f aca="false">CONCATENATE("UPDATE campo SET titulo='",B81,"', tipo_id=",D81,", parent_id=",K81,", parent_numero=",L81,", valor=",M81," WHERE id =",A81,";")</f>
        <v>UPDATE campo SET titulo='Ejecutivo En Despedida Indica Que El Respaldo Del Plan De Cuota Será Enviado A Su Correo Electrónico O Dirección Particular, Según Corresponda', tipo_id=2, parent_id=NULL, parent_numero=NULL, valor=0 WHERE id =7945;</v>
      </c>
    </row>
    <row r="82" customFormat="false" ht="13.8" hidden="false" customHeight="false" outlineLevel="0" collapsed="false">
      <c r="A82" s="0" t="n">
        <f aca="false">A81+1</f>
        <v>7946</v>
      </c>
      <c r="B82" s="0" t="s">
        <v>92</v>
      </c>
      <c r="C82" s="1" t="s">
        <v>35</v>
      </c>
      <c r="D82" s="0" t="n">
        <f aca="false">VLOOKUP(C82,Menu!B:D,3,0)</f>
        <v>4</v>
      </c>
      <c r="E82" s="0" t="n">
        <f aca="false">E81+1</f>
        <v>61</v>
      </c>
      <c r="F82" s="0" t="n">
        <f aca="false">$A$4</f>
        <v>168</v>
      </c>
      <c r="G82" s="0" t="s">
        <v>30</v>
      </c>
      <c r="H82" s="0" t="s">
        <v>30</v>
      </c>
      <c r="J82" s="0" t="n">
        <f aca="false">J81+1</f>
        <v>61</v>
      </c>
      <c r="K82" s="0" t="s">
        <v>30</v>
      </c>
      <c r="L82" s="0" t="s">
        <v>30</v>
      </c>
      <c r="M82" s="0" t="n">
        <v>0</v>
      </c>
      <c r="N82" s="0" t="s">
        <v>30</v>
      </c>
      <c r="O82" s="0" t="str">
        <f aca="false">CONCATENATE(A82,",'",B82,"',",D82,",",E82,",",F82,",",G82,",",H82,",","''",",",J82,",",K82,",",L82,",",M82,",",N82)</f>
        <v>7946,'&lt;h2 style="color:blue;text-align:center"&gt;Habilidades Blandas&lt;/h2&gt;',4,61,168,NULL,NULL,'',61,NULL,NULL,0,NULL</v>
      </c>
      <c r="P82" s="0" t="str">
        <f aca="false">CONCATENATE("INSERT INTO campo (id, titulo, tipo_id, orden, formulario_id, grupo_id, meta, ponderacion, numero, parent_id, parent_numero, valor, reporte_nombre) VALUES (",O82,");")</f>
        <v>INSERT INTO campo (id, titulo, tipo_id, orden, formulario_id, grupo_id, meta, ponderacion, numero, parent_id, parent_numero, valor, reporte_nombre) VALUES (7946,'&lt;h2 style="color:blue;text-align:center"&gt;Habilidades Blandas&lt;/h2&gt;',4,61,168,NULL,NULL,'',61,NULL,NULL,0,NULL);</v>
      </c>
      <c r="Q82" s="3" t="str">
        <f aca="false">CONCATENATE("UPDATE campo SET titulo='",B82,"', tipo_id=",D82,", parent_id=",K82,", parent_numero=",L82,", valor=",M82," WHERE id =",A82,";")</f>
        <v>UPDATE campo SET titulo='&lt;h2 style="color:blue;text-align:center"&gt;Habilidades Blandas&lt;/h2&gt;', tipo_id=4, parent_id=NULL, parent_numero=NULL, valor=0 WHERE id =7946;</v>
      </c>
    </row>
    <row r="83" customFormat="false" ht="13.8" hidden="false" customHeight="false" outlineLevel="0" collapsed="false">
      <c r="A83" s="0" t="n">
        <f aca="false">A82+1</f>
        <v>7947</v>
      </c>
      <c r="B83" s="0" t="s">
        <v>93</v>
      </c>
      <c r="C83" s="1" t="s">
        <v>37</v>
      </c>
      <c r="D83" s="0" t="n">
        <f aca="false">VLOOKUP(C83,Menu!B:D,3,0)</f>
        <v>2</v>
      </c>
      <c r="E83" s="0" t="n">
        <f aca="false">E82+1</f>
        <v>62</v>
      </c>
      <c r="F83" s="0" t="n">
        <f aca="false">$A$4</f>
        <v>168</v>
      </c>
      <c r="G83" s="0" t="s">
        <v>30</v>
      </c>
      <c r="H83" s="0" t="s">
        <v>30</v>
      </c>
      <c r="J83" s="0" t="n">
        <f aca="false">J82+1</f>
        <v>62</v>
      </c>
      <c r="K83" s="0" t="s">
        <v>30</v>
      </c>
      <c r="L83" s="0" t="s">
        <v>30</v>
      </c>
      <c r="M83" s="0" t="n">
        <v>0</v>
      </c>
      <c r="N83" s="0" t="s">
        <v>30</v>
      </c>
      <c r="O83" s="0" t="str">
        <f aca="false">CONCATENATE(A83,",'",B83,"',",D83,",",E83,",",F83,",",G83,",",H83,",","''",",",J83,",",K83,",",L83,",",M83,",",N83)</f>
        <v>7947,'Personaliza El Llamado (Debe Llamar Al Cliente Por Su Nombre)',2,62,168,NULL,NULL,'',62,NULL,NULL,0,NULL</v>
      </c>
      <c r="P83" s="0" t="str">
        <f aca="false">CONCATENATE("INSERT INTO campo (id, titulo, tipo_id, orden, formulario_id, grupo_id, meta, ponderacion, numero, parent_id, parent_numero, valor, reporte_nombre) VALUES (",O83,");")</f>
        <v>INSERT INTO campo (id, titulo, tipo_id, orden, formulario_id, grupo_id, meta, ponderacion, numero, parent_id, parent_numero, valor, reporte_nombre) VALUES (7947,'Personaliza El Llamado (Debe Llamar Al Cliente Por Su Nombre)',2,62,168,NULL,NULL,'',62,NULL,NULL,0,NULL);</v>
      </c>
      <c r="Q83" s="3" t="str">
        <f aca="false">CONCATENATE("UPDATE campo SET titulo='",B83,"', tipo_id=",D83,", parent_id=",K83,", parent_numero=",L83,", valor=",M83," WHERE id =",A83,";")</f>
        <v>UPDATE campo SET titulo='Personaliza El Llamado (Debe Llamar Al Cliente Por Su Nombre)', tipo_id=2, parent_id=NULL, parent_numero=NULL, valor=0 WHERE id =7947;</v>
      </c>
    </row>
    <row r="84" customFormat="false" ht="13.8" hidden="false" customHeight="false" outlineLevel="0" collapsed="false">
      <c r="A84" s="0" t="n">
        <f aca="false">A83+1</f>
        <v>7948</v>
      </c>
      <c r="B84" s="0" t="s">
        <v>94</v>
      </c>
      <c r="C84" s="1" t="s">
        <v>37</v>
      </c>
      <c r="D84" s="0" t="n">
        <f aca="false">VLOOKUP(C84,Menu!B:D,3,0)</f>
        <v>2</v>
      </c>
      <c r="E84" s="0" t="n">
        <f aca="false">E83+1</f>
        <v>63</v>
      </c>
      <c r="F84" s="0" t="n">
        <f aca="false">$A$4</f>
        <v>168</v>
      </c>
      <c r="G84" s="0" t="s">
        <v>30</v>
      </c>
      <c r="H84" s="0" t="s">
        <v>30</v>
      </c>
      <c r="J84" s="0" t="n">
        <f aca="false">J83+1</f>
        <v>63</v>
      </c>
      <c r="K84" s="0" t="s">
        <v>30</v>
      </c>
      <c r="L84" s="0" t="s">
        <v>30</v>
      </c>
      <c r="M84" s="0" t="n">
        <v>0</v>
      </c>
      <c r="N84" s="0" t="s">
        <v>30</v>
      </c>
      <c r="O84" s="0" t="str">
        <f aca="false">CONCATENATE(A84,",'",B84,"',",D84,",",E84,",",F84,",",G84,",",H84,",","''",",",J84,",",K84,",",L84,",",M84,",",N84)</f>
        <v>7948,'Ejecutivo Ingiere Alimentos Que No Corresponden Durante La Llamada',2,63,168,NULL,NULL,'',63,NULL,NULL,0,NULL</v>
      </c>
      <c r="P84" s="0" t="str">
        <f aca="false">CONCATENATE("INSERT INTO campo (id, titulo, tipo_id, orden, formulario_id, grupo_id, meta, ponderacion, numero, parent_id, parent_numero, valor, reporte_nombre) VALUES (",O84,");")</f>
        <v>INSERT INTO campo (id, titulo, tipo_id, orden, formulario_id, grupo_id, meta, ponderacion, numero, parent_id, parent_numero, valor, reporte_nombre) VALUES (7948,'Ejecutivo Ingiere Alimentos Que No Corresponden Durante La Llamada',2,63,168,NULL,NULL,'',63,NULL,NULL,0,NULL);</v>
      </c>
      <c r="Q84" s="3" t="str">
        <f aca="false">CONCATENATE("UPDATE campo SET titulo='",B84,"', tipo_id=",D84,", parent_id=",K84,", parent_numero=",L84,", valor=",M84," WHERE id =",A84,";")</f>
        <v>UPDATE campo SET titulo='Ejecutivo Ingiere Alimentos Que No Corresponden Durante La Llamada', tipo_id=2, parent_id=NULL, parent_numero=NULL, valor=0 WHERE id =7948;</v>
      </c>
    </row>
    <row r="85" customFormat="false" ht="13.8" hidden="false" customHeight="false" outlineLevel="0" collapsed="false">
      <c r="A85" s="0" t="n">
        <f aca="false">A84+1</f>
        <v>7949</v>
      </c>
      <c r="B85" s="0" t="s">
        <v>95</v>
      </c>
      <c r="C85" s="1" t="s">
        <v>37</v>
      </c>
      <c r="D85" s="0" t="n">
        <f aca="false">VLOOKUP(C85,Menu!B:D,3,0)</f>
        <v>2</v>
      </c>
      <c r="E85" s="0" t="n">
        <f aca="false">E84+1</f>
        <v>64</v>
      </c>
      <c r="F85" s="0" t="n">
        <f aca="false">$A$4</f>
        <v>168</v>
      </c>
      <c r="G85" s="0" t="s">
        <v>30</v>
      </c>
      <c r="H85" s="0" t="s">
        <v>30</v>
      </c>
      <c r="J85" s="0" t="n">
        <f aca="false">J84+1</f>
        <v>64</v>
      </c>
      <c r="K85" s="0" t="s">
        <v>30</v>
      </c>
      <c r="L85" s="0" t="s">
        <v>30</v>
      </c>
      <c r="M85" s="0" t="n">
        <v>0</v>
      </c>
      <c r="N85" s="0" t="s">
        <v>30</v>
      </c>
      <c r="O85" s="0" t="str">
        <f aca="false">CONCATENATE(A85,",'",B85,"',",D85,",",E85,",",F85,",",G85,",",H85,",","''",",",J85,",",K85,",",L85,",",M85,",",N85)</f>
        <v>7949,'Venta Presenta Ruidos De Ambiente Molestos',2,64,168,NULL,NULL,'',64,NULL,NULL,0,NULL</v>
      </c>
      <c r="P85" s="0" t="str">
        <f aca="false">CONCATENATE("INSERT INTO campo (id, titulo, tipo_id, orden, formulario_id, grupo_id, meta, ponderacion, numero, parent_id, parent_numero, valor, reporte_nombre) VALUES (",O85,");")</f>
        <v>INSERT INTO campo (id, titulo, tipo_id, orden, formulario_id, grupo_id, meta, ponderacion, numero, parent_id, parent_numero, valor, reporte_nombre) VALUES (7949,'Venta Presenta Ruidos De Ambiente Molestos',2,64,168,NULL,NULL,'',64,NULL,NULL,0,NULL);</v>
      </c>
      <c r="Q85" s="3" t="str">
        <f aca="false">CONCATENATE("UPDATE campo SET titulo='",B85,"', tipo_id=",D85,", parent_id=",K85,", parent_numero=",L85,", valor=",M85," WHERE id =",A85,";")</f>
        <v>UPDATE campo SET titulo='Venta Presenta Ruidos De Ambiente Molestos', tipo_id=2, parent_id=NULL, parent_numero=NULL, valor=0 WHERE id =7949;</v>
      </c>
    </row>
    <row r="86" customFormat="false" ht="13.8" hidden="false" customHeight="false" outlineLevel="0" collapsed="false">
      <c r="A86" s="0" t="n">
        <f aca="false">A85+1</f>
        <v>7950</v>
      </c>
      <c r="B86" s="0" t="s">
        <v>96</v>
      </c>
      <c r="C86" s="1" t="s">
        <v>37</v>
      </c>
      <c r="D86" s="0" t="n">
        <f aca="false">VLOOKUP(C86,Menu!B:D,3,0)</f>
        <v>2</v>
      </c>
      <c r="E86" s="0" t="n">
        <f aca="false">E85+1</f>
        <v>65</v>
      </c>
      <c r="F86" s="0" t="n">
        <f aca="false">$A$4</f>
        <v>168</v>
      </c>
      <c r="G86" s="0" t="s">
        <v>30</v>
      </c>
      <c r="H86" s="0" t="s">
        <v>30</v>
      </c>
      <c r="J86" s="0" t="n">
        <f aca="false">J85+1</f>
        <v>65</v>
      </c>
      <c r="K86" s="0" t="s">
        <v>30</v>
      </c>
      <c r="L86" s="0" t="s">
        <v>30</v>
      </c>
      <c r="M86" s="0" t="n">
        <v>0</v>
      </c>
      <c r="N86" s="0" t="s">
        <v>30</v>
      </c>
      <c r="O86" s="0" t="str">
        <f aca="false">CONCATENATE(A86,",'",B86,"',",D86,",",E86,",",F86,",",G86,",",H86,",","''",",",J86,",",K86,",",L86,",",M86,",",N86)</f>
        <v>7950,'Ejecutivo Conversa Con Otras Personas Durante La Atencion',2,65,168,NULL,NULL,'',65,NULL,NULL,0,NULL</v>
      </c>
      <c r="P86" s="0" t="str">
        <f aca="false">CONCATENATE("INSERT INTO campo (id, titulo, tipo_id, orden, formulario_id, grupo_id, meta, ponderacion, numero, parent_id, parent_numero, valor, reporte_nombre) VALUES (",O86,");")</f>
        <v>INSERT INTO campo (id, titulo, tipo_id, orden, formulario_id, grupo_id, meta, ponderacion, numero, parent_id, parent_numero, valor, reporte_nombre) VALUES (7950,'Ejecutivo Conversa Con Otras Personas Durante La Atencion',2,65,168,NULL,NULL,'',65,NULL,NULL,0,NULL);</v>
      </c>
      <c r="Q86" s="3" t="str">
        <f aca="false">CONCATENATE("UPDATE campo SET titulo='",B86,"', tipo_id=",D86,", parent_id=",K86,", parent_numero=",L86,", valor=",M86," WHERE id =",A86,";")</f>
        <v>UPDATE campo SET titulo='Ejecutivo Conversa Con Otras Personas Durante La Atencion', tipo_id=2, parent_id=NULL, parent_numero=NULL, valor=0 WHERE id =7950;</v>
      </c>
    </row>
    <row r="87" customFormat="false" ht="13.8" hidden="false" customHeight="false" outlineLevel="0" collapsed="false">
      <c r="A87" s="0" t="n">
        <f aca="false">A86+1</f>
        <v>7951</v>
      </c>
      <c r="B87" s="0" t="s">
        <v>97</v>
      </c>
      <c r="C87" s="1" t="s">
        <v>37</v>
      </c>
      <c r="D87" s="0" t="n">
        <f aca="false">VLOOKUP(C87,Menu!B:D,3,0)</f>
        <v>2</v>
      </c>
      <c r="E87" s="0" t="n">
        <f aca="false">E86+1</f>
        <v>66</v>
      </c>
      <c r="F87" s="0" t="n">
        <f aca="false">$A$4</f>
        <v>168</v>
      </c>
      <c r="G87" s="0" t="s">
        <v>30</v>
      </c>
      <c r="H87" s="0" t="s">
        <v>30</v>
      </c>
      <c r="J87" s="0" t="n">
        <f aca="false">J86+1</f>
        <v>66</v>
      </c>
      <c r="K87" s="0" t="s">
        <v>30</v>
      </c>
      <c r="L87" s="0" t="s">
        <v>30</v>
      </c>
      <c r="M87" s="0" t="n">
        <v>0</v>
      </c>
      <c r="N87" s="0" t="s">
        <v>30</v>
      </c>
      <c r="O87" s="0" t="str">
        <f aca="false">CONCATENATE(A87,",'",B87,"',",D87,",",E87,",",F87,",",G87,",",H87,",","''",",",J87,",",K87,",",L87,",",M87,",",N87)</f>
        <v>7951,'Entrega Respuestas Claras Al Cliente?',2,66,168,NULL,NULL,'',66,NULL,NULL,0,NULL</v>
      </c>
      <c r="P87" s="0" t="str">
        <f aca="false">CONCATENATE("INSERT INTO campo (id, titulo, tipo_id, orden, formulario_id, grupo_id, meta, ponderacion, numero, parent_id, parent_numero, valor, reporte_nombre) VALUES (",O87,");")</f>
        <v>INSERT INTO campo (id, titulo, tipo_id, orden, formulario_id, grupo_id, meta, ponderacion, numero, parent_id, parent_numero, valor, reporte_nombre) VALUES (7951,'Entrega Respuestas Claras Al Cliente?',2,66,168,NULL,NULL,'',66,NULL,NULL,0,NULL);</v>
      </c>
      <c r="Q87" s="3" t="str">
        <f aca="false">CONCATENATE("UPDATE campo SET titulo='",B87,"', tipo_id=",D87,", parent_id=",K87,", parent_numero=",L87,", valor=",M87," WHERE id =",A87,";")</f>
        <v>UPDATE campo SET titulo='Entrega Respuestas Claras Al Cliente?', tipo_id=2, parent_id=NULL, parent_numero=NULL, valor=0 WHERE id =7951;</v>
      </c>
    </row>
    <row r="88" customFormat="false" ht="13.8" hidden="false" customHeight="false" outlineLevel="0" collapsed="false">
      <c r="A88" s="0" t="n">
        <f aca="false">A87+1</f>
        <v>7952</v>
      </c>
      <c r="B88" s="0" t="s">
        <v>98</v>
      </c>
      <c r="C88" s="1" t="s">
        <v>37</v>
      </c>
      <c r="D88" s="0" t="n">
        <f aca="false">VLOOKUP(C88,Menu!B:D,3,0)</f>
        <v>2</v>
      </c>
      <c r="E88" s="0" t="n">
        <f aca="false">E87+1</f>
        <v>67</v>
      </c>
      <c r="F88" s="0" t="n">
        <f aca="false">$A$4</f>
        <v>168</v>
      </c>
      <c r="G88" s="0" t="s">
        <v>30</v>
      </c>
      <c r="H88" s="0" t="s">
        <v>30</v>
      </c>
      <c r="J88" s="0" t="n">
        <f aca="false">J87+1</f>
        <v>67</v>
      </c>
      <c r="K88" s="0" t="s">
        <v>30</v>
      </c>
      <c r="L88" s="0" t="s">
        <v>30</v>
      </c>
      <c r="M88" s="0" t="n">
        <v>0</v>
      </c>
      <c r="N88" s="0" t="s">
        <v>30</v>
      </c>
      <c r="O88" s="0" t="str">
        <f aca="false">CONCATENATE(A88,",'",B88,"',",D88,",",E88,",",F88,",",G88,",",H88,",","''",",",J88,",",K88,",",L88,",",M88,",",N88)</f>
        <v>7952,'Utiliza Lenguaje Claro Y Preciso (Incluye Modulacion, Diccion, Fluidez, Tono Y Ritmo Adecuado)?',2,67,168,NULL,NULL,'',67,NULL,NULL,0,NULL</v>
      </c>
      <c r="P88" s="0" t="str">
        <f aca="false">CONCATENATE("INSERT INTO campo (id, titulo, tipo_id, orden, formulario_id, grupo_id, meta, ponderacion, numero, parent_id, parent_numero, valor, reporte_nombre) VALUES (",O88,");")</f>
        <v>INSERT INTO campo (id, titulo, tipo_id, orden, formulario_id, grupo_id, meta, ponderacion, numero, parent_id, parent_numero, valor, reporte_nombre) VALUES (7952,'Utiliza Lenguaje Claro Y Preciso (Incluye Modulacion, Diccion, Fluidez, Tono Y Ritmo Adecuado)?',2,67,168,NULL,NULL,'',67,NULL,NULL,0,NULL);</v>
      </c>
      <c r="Q88" s="3" t="str">
        <f aca="false">CONCATENATE("UPDATE campo SET titulo='",B88,"', tipo_id=",D88,", parent_id=",K88,", parent_numero=",L88,", valor=",M88," WHERE id =",A88,";")</f>
        <v>UPDATE campo SET titulo='Utiliza Lenguaje Claro Y Preciso (Incluye Modulacion, Diccion, Fluidez, Tono Y Ritmo Adecuado)?', tipo_id=2, parent_id=NULL, parent_numero=NULL, valor=0 WHERE id =7952;</v>
      </c>
    </row>
    <row r="89" customFormat="false" ht="13.8" hidden="false" customHeight="false" outlineLevel="0" collapsed="false">
      <c r="A89" s="0" t="n">
        <f aca="false">A88+1</f>
        <v>7953</v>
      </c>
      <c r="B89" s="0" t="s">
        <v>99</v>
      </c>
      <c r="C89" s="1" t="s">
        <v>37</v>
      </c>
      <c r="D89" s="0" t="n">
        <f aca="false">VLOOKUP(C89,Menu!B:D,3,0)</f>
        <v>2</v>
      </c>
      <c r="E89" s="0" t="n">
        <f aca="false">E88+1</f>
        <v>68</v>
      </c>
      <c r="F89" s="0" t="n">
        <f aca="false">$A$4</f>
        <v>168</v>
      </c>
      <c r="G89" s="0" t="s">
        <v>30</v>
      </c>
      <c r="H89" s="0" t="s">
        <v>30</v>
      </c>
      <c r="J89" s="0" t="n">
        <f aca="false">J88+1</f>
        <v>68</v>
      </c>
      <c r="K89" s="0" t="s">
        <v>30</v>
      </c>
      <c r="L89" s="0" t="s">
        <v>30</v>
      </c>
      <c r="M89" s="0" t="n">
        <v>0</v>
      </c>
      <c r="N89" s="0" t="s">
        <v>30</v>
      </c>
      <c r="O89" s="0" t="str">
        <f aca="false">CONCATENATE(A89,",'",B89,"',",D89,",",E89,",",F89,",",G89,",",H89,",","''",",",J89,",",K89,",",L89,",",M89,",",N89)</f>
        <v>7953,'Deja Al Cliente Esperando Más De 10 Segundos',2,68,168,NULL,NULL,'',68,NULL,NULL,0,NULL</v>
      </c>
      <c r="P89" s="0" t="str">
        <f aca="false">CONCATENATE("INSERT INTO campo (id, titulo, tipo_id, orden, formulario_id, grupo_id, meta, ponderacion, numero, parent_id, parent_numero, valor, reporte_nombre) VALUES (",O89,");")</f>
        <v>INSERT INTO campo (id, titulo, tipo_id, orden, formulario_id, grupo_id, meta, ponderacion, numero, parent_id, parent_numero, valor, reporte_nombre) VALUES (7953,'Deja Al Cliente Esperando Más De 10 Segundos',2,68,168,NULL,NULL,'',68,NULL,NULL,0,NULL);</v>
      </c>
      <c r="Q89" s="3" t="str">
        <f aca="false">CONCATENATE("UPDATE campo SET titulo='",B89,"', tipo_id=",D89,", parent_id=",K89,", parent_numero=",L89,", valor=",M89," WHERE id =",A89,";")</f>
        <v>UPDATE campo SET titulo='Deja Al Cliente Esperando Más De 10 Segundos', tipo_id=2, parent_id=NULL, parent_numero=NULL, valor=0 WHERE id =7953;</v>
      </c>
    </row>
    <row r="90" customFormat="false" ht="13.8" hidden="false" customHeight="false" outlineLevel="0" collapsed="false">
      <c r="A90" s="0" t="n">
        <f aca="false">A89+1</f>
        <v>7954</v>
      </c>
      <c r="B90" s="0" t="s">
        <v>100</v>
      </c>
      <c r="C90" s="1" t="s">
        <v>35</v>
      </c>
      <c r="D90" s="0" t="n">
        <f aca="false">VLOOKUP(C90,Menu!B:D,3,0)</f>
        <v>4</v>
      </c>
      <c r="E90" s="0" t="n">
        <f aca="false">E89+1</f>
        <v>69</v>
      </c>
      <c r="F90" s="0" t="n">
        <f aca="false">$A$4</f>
        <v>168</v>
      </c>
      <c r="G90" s="0" t="s">
        <v>30</v>
      </c>
      <c r="H90" s="0" t="s">
        <v>30</v>
      </c>
      <c r="J90" s="0" t="n">
        <f aca="false">J89+1</f>
        <v>69</v>
      </c>
      <c r="K90" s="0" t="s">
        <v>30</v>
      </c>
      <c r="L90" s="0" t="s">
        <v>30</v>
      </c>
      <c r="M90" s="0" t="n">
        <v>0</v>
      </c>
      <c r="N90" s="0" t="s">
        <v>30</v>
      </c>
      <c r="O90" s="0" t="str">
        <f aca="false">CONCATENATE(A90,",'",B90,"',",D90,",",E90,",",F90,",",G90,",",H90,",","''",",",J90,",",K90,",",L90,",",M90,",",N90)</f>
        <v>7954,'&lt;h2 style="color:blue;text-align:center"&gt;Argumentos de ventas no válidos&lt;/h2&gt;',4,69,168,NULL,NULL,'',69,NULL,NULL,0,NULL</v>
      </c>
      <c r="P90" s="0" t="str">
        <f aca="false">CONCATENATE("INSERT INTO campo (id, titulo, tipo_id, orden, formulario_id, grupo_id, meta, ponderacion, numero, parent_id, parent_numero, valor, reporte_nombre) VALUES (",O90,");")</f>
        <v>INSERT INTO campo (id, titulo, tipo_id, orden, formulario_id, grupo_id, meta, ponderacion, numero, parent_id, parent_numero, valor, reporte_nombre) VALUES (7954,'&lt;h2 style="color:blue;text-align:center"&gt;Argumentos de ventas no válidos&lt;/h2&gt;',4,69,168,NULL,NULL,'',69,NULL,NULL,0,NULL);</v>
      </c>
      <c r="Q90" s="3" t="str">
        <f aca="false">CONCATENATE("UPDATE campo SET titulo='",B90,"', tipo_id=",D90,", parent_id=",K90,", parent_numero=",L90,", valor=",M90," WHERE id =",A90,";")</f>
        <v>UPDATE campo SET titulo='&lt;h2 style="color:blue;text-align:center"&gt;Argumentos de ventas no válidos&lt;/h2&gt;', tipo_id=4, parent_id=NULL, parent_numero=NULL, valor=0 WHERE id =7954;</v>
      </c>
    </row>
    <row r="91" customFormat="false" ht="13.8" hidden="false" customHeight="false" outlineLevel="0" collapsed="false">
      <c r="A91" s="0" t="n">
        <f aca="false">A90+1</f>
        <v>7955</v>
      </c>
      <c r="B91" s="0" t="s">
        <v>101</v>
      </c>
      <c r="C91" s="1" t="s">
        <v>37</v>
      </c>
      <c r="D91" s="0" t="n">
        <f aca="false">VLOOKUP(C91,Menu!B:D,3,0)</f>
        <v>2</v>
      </c>
      <c r="E91" s="0" t="n">
        <f aca="false">E90+1</f>
        <v>70</v>
      </c>
      <c r="F91" s="0" t="n">
        <f aca="false">$A$4</f>
        <v>168</v>
      </c>
      <c r="G91" s="0" t="s">
        <v>30</v>
      </c>
      <c r="H91" s="0" t="s">
        <v>30</v>
      </c>
      <c r="J91" s="0" t="n">
        <f aca="false">J90+1</f>
        <v>70</v>
      </c>
      <c r="K91" s="0" t="s">
        <v>30</v>
      </c>
      <c r="L91" s="0" t="s">
        <v>30</v>
      </c>
      <c r="M91" s="0" t="n">
        <v>0</v>
      </c>
      <c r="N91" s="0" t="s">
        <v>30</v>
      </c>
      <c r="O91" s="0" t="str">
        <f aca="false">CONCATENATE(A91,",'",B91,"',",D91,",",E91,",",F91,",",G91,",",H91,",","''",",",J91,",",K91,",",L91,",",M91,",",N91)</f>
        <v>7955,'Indica  ejecutivo que contrate seguro y después lo dé de baja',2,70,168,NULL,NULL,'',70,NULL,NULL,0,NULL</v>
      </c>
      <c r="P91" s="0" t="str">
        <f aca="false">CONCATENATE("INSERT INTO campo (id, titulo, tipo_id, orden, formulario_id, grupo_id, meta, ponderacion, numero, parent_id, parent_numero, valor, reporte_nombre) VALUES (",O91,");")</f>
        <v>INSERT INTO campo (id, titulo, tipo_id, orden, formulario_id, grupo_id, meta, ponderacion, numero, parent_id, parent_numero, valor, reporte_nombre) VALUES (7955,'Indica  ejecutivo que contrate seguro y después lo dé de baja',2,70,168,NULL,NULL,'',70,NULL,NULL,0,NULL);</v>
      </c>
      <c r="Q91" s="3" t="str">
        <f aca="false">CONCATENATE("UPDATE campo SET titulo='",B91,"', tipo_id=",D91,", parent_id=",K91,", parent_numero=",L91,", valor=",M91," WHERE id =",A91,";")</f>
        <v>UPDATE campo SET titulo='Indica  ejecutivo que contrate seguro y después lo dé de baja', tipo_id=2, parent_id=NULL, parent_numero=NULL, valor=0 WHERE id =7955;</v>
      </c>
    </row>
    <row r="92" customFormat="false" ht="13.8" hidden="false" customHeight="false" outlineLevel="0" collapsed="false">
      <c r="A92" s="0" t="n">
        <f aca="false">A91+1</f>
        <v>7956</v>
      </c>
      <c r="B92" s="0" t="s">
        <v>102</v>
      </c>
      <c r="C92" s="1" t="s">
        <v>37</v>
      </c>
      <c r="D92" s="0" t="n">
        <f aca="false">VLOOKUP(C92,Menu!B:D,3,0)</f>
        <v>2</v>
      </c>
      <c r="E92" s="0" t="n">
        <f aca="false">E91+1</f>
        <v>71</v>
      </c>
      <c r="F92" s="0" t="n">
        <f aca="false">$A$4</f>
        <v>168</v>
      </c>
      <c r="G92" s="0" t="s">
        <v>30</v>
      </c>
      <c r="H92" s="0" t="s">
        <v>30</v>
      </c>
      <c r="J92" s="0" t="n">
        <f aca="false">J91+1</f>
        <v>71</v>
      </c>
      <c r="K92" s="0" t="s">
        <v>30</v>
      </c>
      <c r="L92" s="0" t="s">
        <v>30</v>
      </c>
      <c r="M92" s="0" t="n">
        <v>0</v>
      </c>
      <c r="N92" s="0" t="s">
        <v>30</v>
      </c>
      <c r="O92" s="0" t="str">
        <f aca="false">CONCATENATE(A92,",'",B92,"',",D92,",",E92,",",F92,",",G92,",",H92,",","''",",",J92,",",K92,",",L92,",",M92,",",N92)</f>
        <v>7956,'Cliente Preferencial U Otros',2,71,168,NULL,NULL,'',71,NULL,NULL,0,NULL</v>
      </c>
      <c r="P92" s="0" t="str">
        <f aca="false">CONCATENATE("INSERT INTO campo (id, titulo, tipo_id, orden, formulario_id, grupo_id, meta, ponderacion, numero, parent_id, parent_numero, valor, reporte_nombre) VALUES (",O92,");")</f>
        <v>INSERT INTO campo (id, titulo, tipo_id, orden, formulario_id, grupo_id, meta, ponderacion, numero, parent_id, parent_numero, valor, reporte_nombre) VALUES (7956,'Cliente Preferencial U Otros',2,71,168,NULL,NULL,'',71,NULL,NULL,0,NULL);</v>
      </c>
      <c r="Q92" s="3" t="str">
        <f aca="false">CONCATENATE("UPDATE campo SET titulo='",B92,"', tipo_id=",D92,", parent_id=",K92,", parent_numero=",L92,", valor=",M92," WHERE id =",A92,";")</f>
        <v>UPDATE campo SET titulo='Cliente Preferencial U Otros', tipo_id=2, parent_id=NULL, parent_numero=NULL, valor=0 WHERE id =7956;</v>
      </c>
    </row>
    <row r="93" customFormat="false" ht="13.8" hidden="false" customHeight="false" outlineLevel="0" collapsed="false">
      <c r="A93" s="0" t="n">
        <f aca="false">A92+1</f>
        <v>7957</v>
      </c>
      <c r="B93" s="0" t="s">
        <v>103</v>
      </c>
      <c r="C93" s="1" t="s">
        <v>37</v>
      </c>
      <c r="D93" s="0" t="n">
        <f aca="false">VLOOKUP(C93,Menu!B:D,3,0)</f>
        <v>2</v>
      </c>
      <c r="E93" s="0" t="n">
        <f aca="false">E92+1</f>
        <v>72</v>
      </c>
      <c r="F93" s="0" t="n">
        <f aca="false">$A$4</f>
        <v>168</v>
      </c>
      <c r="G93" s="0" t="s">
        <v>30</v>
      </c>
      <c r="H93" s="0" t="s">
        <v>30</v>
      </c>
      <c r="J93" s="0" t="n">
        <f aca="false">J92+1</f>
        <v>72</v>
      </c>
      <c r="K93" s="0" t="s">
        <v>30</v>
      </c>
      <c r="L93" s="0" t="s">
        <v>30</v>
      </c>
      <c r="M93" s="0" t="n">
        <v>0</v>
      </c>
      <c r="N93" s="0" t="s">
        <v>30</v>
      </c>
      <c r="O93" s="0" t="str">
        <f aca="false">CONCATENATE(A93,",'",B93,"',",D93,",",E93,",",F93,",",G93,",",H93,",","''",",",J93,",",K93,",",L93,",",M93,",",N93)</f>
        <v>7957,'Tasa Especial O Preferencial (Mas Bajas)',2,72,168,NULL,NULL,'',72,NULL,NULL,0,NULL</v>
      </c>
      <c r="P93" s="0" t="str">
        <f aca="false">CONCATENATE("INSERT INTO campo (id, titulo, tipo_id, orden, formulario_id, grupo_id, meta, ponderacion, numero, parent_id, parent_numero, valor, reporte_nombre) VALUES (",O93,");")</f>
        <v>INSERT INTO campo (id, titulo, tipo_id, orden, formulario_id, grupo_id, meta, ponderacion, numero, parent_id, parent_numero, valor, reporte_nombre) VALUES (7957,'Tasa Especial O Preferencial (Mas Bajas)',2,72,168,NULL,NULL,'',72,NULL,NULL,0,NULL);</v>
      </c>
      <c r="Q93" s="3" t="str">
        <f aca="false">CONCATENATE("UPDATE campo SET titulo='",B93,"', tipo_id=",D93,", parent_id=",K93,", parent_numero=",L93,", valor=",M93," WHERE id =",A93,";")</f>
        <v>UPDATE campo SET titulo='Tasa Especial O Preferencial (Mas Bajas)', tipo_id=2, parent_id=NULL, parent_numero=NULL, valor=0 WHERE id =7957;</v>
      </c>
    </row>
    <row r="94" customFormat="false" ht="13.8" hidden="false" customHeight="false" outlineLevel="0" collapsed="false">
      <c r="A94" s="0" t="n">
        <f aca="false">A93+1</f>
        <v>7958</v>
      </c>
      <c r="B94" s="0" t="s">
        <v>104</v>
      </c>
      <c r="C94" s="1" t="s">
        <v>37</v>
      </c>
      <c r="D94" s="0" t="n">
        <f aca="false">VLOOKUP(C94,Menu!B:D,3,0)</f>
        <v>2</v>
      </c>
      <c r="E94" s="0" t="n">
        <f aca="false">E93+1</f>
        <v>73</v>
      </c>
      <c r="F94" s="0" t="n">
        <f aca="false">$A$4</f>
        <v>168</v>
      </c>
      <c r="G94" s="0" t="s">
        <v>30</v>
      </c>
      <c r="H94" s="0" t="s">
        <v>30</v>
      </c>
      <c r="J94" s="0" t="n">
        <f aca="false">J93+1</f>
        <v>73</v>
      </c>
      <c r="K94" s="0" t="s">
        <v>30</v>
      </c>
      <c r="L94" s="0" t="s">
        <v>30</v>
      </c>
      <c r="M94" s="0" t="n">
        <v>0</v>
      </c>
      <c r="N94" s="0" t="s">
        <v>30</v>
      </c>
      <c r="O94" s="0" t="str">
        <f aca="false">CONCATENATE(A94,",'",B94,"',",D94,",",E94,",",F94,",",G94,",",H94,",","''",",",J94,",",K94,",",L94,",",M94,",",N94)</f>
        <v>7958,'Presentar El Producto Como Renegociacion O Repactacion O Que Es Un Beneficio',2,73,168,NULL,NULL,'',73,NULL,NULL,0,NULL</v>
      </c>
      <c r="P94" s="0" t="str">
        <f aca="false">CONCATENATE("INSERT INTO campo (id, titulo, tipo_id, orden, formulario_id, grupo_id, meta, ponderacion, numero, parent_id, parent_numero, valor, reporte_nombre) VALUES (",O94,");")</f>
        <v>INSERT INTO campo (id, titulo, tipo_id, orden, formulario_id, grupo_id, meta, ponderacion, numero, parent_id, parent_numero, valor, reporte_nombre) VALUES (7958,'Presentar El Producto Como Renegociacion O Repactacion O Que Es Un Beneficio',2,73,168,NULL,NULL,'',73,NULL,NULL,0,NULL);</v>
      </c>
      <c r="Q94" s="3" t="str">
        <f aca="false">CONCATENATE("UPDATE campo SET titulo='",B94,"', tipo_id=",D94,", parent_id=",K94,", parent_numero=",L94,", valor=",M94," WHERE id =",A94,";")</f>
        <v>UPDATE campo SET titulo='Presentar El Producto Como Renegociacion O Repactacion O Que Es Un Beneficio', tipo_id=2, parent_id=NULL, parent_numero=NULL, valor=0 WHERE id =7958;</v>
      </c>
    </row>
    <row r="95" customFormat="false" ht="13.8" hidden="false" customHeight="false" outlineLevel="0" collapsed="false">
      <c r="A95" s="0" t="n">
        <f aca="false">A94+1</f>
        <v>7959</v>
      </c>
      <c r="B95" s="0" t="s">
        <v>105</v>
      </c>
      <c r="C95" s="1" t="s">
        <v>37</v>
      </c>
      <c r="D95" s="0" t="n">
        <f aca="false">VLOOKUP(C95,Menu!B:D,3,0)</f>
        <v>2</v>
      </c>
      <c r="E95" s="0" t="n">
        <f aca="false">E94+1</f>
        <v>74</v>
      </c>
      <c r="F95" s="0" t="n">
        <f aca="false">$A$4</f>
        <v>168</v>
      </c>
      <c r="G95" s="0" t="s">
        <v>30</v>
      </c>
      <c r="H95" s="0" t="s">
        <v>30</v>
      </c>
      <c r="J95" s="0" t="n">
        <f aca="false">J94+1</f>
        <v>74</v>
      </c>
      <c r="K95" s="0" t="s">
        <v>30</v>
      </c>
      <c r="L95" s="0" t="s">
        <v>30</v>
      </c>
      <c r="M95" s="0" t="n">
        <v>0</v>
      </c>
      <c r="N95" s="0" t="s">
        <v>30</v>
      </c>
      <c r="O95" s="0" t="str">
        <f aca="false">CONCATENATE(A95,",'",B95,"',",D95,",",E95,",",F95,",",G95,",",H95,",","''",",",J95,",",K95,",",L95,",",M95,",",N95)</f>
        <v>7959,'Se Eliminan Tasas',2,74,168,NULL,NULL,'',74,NULL,NULL,0,NULL</v>
      </c>
      <c r="P95" s="0" t="str">
        <f aca="false">CONCATENATE("INSERT INTO campo (id, titulo, tipo_id, orden, formulario_id, grupo_id, meta, ponderacion, numero, parent_id, parent_numero, valor, reporte_nombre) VALUES (",O95,");")</f>
        <v>INSERT INTO campo (id, titulo, tipo_id, orden, formulario_id, grupo_id, meta, ponderacion, numero, parent_id, parent_numero, valor, reporte_nombre) VALUES (7959,'Se Eliminan Tasas',2,74,168,NULL,NULL,'',74,NULL,NULL,0,NULL);</v>
      </c>
      <c r="Q95" s="3" t="str">
        <f aca="false">CONCATENATE("UPDATE campo SET titulo='",B95,"', tipo_id=",D95,", parent_id=",K95,", parent_numero=",L95,", valor=",M95," WHERE id =",A95,";")</f>
        <v>UPDATE campo SET titulo='Se Eliminan Tasas', tipo_id=2, parent_id=NULL, parent_numero=NULL, valor=0 WHERE id =7959;</v>
      </c>
    </row>
    <row r="96" customFormat="false" ht="13.8" hidden="false" customHeight="false" outlineLevel="0" collapsed="false">
      <c r="A96" s="0" t="n">
        <f aca="false">A95+1</f>
        <v>7960</v>
      </c>
      <c r="B96" s="0" t="s">
        <v>106</v>
      </c>
      <c r="C96" s="1" t="s">
        <v>37</v>
      </c>
      <c r="D96" s="0" t="n">
        <f aca="false">VLOOKUP(C96,Menu!B:D,3,0)</f>
        <v>2</v>
      </c>
      <c r="E96" s="0" t="n">
        <f aca="false">E95+1</f>
        <v>75</v>
      </c>
      <c r="F96" s="0" t="n">
        <f aca="false">$A$4</f>
        <v>168</v>
      </c>
      <c r="G96" s="0" t="s">
        <v>30</v>
      </c>
      <c r="H96" s="0" t="s">
        <v>30</v>
      </c>
      <c r="J96" s="0" t="n">
        <f aca="false">J95+1</f>
        <v>75</v>
      </c>
      <c r="K96" s="0" t="s">
        <v>30</v>
      </c>
      <c r="L96" s="0" t="s">
        <v>30</v>
      </c>
      <c r="M96" s="0" t="n">
        <v>0</v>
      </c>
      <c r="N96" s="0" t="s">
        <v>30</v>
      </c>
      <c r="O96" s="0" t="str">
        <f aca="false">CONCATENATE(A96,",'",B96,"',",D96,",",E96,",",F96,",",G96,",",H96,",","''",",",J96,",",K96,",",L96,",",M96,",",N96)</f>
        <v>7960,'El Producto Cuenta Con Dos Meses De Gracia',2,75,168,NULL,NULL,'',75,NULL,NULL,0,NULL</v>
      </c>
      <c r="P96" s="0" t="str">
        <f aca="false">CONCATENATE("INSERT INTO campo (id, titulo, tipo_id, orden, formulario_id, grupo_id, meta, ponderacion, numero, parent_id, parent_numero, valor, reporte_nombre) VALUES (",O96,");")</f>
        <v>INSERT INTO campo (id, titulo, tipo_id, orden, formulario_id, grupo_id, meta, ponderacion, numero, parent_id, parent_numero, valor, reporte_nombre) VALUES (7960,'El Producto Cuenta Con Dos Meses De Gracia',2,75,168,NULL,NULL,'',75,NULL,NULL,0,NULL);</v>
      </c>
      <c r="Q96" s="3" t="str">
        <f aca="false">CONCATENATE("UPDATE campo SET titulo='",B96,"', tipo_id=",D96,", parent_id=",K96,", parent_numero=",L96,", valor=",M96," WHERE id =",A96,";")</f>
        <v>UPDATE campo SET titulo='El Producto Cuenta Con Dos Meses De Gracia', tipo_id=2, parent_id=NULL, parent_numero=NULL, valor=0 WHERE id =7960;</v>
      </c>
    </row>
    <row r="97" customFormat="false" ht="13.8" hidden="false" customHeight="false" outlineLevel="0" collapsed="false">
      <c r="A97" s="0" t="n">
        <f aca="false">A96+1</f>
        <v>7961</v>
      </c>
      <c r="B97" s="0" t="s">
        <v>107</v>
      </c>
      <c r="C97" s="1" t="s">
        <v>37</v>
      </c>
      <c r="D97" s="0" t="n">
        <f aca="false">VLOOKUP(C97,Menu!B:D,3,0)</f>
        <v>2</v>
      </c>
      <c r="E97" s="0" t="n">
        <f aca="false">E96+1</f>
        <v>76</v>
      </c>
      <c r="F97" s="0" t="n">
        <f aca="false">$A$4</f>
        <v>168</v>
      </c>
      <c r="G97" s="0" t="s">
        <v>30</v>
      </c>
      <c r="H97" s="0" t="s">
        <v>30</v>
      </c>
      <c r="J97" s="0" t="n">
        <f aca="false">J96+1</f>
        <v>76</v>
      </c>
      <c r="K97" s="0" t="s">
        <v>30</v>
      </c>
      <c r="L97" s="0" t="s">
        <v>30</v>
      </c>
      <c r="M97" s="0" t="n">
        <v>0</v>
      </c>
      <c r="N97" s="0" t="s">
        <v>30</v>
      </c>
      <c r="O97" s="0" t="str">
        <f aca="false">CONCATENATE(A97,",'",B97,"',",D97,",",E97,",",F97,",",G97,",",H97,",","''",",",J97,",",K97,",",L97,",",M97,",",N97)</f>
        <v>7961,'El Producto Plan De Cuota No Tiene Costos Asociados',2,76,168,NULL,NULL,'',76,NULL,NULL,0,NULL</v>
      </c>
      <c r="P97" s="0" t="str">
        <f aca="false">CONCATENATE("INSERT INTO campo (id, titulo, tipo_id, orden, formulario_id, grupo_id, meta, ponderacion, numero, parent_id, parent_numero, valor, reporte_nombre) VALUES (",O97,");")</f>
        <v>INSERT INTO campo (id, titulo, tipo_id, orden, formulario_id, grupo_id, meta, ponderacion, numero, parent_id, parent_numero, valor, reporte_nombre) VALUES (7961,'El Producto Plan De Cuota No Tiene Costos Asociados',2,76,168,NULL,NULL,'',76,NULL,NULL,0,NULL);</v>
      </c>
      <c r="Q97" s="3" t="str">
        <f aca="false">CONCATENATE("UPDATE campo SET titulo='",B97,"', tipo_id=",D97,", parent_id=",K97,", parent_numero=",L97,", valor=",M97," WHERE id =",A97,";")</f>
        <v>UPDATE campo SET titulo='El Producto Plan De Cuota No Tiene Costos Asociados', tipo_id=2, parent_id=NULL, parent_numero=NULL, valor=0 WHERE id =7961;</v>
      </c>
    </row>
    <row r="98" customFormat="false" ht="13.8" hidden="false" customHeight="false" outlineLevel="0" collapsed="false">
      <c r="A98" s="0" t="n">
        <f aca="false">A97+1</f>
        <v>7962</v>
      </c>
      <c r="B98" s="0" t="s">
        <v>108</v>
      </c>
      <c r="C98" s="1" t="s">
        <v>37</v>
      </c>
      <c r="D98" s="0" t="n">
        <f aca="false">VLOOKUP(C98,Menu!B:D,3,0)</f>
        <v>2</v>
      </c>
      <c r="E98" s="0" t="n">
        <f aca="false">E97+1</f>
        <v>77</v>
      </c>
      <c r="F98" s="0" t="n">
        <f aca="false">$A$4</f>
        <v>168</v>
      </c>
      <c r="G98" s="0" t="s">
        <v>30</v>
      </c>
      <c r="H98" s="0" t="s">
        <v>30</v>
      </c>
      <c r="J98" s="0" t="n">
        <f aca="false">J97+1</f>
        <v>77</v>
      </c>
      <c r="K98" s="0" t="s">
        <v>30</v>
      </c>
      <c r="L98" s="0" t="s">
        <v>30</v>
      </c>
      <c r="M98" s="0" t="n">
        <v>0</v>
      </c>
      <c r="N98" s="0" t="s">
        <v>30</v>
      </c>
      <c r="O98" s="0" t="str">
        <f aca="false">CONCATENATE(A98,",'",B98,"',",D98,",",E98,",",F98,",",G98,",",H98,",","''",",",J98,",",K98,",",L98,",",M98,",",N98)</f>
        <v>7962,'Informar Al Cliente Que Se Puede Volver A Su Estado De Cuenta Anterior',2,77,168,NULL,NULL,'',77,NULL,NULL,0,NULL</v>
      </c>
      <c r="P98" s="0" t="str">
        <f aca="false">CONCATENATE("INSERT INTO campo (id, titulo, tipo_id, orden, formulario_id, grupo_id, meta, ponderacion, numero, parent_id, parent_numero, valor, reporte_nombre) VALUES (",O98,");")</f>
        <v>INSERT INTO campo (id, titulo, tipo_id, orden, formulario_id, grupo_id, meta, ponderacion, numero, parent_id, parent_numero, valor, reporte_nombre) VALUES (7962,'Informar Al Cliente Que Se Puede Volver A Su Estado De Cuenta Anterior',2,77,168,NULL,NULL,'',77,NULL,NULL,0,NULL);</v>
      </c>
      <c r="Q98" s="3" t="str">
        <f aca="false">CONCATENATE("UPDATE campo SET titulo='",B98,"', tipo_id=",D98,", parent_id=",K98,", parent_numero=",L98,", valor=",M98," WHERE id =",A98,";")</f>
        <v>UPDATE campo SET titulo='Informar Al Cliente Que Se Puede Volver A Su Estado De Cuenta Anterior', tipo_id=2, parent_id=NULL, parent_numero=NULL, valor=0 WHERE id =7962;</v>
      </c>
    </row>
    <row r="99" customFormat="false" ht="13.8" hidden="false" customHeight="false" outlineLevel="0" collapsed="false">
      <c r="A99" s="0" t="n">
        <f aca="false">A98+1</f>
        <v>7963</v>
      </c>
      <c r="B99" s="0" t="s">
        <v>109</v>
      </c>
      <c r="C99" s="1" t="s">
        <v>37</v>
      </c>
      <c r="D99" s="0" t="n">
        <f aca="false">VLOOKUP(C99,Menu!B:D,3,0)</f>
        <v>2</v>
      </c>
      <c r="E99" s="0" t="n">
        <f aca="false">E98+1</f>
        <v>78</v>
      </c>
      <c r="F99" s="0" t="n">
        <f aca="false">$A$4</f>
        <v>168</v>
      </c>
      <c r="G99" s="0" t="s">
        <v>30</v>
      </c>
      <c r="H99" s="0" t="s">
        <v>30</v>
      </c>
      <c r="J99" s="0" t="n">
        <f aca="false">J98+1</f>
        <v>78</v>
      </c>
      <c r="K99" s="0" t="s">
        <v>30</v>
      </c>
      <c r="L99" s="0" t="s">
        <v>30</v>
      </c>
      <c r="M99" s="0" t="n">
        <v>0</v>
      </c>
      <c r="N99" s="0" t="s">
        <v>30</v>
      </c>
      <c r="O99" s="0" t="str">
        <f aca="false">CONCATENATE(A99,",'",B99,"',",D99,",",E99,",",F99,",",G99,",",H99,",","''",",",J99,",",K99,",",L99,",",M99,",",N99)</f>
        <v>7963,'Los Seguros Son Gratuitos',2,78,168,NULL,NULL,'',78,NULL,NULL,0,NULL</v>
      </c>
      <c r="P99" s="0" t="str">
        <f aca="false">CONCATENATE("INSERT INTO campo (id, titulo, tipo_id, orden, formulario_id, grupo_id, meta, ponderacion, numero, parent_id, parent_numero, valor, reporte_nombre) VALUES (",O99,");")</f>
        <v>INSERT INTO campo (id, titulo, tipo_id, orden, formulario_id, grupo_id, meta, ponderacion, numero, parent_id, parent_numero, valor, reporte_nombre) VALUES (7963,'Los Seguros Son Gratuitos',2,78,168,NULL,NULL,'',78,NULL,NULL,0,NULL);</v>
      </c>
      <c r="Q99" s="3" t="str">
        <f aca="false">CONCATENATE("UPDATE campo SET titulo='",B99,"', tipo_id=",D99,", parent_id=",K99,", parent_numero=",L99,", valor=",M99," WHERE id =",A99,";")</f>
        <v>UPDATE campo SET titulo='Los Seguros Son Gratuitos', tipo_id=2, parent_id=NULL, parent_numero=NULL, valor=0 WHERE id =7963;</v>
      </c>
    </row>
    <row r="100" customFormat="false" ht="13.8" hidden="false" customHeight="false" outlineLevel="0" collapsed="false">
      <c r="A100" s="0" t="n">
        <f aca="false">A99+1</f>
        <v>7964</v>
      </c>
      <c r="B100" s="0" t="s">
        <v>110</v>
      </c>
      <c r="C100" s="1" t="s">
        <v>37</v>
      </c>
      <c r="D100" s="0" t="n">
        <f aca="false">VLOOKUP(C100,Menu!B:D,3,0)</f>
        <v>2</v>
      </c>
      <c r="E100" s="0" t="n">
        <f aca="false">E99+1</f>
        <v>79</v>
      </c>
      <c r="F100" s="0" t="n">
        <f aca="false">$A$4</f>
        <v>168</v>
      </c>
      <c r="G100" s="0" t="s">
        <v>30</v>
      </c>
      <c r="H100" s="0" t="s">
        <v>30</v>
      </c>
      <c r="J100" s="0" t="n">
        <f aca="false">J99+1</f>
        <v>79</v>
      </c>
      <c r="K100" s="0" t="s">
        <v>30</v>
      </c>
      <c r="L100" s="0" t="s">
        <v>30</v>
      </c>
      <c r="M100" s="0" t="n">
        <v>0</v>
      </c>
      <c r="N100" s="0" t="s">
        <v>30</v>
      </c>
      <c r="O100" s="0" t="str">
        <f aca="false">CONCATENATE(A100,",'",B100,"',",D100,",",E100,",",F100,",",G100,",",H100,",","''",",",J100,",",K100,",",L100,",",M100,",",N100)</f>
        <v>7964,'La Transaccion De Este Plan De Cuota En La Sucursal Tiene Costo',2,79,168,NULL,NULL,'',79,NULL,NULL,0,NULL</v>
      </c>
      <c r="P100" s="0" t="str">
        <f aca="false">CONCATENATE("INSERT INTO campo (id, titulo, tipo_id, orden, formulario_id, grupo_id, meta, ponderacion, numero, parent_id, parent_numero, valor, reporte_nombre) VALUES (",O100,");")</f>
        <v>INSERT INTO campo (id, titulo, tipo_id, orden, formulario_id, grupo_id, meta, ponderacion, numero, parent_id, parent_numero, valor, reporte_nombre) VALUES (7964,'La Transaccion De Este Plan De Cuota En La Sucursal Tiene Costo',2,79,168,NULL,NULL,'',79,NULL,NULL,0,NULL);</v>
      </c>
      <c r="Q100" s="3" t="str">
        <f aca="false">CONCATENATE("UPDATE campo SET titulo='",B100,"', tipo_id=",D100,", parent_id=",K100,", parent_numero=",L100,", valor=",M100," WHERE id =",A100,";")</f>
        <v>UPDATE campo SET titulo='La Transaccion De Este Plan De Cuota En La Sucursal Tiene Costo', tipo_id=2, parent_id=NULL, parent_numero=NULL, valor=0 WHERE id =7964;</v>
      </c>
    </row>
    <row r="101" customFormat="false" ht="13.8" hidden="false" customHeight="false" outlineLevel="0" collapsed="false">
      <c r="A101" s="0" t="n">
        <f aca="false">A100+1</f>
        <v>7965</v>
      </c>
      <c r="B101" s="0" t="s">
        <v>111</v>
      </c>
      <c r="C101" s="1" t="s">
        <v>37</v>
      </c>
      <c r="D101" s="0" t="n">
        <f aca="false">VLOOKUP(C101,Menu!B:D,3,0)</f>
        <v>2</v>
      </c>
      <c r="E101" s="0" t="n">
        <f aca="false">E100+1</f>
        <v>80</v>
      </c>
      <c r="F101" s="0" t="n">
        <f aca="false">$A$4</f>
        <v>168</v>
      </c>
      <c r="G101" s="0" t="s">
        <v>30</v>
      </c>
      <c r="H101" s="0" t="s">
        <v>30</v>
      </c>
      <c r="J101" s="0" t="n">
        <f aca="false">J100+1</f>
        <v>80</v>
      </c>
      <c r="K101" s="0" t="s">
        <v>30</v>
      </c>
      <c r="L101" s="0" t="s">
        <v>30</v>
      </c>
      <c r="M101" s="0" t="n">
        <v>0</v>
      </c>
      <c r="N101" s="0" t="s">
        <v>30</v>
      </c>
      <c r="O101" s="0" t="str">
        <f aca="false">CONCATENATE(A101,",'",B101,"',",D101,",",E101,",",F101,",",G101,",",H101,",","''",",",J101,",",K101,",",L101,",",M101,",",N101)</f>
        <v>7965,'Indicar Que El Seguro No Tiene Costo Y Que Está Incluido En La Cuota',2,80,168,NULL,NULL,'',80,NULL,NULL,0,NULL</v>
      </c>
      <c r="P101" s="0" t="str">
        <f aca="false">CONCATENATE("INSERT INTO campo (id, titulo, tipo_id, orden, formulario_id, grupo_id, meta, ponderacion, numero, parent_id, parent_numero, valor, reporte_nombre) VALUES (",O101,");")</f>
        <v>INSERT INTO campo (id, titulo, tipo_id, orden, formulario_id, grupo_id, meta, ponderacion, numero, parent_id, parent_numero, valor, reporte_nombre) VALUES (7965,'Indicar Que El Seguro No Tiene Costo Y Que Está Incluido En La Cuota',2,80,168,NULL,NULL,'',80,NULL,NULL,0,NULL);</v>
      </c>
      <c r="Q101" s="3" t="str">
        <f aca="false">CONCATENATE("UPDATE campo SET titulo='",B101,"', tipo_id=",D101,", parent_id=",K101,", parent_numero=",L101,", valor=",M101," WHERE id =",A101,";")</f>
        <v>UPDATE campo SET titulo='Indicar Que El Seguro No Tiene Costo Y Que Está Incluido En La Cuota', tipo_id=2, parent_id=NULL, parent_numero=NULL, valor=0 WHERE id =7965;</v>
      </c>
    </row>
    <row r="102" customFormat="false" ht="13.8" hidden="false" customHeight="false" outlineLevel="0" collapsed="false">
      <c r="A102" s="0" t="n">
        <v>8052</v>
      </c>
      <c r="B102" s="0" t="s">
        <v>112</v>
      </c>
      <c r="C102" s="1" t="s">
        <v>37</v>
      </c>
      <c r="D102" s="0" t="n">
        <f aca="false">VLOOKUP(C102,Menu!B:D,3,0)</f>
        <v>2</v>
      </c>
      <c r="E102" s="0" t="n">
        <f aca="false">E101+1</f>
        <v>81</v>
      </c>
      <c r="F102" s="0" t="n">
        <f aca="false">$A$4</f>
        <v>168</v>
      </c>
      <c r="G102" s="0" t="s">
        <v>30</v>
      </c>
      <c r="H102" s="0" t="s">
        <v>30</v>
      </c>
      <c r="J102" s="0" t="n">
        <f aca="false">J101+1</f>
        <v>81</v>
      </c>
      <c r="K102" s="0" t="s">
        <v>30</v>
      </c>
      <c r="L102" s="0" t="s">
        <v>30</v>
      </c>
      <c r="M102" s="0" t="n">
        <v>0</v>
      </c>
      <c r="N102" s="0" t="s">
        <v>30</v>
      </c>
      <c r="O102" s="0" t="str">
        <f aca="false">CONCATENATE(A102,",'",B102,"',",D102,",",E102,",",F102,",",G102,",",H102,",","''",",",J102,",",K102,",",L102,",",M102,",",N102)</f>
        <v>8052,'Ejecutivo Indica Al Cliente Que Si Prepaga El Producto Financiero Este Último No Tendrá Ningún Costo Asociado.',2,81,168,NULL,NULL,'',81,NULL,NULL,0,NULL</v>
      </c>
      <c r="P102" s="0" t="str">
        <f aca="false">CONCATENATE("INSERT INTO campo (id, titulo, tipo_id, orden, formulario_id, grupo_id, meta, ponderacion, numero, parent_id, parent_numero, valor, reporte_nombre) VALUES (",O102,");")</f>
        <v>INSERT INTO campo (id, titulo, tipo_id, orden, formulario_id, grupo_id, meta, ponderacion, numero, parent_id, parent_numero, valor, reporte_nombre) VALUES (8052,'Ejecutivo Indica Al Cliente Que Si Prepaga El Producto Financiero Este Último No Tendrá Ningún Costo Asociado.',2,81,168,NULL,NULL,'',81,NULL,NULL,0,NULL);</v>
      </c>
      <c r="Q102" s="3" t="str">
        <f aca="false">CONCATENATE("UPDATE campo SET titulo='",B102,"', tipo_id=",D102,", parent_id=",K102,", parent_numero=",L102,", valor=",M102," WHERE id =",A102,";")</f>
        <v>UPDATE campo SET titulo='Ejecutivo Indica Al Cliente Que Si Prepaga El Producto Financiero Este Último No Tendrá Ningún Costo Asociado.', tipo_id=2, parent_id=NULL, parent_numero=NULL, valor=0 WHERE id =8052;</v>
      </c>
    </row>
    <row r="103" customFormat="false" ht="13.8" hidden="false" customHeight="false" outlineLevel="0" collapsed="false">
      <c r="A103" s="0" t="n">
        <v>8181</v>
      </c>
      <c r="B103" s="0" t="s">
        <v>113</v>
      </c>
      <c r="C103" s="1" t="s">
        <v>37</v>
      </c>
      <c r="D103" s="0" t="n">
        <f aca="false">VLOOKUP(C103,Menu!B:D,3,0)</f>
        <v>2</v>
      </c>
      <c r="E103" s="0" t="n">
        <f aca="false">E102+1</f>
        <v>82</v>
      </c>
      <c r="F103" s="0" t="n">
        <f aca="false">$A$4</f>
        <v>168</v>
      </c>
      <c r="G103" s="0" t="s">
        <v>30</v>
      </c>
      <c r="H103" s="0" t="s">
        <v>30</v>
      </c>
      <c r="J103" s="0" t="n">
        <f aca="false">J102+1</f>
        <v>82</v>
      </c>
      <c r="K103" s="0" t="s">
        <v>30</v>
      </c>
      <c r="L103" s="0" t="s">
        <v>30</v>
      </c>
      <c r="M103" s="0" t="n">
        <v>0</v>
      </c>
      <c r="N103" s="0" t="s">
        <v>30</v>
      </c>
      <c r="O103" s="0" t="str">
        <f aca="false">CONCATENATE(A103,",'",B103,"',",D103,",",E103,",",F103,",",G103,",",H103,",","''",",",J103,",",K103,",",L103,",",M103,",",N103)</f>
        <v>8181,'Ejecutivo Ofrece Seguro Como Cobertura, Protección O Beneficio (Se Acepta Solamente Si Ejecutivo Informa Que Es Un Seguro Con Anterioridad)-',2,82,168,NULL,NULL,'',82,NULL,NULL,0,NULL</v>
      </c>
      <c r="P103" s="3" t="str">
        <f aca="false">CONCATENATE("INSERT INTO campo (id, titulo, tipo_id, orden, formulario_id, grupo_id, meta, ponderacion, numero, parent_id, parent_numero, valor, reporte_nombre) VALUES (",O103,");")</f>
        <v>INSERT INTO campo (id, titulo, tipo_id, orden, formulario_id, grupo_id, meta, ponderacion, numero, parent_id, parent_numero, valor, reporte_nombre) VALUES (8181,'Ejecutivo Ofrece Seguro Como Cobertura, Protección O Beneficio (Se Acepta Solamente Si Ejecutivo Informa Que Es Un Seguro Con Anterioridad)-',2,82,168,NULL,NULL,'',82,NULL,NULL,0,NULL);</v>
      </c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between" showDropDown="false" showErrorMessage="true" showInputMessage="true" sqref="D1" type="list">
      <formula1>clientes</formula1>
      <formula2>0</formula2>
    </dataValidation>
    <dataValidation allowBlank="true" operator="between" showDropDown="false" showErrorMessage="true" showInputMessage="true" sqref="C22:C103" type="list">
      <formula1>campo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4.25" zeroHeight="false" outlineLevelRow="0" outlineLevelCol="0"/>
  <cols>
    <col collapsed="false" customWidth="true" hidden="false" outlineLevel="0" max="1025" min="1" style="0" width="10.6"/>
  </cols>
  <sheetData>
    <row r="1" customFormat="false" ht="14.25" hidden="false" customHeight="false" outlineLevel="0" collapsed="false">
      <c r="A1" s="0" t="s">
        <v>114</v>
      </c>
      <c r="B1" s="0" t="s">
        <v>115</v>
      </c>
      <c r="C1" s="0" t="s">
        <v>116</v>
      </c>
      <c r="D1" s="0" t="s">
        <v>117</v>
      </c>
    </row>
    <row r="2" customFormat="false" ht="14.25" hidden="false" customHeight="false" outlineLevel="0" collapsed="false">
      <c r="A2" s="0" t="s">
        <v>118</v>
      </c>
      <c r="B2" s="0" t="s">
        <v>29</v>
      </c>
      <c r="C2" s="0" t="n">
        <v>1</v>
      </c>
      <c r="D2" s="0" t="n">
        <v>1</v>
      </c>
    </row>
    <row r="3" customFormat="false" ht="14.25" hidden="false" customHeight="false" outlineLevel="0" collapsed="false">
      <c r="A3" s="0" t="s">
        <v>119</v>
      </c>
      <c r="B3" s="0" t="s">
        <v>37</v>
      </c>
      <c r="C3" s="0" t="n">
        <v>2</v>
      </c>
      <c r="D3" s="0" t="n">
        <v>2</v>
      </c>
    </row>
    <row r="4" customFormat="false" ht="14.25" hidden="false" customHeight="false" outlineLevel="0" collapsed="false">
      <c r="A4" s="0" t="s">
        <v>120</v>
      </c>
      <c r="B4" s="0" t="s">
        <v>121</v>
      </c>
      <c r="C4" s="0" t="n">
        <v>4</v>
      </c>
      <c r="D4" s="0" t="n">
        <v>3</v>
      </c>
    </row>
    <row r="5" customFormat="false" ht="14.25" hidden="false" customHeight="false" outlineLevel="0" collapsed="false">
      <c r="A5" s="0" t="s">
        <v>122</v>
      </c>
      <c r="B5" s="0" t="s">
        <v>35</v>
      </c>
      <c r="C5" s="0" t="n">
        <v>15</v>
      </c>
      <c r="D5" s="0" t="n">
        <v>4</v>
      </c>
    </row>
    <row r="6" customFormat="false" ht="14.25" hidden="false" customHeight="false" outlineLevel="0" collapsed="false">
      <c r="A6" s="0" t="s">
        <v>123</v>
      </c>
      <c r="B6" s="0" t="s">
        <v>124</v>
      </c>
      <c r="C6" s="0" t="n">
        <v>16</v>
      </c>
      <c r="D6" s="0" t="n">
        <v>5</v>
      </c>
    </row>
    <row r="7" customFormat="false" ht="14.25" hidden="false" customHeight="false" outlineLevel="0" collapsed="false">
      <c r="A7" s="0" t="s">
        <v>125</v>
      </c>
      <c r="B7" s="0" t="s">
        <v>33</v>
      </c>
      <c r="C7" s="0" t="n">
        <v>17</v>
      </c>
      <c r="D7" s="0" t="n">
        <v>6</v>
      </c>
    </row>
    <row r="8" customFormat="false" ht="14.25" hidden="false" customHeight="false" outlineLevel="0" collapsed="false">
      <c r="A8" s="0" t="s">
        <v>126</v>
      </c>
      <c r="B8" s="0" t="s">
        <v>127</v>
      </c>
      <c r="C8" s="0" t="n">
        <v>18</v>
      </c>
      <c r="D8" s="0" t="n">
        <v>7</v>
      </c>
    </row>
    <row r="9" customFormat="false" ht="14.25" hidden="false" customHeight="false" outlineLevel="0" collapsed="false">
      <c r="A9" s="0" t="s">
        <v>128</v>
      </c>
      <c r="B9" s="0" t="s">
        <v>129</v>
      </c>
      <c r="C9" s="0" t="n">
        <v>21</v>
      </c>
      <c r="D9" s="0" t="n">
        <v>8</v>
      </c>
    </row>
    <row r="10" customFormat="false" ht="14.25" hidden="false" customHeight="false" outlineLevel="0" collapsed="false">
      <c r="A10" s="0" t="s">
        <v>130</v>
      </c>
      <c r="C10" s="0" t="n">
        <v>22</v>
      </c>
    </row>
    <row r="11" customFormat="false" ht="14.25" hidden="false" customHeight="false" outlineLevel="0" collapsed="false">
      <c r="A11" s="0" t="s">
        <v>131</v>
      </c>
      <c r="C11" s="0" t="n">
        <v>23</v>
      </c>
    </row>
    <row r="12" customFormat="false" ht="14.25" hidden="false" customHeight="false" outlineLevel="0" collapsed="false">
      <c r="A12" s="0" t="s">
        <v>132</v>
      </c>
      <c r="C12" s="0" t="n">
        <v>24</v>
      </c>
    </row>
    <row r="13" customFormat="false" ht="14.25" hidden="false" customHeight="false" outlineLevel="0" collapsed="false">
      <c r="A13" s="0" t="s">
        <v>133</v>
      </c>
      <c r="C13" s="0" t="n">
        <v>25</v>
      </c>
    </row>
    <row r="14" customFormat="false" ht="14.25" hidden="false" customHeight="false" outlineLevel="0" collapsed="false">
      <c r="A14" s="0" t="s">
        <v>134</v>
      </c>
      <c r="C14" s="0" t="n">
        <v>26</v>
      </c>
    </row>
    <row r="15" customFormat="false" ht="14.25" hidden="false" customHeight="false" outlineLevel="0" collapsed="false">
      <c r="A15" s="0" t="s">
        <v>135</v>
      </c>
      <c r="C15" s="0" t="n">
        <v>27</v>
      </c>
    </row>
    <row r="16" customFormat="false" ht="14.25" hidden="false" customHeight="false" outlineLevel="0" collapsed="false">
      <c r="A16" s="0" t="s">
        <v>136</v>
      </c>
      <c r="C16" s="0" t="n">
        <v>28</v>
      </c>
    </row>
    <row r="17" customFormat="false" ht="14.25" hidden="false" customHeight="false" outlineLevel="0" collapsed="false">
      <c r="A17" s="0" t="s">
        <v>137</v>
      </c>
      <c r="C17" s="0" t="n">
        <v>29</v>
      </c>
    </row>
    <row r="18" customFormat="false" ht="14.25" hidden="false" customHeight="false" outlineLevel="0" collapsed="false">
      <c r="A18" s="0" t="s">
        <v>138</v>
      </c>
      <c r="C18" s="0" t="n">
        <v>30</v>
      </c>
    </row>
    <row r="19" customFormat="false" ht="14.25" hidden="false" customHeight="false" outlineLevel="0" collapsed="false">
      <c r="A19" s="0" t="s">
        <v>139</v>
      </c>
      <c r="C19" s="0" t="n">
        <v>31</v>
      </c>
    </row>
    <row r="20" customFormat="false" ht="14.25" hidden="false" customHeight="false" outlineLevel="0" collapsed="false">
      <c r="A20" s="0" t="s">
        <v>140</v>
      </c>
      <c r="C20" s="0" t="n">
        <v>42</v>
      </c>
    </row>
    <row r="21" customFormat="false" ht="14.25" hidden="false" customHeight="false" outlineLevel="0" collapsed="false">
      <c r="A21" s="0" t="s">
        <v>1</v>
      </c>
      <c r="C21" s="0" t="n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025" min="1" style="0" width="10.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2015-01-13T20:02:10Z</dcterms:created>
  <dc:creator>MS_DANI</dc:creator>
  <dc:description/>
  <dc:language>es-CL</dc:language>
  <cp:lastModifiedBy/>
  <dcterms:modified xsi:type="dcterms:W3CDTF">2018-10-09T13:40:19Z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01ef87ae-08bb-44f8-ad9c-497ce6002747</vt:lpwstr>
  </property>
</Properties>
</file>