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egiones" sheetId="1" state="visible" r:id="rId2"/>
    <sheet name="comunas" sheetId="2" state="visible" r:id="rId3"/>
    <sheet name="empleados" sheetId="3" state="visible" r:id="rId4"/>
    <sheet name="roles" sheetId="4" state="visible" r:id="rId5"/>
    <sheet name="usuarios" sheetId="5" state="visible" r:id="rId6"/>
    <sheet name="ventas" sheetId="6" state="visible" r:id="rId7"/>
    <sheet name="client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<sst xmlns="http://schemas.openxmlformats.org/spreadsheetml/2006/main" count="165" uniqueCount="92">
  <si>
    <t xml:space="preserve">id</t>
  </si>
  <si>
    <t xml:space="preserve">nombre</t>
  </si>
  <si>
    <t xml:space="preserve">query</t>
  </si>
  <si>
    <t xml:space="preserve">Libertador General Bernardo Ohiggins</t>
  </si>
  <si>
    <t xml:space="preserve">Coquimbo</t>
  </si>
  <si>
    <t xml:space="preserve">Del Maule</t>
  </si>
  <si>
    <t xml:space="preserve">Del Bio Bio</t>
  </si>
  <si>
    <t xml:space="preserve">De la Araucania</t>
  </si>
  <si>
    <t xml:space="preserve">De Ñuble</t>
  </si>
  <si>
    <t xml:space="preserve">De Arica y Parinacota</t>
  </si>
  <si>
    <t xml:space="preserve">De Los Lagos</t>
  </si>
  <si>
    <t xml:space="preserve">De los Rios</t>
  </si>
  <si>
    <t xml:space="preserve">De Aysen</t>
  </si>
  <si>
    <t xml:space="preserve">De Magallanes y la Antartica Chilena</t>
  </si>
  <si>
    <t xml:space="preserve">De Tarapaca</t>
  </si>
  <si>
    <t xml:space="preserve">De Valparaiso</t>
  </si>
  <si>
    <t xml:space="preserve">De Atacama</t>
  </si>
  <si>
    <t xml:space="preserve">De Antofagasta</t>
  </si>
  <si>
    <t xml:space="preserve">Metropolitana de Santiago</t>
  </si>
  <si>
    <t xml:space="preserve">region_id</t>
  </si>
  <si>
    <t xml:space="preserve">Seleccione Region</t>
  </si>
  <si>
    <t xml:space="preserve">Curico</t>
  </si>
  <si>
    <t xml:space="preserve">La Serena</t>
  </si>
  <si>
    <t xml:space="preserve">Santiago</t>
  </si>
  <si>
    <t xml:space="preserve">Rancagua</t>
  </si>
  <si>
    <t xml:space="preserve">Recoleta</t>
  </si>
  <si>
    <t xml:space="preserve">San Antonio</t>
  </si>
  <si>
    <t xml:space="preserve">Calama</t>
  </si>
  <si>
    <t xml:space="preserve">rut</t>
  </si>
  <si>
    <t xml:space="preserve">fecha_nac</t>
  </si>
  <si>
    <t xml:space="preserve">direccion</t>
  </si>
  <si>
    <t xml:space="preserve">email</t>
  </si>
  <si>
    <t xml:space="preserve">comuna_id</t>
  </si>
  <si>
    <t xml:space="preserve">rol_id</t>
  </si>
  <si>
    <t xml:space="preserve">Empleado Rol</t>
  </si>
  <si>
    <t xml:space="preserve">Comuna</t>
  </si>
  <si>
    <t xml:space="preserve">Rol</t>
  </si>
  <si>
    <t xml:space="preserve">20900600-3</t>
  </si>
  <si>
    <t xml:space="preserve">Javiera Gonzalez</t>
  </si>
  <si>
    <t xml:space="preserve">'2001-02-15'</t>
  </si>
  <si>
    <t xml:space="preserve">Argomedo 102</t>
  </si>
  <si>
    <t xml:space="preserve">jgonzalez@gmail.com</t>
  </si>
  <si>
    <t xml:space="preserve">Administrador</t>
  </si>
  <si>
    <t xml:space="preserve">14632870-K</t>
  </si>
  <si>
    <t xml:space="preserve">Luis Perez</t>
  </si>
  <si>
    <t xml:space="preserve">'1978-10-22'</t>
  </si>
  <si>
    <t xml:space="preserve">San Martin 888</t>
  </si>
  <si>
    <t xml:space="preserve">lperez@gmail.com</t>
  </si>
  <si>
    <t xml:space="preserve">Vendedor</t>
  </si>
  <si>
    <t xml:space="preserve">18745600-1</t>
  </si>
  <si>
    <t xml:space="preserve">Karen Jara</t>
  </si>
  <si>
    <t xml:space="preserve">'1995-03-05'</t>
  </si>
  <si>
    <t xml:space="preserve">Carrera 349</t>
  </si>
  <si>
    <t xml:space="preserve">karen.jara@hotmail.com</t>
  </si>
  <si>
    <t xml:space="preserve">clave</t>
  </si>
  <si>
    <t xml:space="preserve">activo</t>
  </si>
  <si>
    <t xml:space="preserve">empleado_id</t>
  </si>
  <si>
    <t xml:space="preserve">Empleado</t>
  </si>
  <si>
    <t xml:space="preserve">Javiera Gonzalez - Administrador</t>
  </si>
  <si>
    <t xml:space="preserve">Kjara.123</t>
  </si>
  <si>
    <t xml:space="preserve">Karen Jara - Vendedor</t>
  </si>
  <si>
    <t xml:space="preserve">Lperez.123</t>
  </si>
  <si>
    <t xml:space="preserve">Luis Perez - Vendedor</t>
  </si>
  <si>
    <t xml:space="preserve">fecha_hora</t>
  </si>
  <si>
    <t xml:space="preserve">usuario_id</t>
  </si>
  <si>
    <t xml:space="preserve">cliente_id</t>
  </si>
  <si>
    <t xml:space="preserve">Usuario</t>
  </si>
  <si>
    <t xml:space="preserve">Cliente</t>
  </si>
  <si>
    <t xml:space="preserve">Query</t>
  </si>
  <si>
    <t xml:space="preserve">UPDATE</t>
  </si>
  <si>
    <t xml:space="preserve">Paula Ramirez</t>
  </si>
  <si>
    <t xml:space="preserve">Noemi Caceres</t>
  </si>
  <si>
    <t xml:space="preserve">Samuel Vergara</t>
  </si>
  <si>
    <t xml:space="preserve">Productos del Mar SpA</t>
  </si>
  <si>
    <t xml:space="preserve">empresa</t>
  </si>
  <si>
    <t xml:space="preserve">Empresa</t>
  </si>
  <si>
    <t xml:space="preserve">Opcion</t>
  </si>
  <si>
    <t xml:space="preserve">18890300-0</t>
  </si>
  <si>
    <t xml:space="preserve">ncaceres@movistar.cl</t>
  </si>
  <si>
    <t xml:space="preserve">No</t>
  </si>
  <si>
    <t xml:space="preserve">Si</t>
  </si>
  <si>
    <t xml:space="preserve">96983012-K</t>
  </si>
  <si>
    <t xml:space="preserve">Alarcon SA</t>
  </si>
  <si>
    <t xml:space="preserve">jalarcon@gmail.com</t>
  </si>
  <si>
    <t xml:space="preserve">Los Pinguinos 444</t>
  </si>
  <si>
    <t xml:space="preserve">10982700-1</t>
  </si>
  <si>
    <r>
      <rPr>
        <sz val="10"/>
        <color rgb="FF0000FF"/>
        <rFont val="Arial"/>
        <family val="2"/>
        <charset val="1"/>
      </rPr>
      <t xml:space="preserve">m.morales@hotmail</t>
    </r>
    <r>
      <rPr>
        <sz val="10"/>
        <rFont val="Arial"/>
        <family val="2"/>
        <charset val="1"/>
      </rPr>
      <t xml:space="preserve">.com</t>
    </r>
  </si>
  <si>
    <t xml:space="preserve">Arturo Prat 1245</t>
  </si>
  <si>
    <t xml:space="preserve">15632902-0</t>
  </si>
  <si>
    <t xml:space="preserve">svergara@yahoo.es</t>
  </si>
  <si>
    <t xml:space="preserve">16789564-3</t>
  </si>
  <si>
    <t xml:space="preserve">paula.ramirez@aiep.cl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</si>
</sst>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lperez@gmail.com" TargetMode="External"/><Relationship Id="rId2" Type="http://schemas.openxmlformats.org/officeDocument/2006/relationships/hyperlink" Target="mailto:karen.jara@hotmail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jalarcon@gmail.com" TargetMode="External"/><Relationship Id="rId2" Type="http://schemas.openxmlformats.org/officeDocument/2006/relationships/hyperlink" Target="mailto:m.morales@hotmail" TargetMode="External"/><Relationship Id="rId3" Type="http://schemas.openxmlformats.org/officeDocument/2006/relationships/hyperlink" Target="mailto:svergara@yahoo.es" TargetMode="External"/><Relationship Id="rId4" Type="http://schemas.openxmlformats.org/officeDocument/2006/relationships/hyperlink" Target="mailto:paula.ramirez@aiep.c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J3:J21 D2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31.72"/>
    <col collapsed="false" customWidth="true" hidden="false" outlineLevel="0" max="4" min="4" style="0" width="58.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0</v>
      </c>
      <c r="D1" s="0" t="s">
        <v>2</v>
      </c>
    </row>
    <row r="2" customFormat="false" ht="12.8" hidden="false" customHeight="false" outlineLevel="0" collapsed="false">
      <c r="A2" s="0" t="n">
        <v>2</v>
      </c>
      <c r="B2" s="0" t="s">
        <v>3</v>
      </c>
      <c r="C2" s="0" t="n">
        <v>2</v>
      </c>
      <c r="D2" s="0" t="str">
        <f aca="false">_xlfn.CONCAT("INSERT INTO regiones(nombre) VALUES('",B2,"');")</f>
        <v>INSERT INTO regiones(nombre) VALUES('Libertador General Bernardo Ohiggins');</v>
      </c>
    </row>
    <row r="3" customFormat="false" ht="12.8" hidden="false" customHeight="false" outlineLevel="0" collapsed="false">
      <c r="A3" s="0" t="n">
        <v>3</v>
      </c>
      <c r="B3" s="0" t="s">
        <v>4</v>
      </c>
      <c r="C3" s="0" t="n">
        <v>3</v>
      </c>
      <c r="D3" s="0" t="str">
        <f aca="false">_xlfn.CONCAT("INSERT INTO regiones(nombre) VALUES('",B3,"');")</f>
        <v>INSERT INTO regiones(nombre) VALUES('Coquimbo');</v>
      </c>
    </row>
    <row r="4" customFormat="false" ht="12.8" hidden="false" customHeight="false" outlineLevel="0" collapsed="false">
      <c r="A4" s="0" t="n">
        <v>4</v>
      </c>
      <c r="B4" s="0" t="s">
        <v>5</v>
      </c>
      <c r="C4" s="0" t="n">
        <v>4</v>
      </c>
      <c r="D4" s="0" t="str">
        <f aca="false">_xlfn.CONCAT("INSERT INTO regiones(nombre) VALUES('",B4,"');")</f>
        <v>INSERT INTO regiones(nombre) VALUES('Del Maule');</v>
      </c>
    </row>
    <row r="5" customFormat="false" ht="12.8" hidden="false" customHeight="false" outlineLevel="0" collapsed="false">
      <c r="A5" s="0" t="n">
        <v>10</v>
      </c>
      <c r="B5" s="0" t="s">
        <v>6</v>
      </c>
      <c r="C5" s="0" t="n">
        <v>10</v>
      </c>
      <c r="D5" s="0" t="str">
        <f aca="false">_xlfn.CONCAT("INSERT INTO regiones(nombre) VALUES('",B5,"');")</f>
        <v>INSERT INTO regiones(nombre) VALUES('Del Bio Bio');</v>
      </c>
    </row>
    <row r="6" customFormat="false" ht="12.8" hidden="false" customHeight="false" outlineLevel="0" collapsed="false">
      <c r="A6" s="0" t="n">
        <v>11</v>
      </c>
      <c r="B6" s="0" t="s">
        <v>7</v>
      </c>
      <c r="C6" s="0" t="n">
        <v>11</v>
      </c>
      <c r="D6" s="0" t="str">
        <f aca="false">_xlfn.CONCAT("INSERT INTO regiones(nombre) VALUES('",B6,"');")</f>
        <v>INSERT INTO regiones(nombre) VALUES('De la Araucania');</v>
      </c>
    </row>
    <row r="7" customFormat="false" ht="12.8" hidden="false" customHeight="false" outlineLevel="0" collapsed="false">
      <c r="A7" s="0" t="n">
        <v>12</v>
      </c>
      <c r="B7" s="0" t="s">
        <v>8</v>
      </c>
      <c r="C7" s="0" t="n">
        <v>12</v>
      </c>
      <c r="D7" s="0" t="str">
        <f aca="false">_xlfn.CONCAT("INSERT INTO regiones(nombre) VALUES('",B7,"');")</f>
        <v>INSERT INTO regiones(nombre) VALUES('De Ñuble');</v>
      </c>
    </row>
    <row r="8" customFormat="false" ht="12.8" hidden="false" customHeight="false" outlineLevel="0" collapsed="false">
      <c r="A8" s="0" t="n">
        <v>13</v>
      </c>
      <c r="B8" s="0" t="s">
        <v>9</v>
      </c>
      <c r="C8" s="0" t="n">
        <v>13</v>
      </c>
      <c r="D8" s="0" t="str">
        <f aca="false">_xlfn.CONCAT("INSERT INTO regiones(nombre) VALUES('",B8,"');")</f>
        <v>INSERT INTO regiones(nombre) VALUES('De Arica y Parinacota');</v>
      </c>
    </row>
    <row r="9" customFormat="false" ht="12.8" hidden="false" customHeight="false" outlineLevel="0" collapsed="false">
      <c r="A9" s="0" t="n">
        <v>14</v>
      </c>
      <c r="B9" s="0" t="s">
        <v>10</v>
      </c>
      <c r="C9" s="0" t="n">
        <v>14</v>
      </c>
      <c r="D9" s="0" t="str">
        <f aca="false">_xlfn.CONCAT("INSERT INTO regiones(nombre) VALUES('",B9,"');")</f>
        <v>INSERT INTO regiones(nombre) VALUES('De Los Lagos');</v>
      </c>
    </row>
    <row r="10" customFormat="false" ht="12.8" hidden="false" customHeight="false" outlineLevel="0" collapsed="false">
      <c r="A10" s="0" t="n">
        <v>15</v>
      </c>
      <c r="B10" s="0" t="s">
        <v>11</v>
      </c>
      <c r="C10" s="0" t="n">
        <v>15</v>
      </c>
      <c r="D10" s="0" t="str">
        <f aca="false">_xlfn.CONCAT("INSERT INTO regiones(nombre) VALUES('",B10,"');")</f>
        <v>INSERT INTO regiones(nombre) VALUES('De los Rios');</v>
      </c>
    </row>
    <row r="11" customFormat="false" ht="12.8" hidden="false" customHeight="false" outlineLevel="0" collapsed="false">
      <c r="A11" s="0" t="n">
        <v>16</v>
      </c>
      <c r="B11" s="0" t="s">
        <v>12</v>
      </c>
      <c r="C11" s="0" t="n">
        <v>16</v>
      </c>
      <c r="D11" s="0" t="str">
        <f aca="false">_xlfn.CONCAT("INSERT INTO regiones(nombre) VALUES('",B11,"');")</f>
        <v>INSERT INTO regiones(nombre) VALUES('De Aysen');</v>
      </c>
    </row>
    <row r="12" customFormat="false" ht="12.8" hidden="false" customHeight="false" outlineLevel="0" collapsed="false">
      <c r="A12" s="0" t="n">
        <v>17</v>
      </c>
      <c r="B12" s="0" t="s">
        <v>13</v>
      </c>
      <c r="C12" s="0" t="n">
        <v>17</v>
      </c>
      <c r="D12" s="0" t="str">
        <f aca="false">_xlfn.CONCAT("INSERT INTO regiones(nombre) VALUES('",B12,"');")</f>
        <v>INSERT INTO regiones(nombre) VALUES('De Magallanes y la Antartica Chilena');</v>
      </c>
    </row>
    <row r="13" customFormat="false" ht="12.8" hidden="false" customHeight="false" outlineLevel="0" collapsed="false">
      <c r="A13" s="0" t="n">
        <v>18</v>
      </c>
      <c r="B13" s="0" t="s">
        <v>14</v>
      </c>
      <c r="C13" s="0" t="n">
        <v>18</v>
      </c>
      <c r="D13" s="0" t="str">
        <f aca="false">_xlfn.CONCAT("INSERT INTO regiones(nombre) VALUES('",B13,"');")</f>
        <v>INSERT INTO regiones(nombre) VALUES('De Tarapaca');</v>
      </c>
    </row>
    <row r="14" customFormat="false" ht="12.8" hidden="false" customHeight="false" outlineLevel="0" collapsed="false">
      <c r="A14" s="0" t="n">
        <v>19</v>
      </c>
      <c r="B14" s="0" t="s">
        <v>15</v>
      </c>
      <c r="C14" s="0" t="n">
        <v>19</v>
      </c>
      <c r="D14" s="0" t="str">
        <f aca="false">_xlfn.CONCAT("INSERT INTO regiones(nombre) VALUES('",B14,"');")</f>
        <v>INSERT INTO regiones(nombre) VALUES('De Valparaiso');</v>
      </c>
    </row>
    <row r="15" customFormat="false" ht="12.8" hidden="false" customHeight="false" outlineLevel="0" collapsed="false">
      <c r="A15" s="0" t="n">
        <v>20</v>
      </c>
      <c r="B15" s="0" t="s">
        <v>16</v>
      </c>
      <c r="C15" s="0" t="n">
        <v>20</v>
      </c>
      <c r="D15" s="0" t="str">
        <f aca="false">_xlfn.CONCAT("INSERT INTO regiones(nombre) VALUES('",B15,"');")</f>
        <v>INSERT INTO regiones(nombre) VALUES('De Atacama');</v>
      </c>
    </row>
    <row r="16" customFormat="false" ht="12.8" hidden="false" customHeight="false" outlineLevel="0" collapsed="false">
      <c r="A16" s="0" t="n">
        <v>21</v>
      </c>
      <c r="B16" s="0" t="s">
        <v>17</v>
      </c>
      <c r="C16" s="0" t="n">
        <v>21</v>
      </c>
      <c r="D16" s="0" t="str">
        <f aca="false">_xlfn.CONCAT("INSERT INTO regiones(nombre) VALUES('",B16,"');")</f>
        <v>INSERT INTO regiones(nombre) VALUES('De Antofagasta');</v>
      </c>
    </row>
    <row r="17" customFormat="false" ht="12.8" hidden="false" customHeight="false" outlineLevel="0" collapsed="false">
      <c r="A17" s="0" t="n">
        <v>22</v>
      </c>
      <c r="B17" s="0" t="s">
        <v>18</v>
      </c>
      <c r="C17" s="0" t="n">
        <v>22</v>
      </c>
      <c r="D17" s="0" t="str">
        <f aca="false">_xlfn.CONCAT("INSERT INTO regiones(nombre) VALUES('",B17,"');")</f>
        <v>INSERT INTO regiones(nombre) VALUES('Metropolitana de Santiago');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1" sqref="J3:J21 F2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23.61"/>
    <col collapsed="false" customWidth="true" hidden="false" outlineLevel="0" max="6" min="6" style="0" width="57.2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19</v>
      </c>
      <c r="D1" s="0" t="s">
        <v>20</v>
      </c>
      <c r="E1" s="0" t="str">
        <f aca="false">A1</f>
        <v>id</v>
      </c>
      <c r="F1" s="0" t="s">
        <v>2</v>
      </c>
    </row>
    <row r="2" customFormat="false" ht="12.8" hidden="false" customHeight="false" outlineLevel="0" collapsed="false">
      <c r="A2" s="0" t="n">
        <v>4</v>
      </c>
      <c r="B2" s="0" t="s">
        <v>21</v>
      </c>
      <c r="C2" s="0" t="n">
        <f aca="false">VLOOKUP(D2,regiones!B:C,2,0)</f>
        <v>4</v>
      </c>
      <c r="D2" s="1" t="s">
        <v>5</v>
      </c>
      <c r="E2" s="0" t="n">
        <f aca="false">A2</f>
        <v>4</v>
      </c>
      <c r="F2" s="0" t="str">
        <f aca="false">_xlfn.CONCAT("INSERT INTO comunas(nombre,region_id) VALUES('",B2,"', ",C2,");")</f>
        <v>INSERT INTO comunas(nombre,region_id) VALUES('Curico', 4);</v>
      </c>
    </row>
    <row r="3" customFormat="false" ht="12.8" hidden="false" customHeight="false" outlineLevel="0" collapsed="false">
      <c r="A3" s="0" t="n">
        <v>6</v>
      </c>
      <c r="B3" s="0" t="s">
        <v>22</v>
      </c>
      <c r="C3" s="0" t="n">
        <f aca="false">VLOOKUP(D3,regiones!B:C,2,0)</f>
        <v>3</v>
      </c>
      <c r="D3" s="1" t="s">
        <v>4</v>
      </c>
      <c r="E3" s="0" t="n">
        <f aca="false">A3</f>
        <v>6</v>
      </c>
      <c r="F3" s="0" t="str">
        <f aca="false">_xlfn.CONCAT("INSERT INTO comunas(nombre,region_id) VALUES('",B3,"', ",C3,");")</f>
        <v>INSERT INTO comunas(nombre,region_id) VALUES('La Serena', 3);</v>
      </c>
    </row>
    <row r="4" customFormat="false" ht="12.8" hidden="false" customHeight="false" outlineLevel="0" collapsed="false">
      <c r="A4" s="0" t="n">
        <v>8</v>
      </c>
      <c r="B4" s="0" t="s">
        <v>23</v>
      </c>
      <c r="C4" s="0" t="n">
        <f aca="false">VLOOKUP(D4,regiones!B:C,2,0)</f>
        <v>22</v>
      </c>
      <c r="D4" s="1" t="s">
        <v>18</v>
      </c>
      <c r="E4" s="0" t="n">
        <f aca="false">A4</f>
        <v>8</v>
      </c>
      <c r="F4" s="0" t="str">
        <f aca="false">_xlfn.CONCAT("INSERT INTO comunas(nombre,region_id) VALUES('",B4,"', ",C4,");")</f>
        <v>INSERT INTO comunas(nombre,region_id) VALUES('Santiago', 22);</v>
      </c>
    </row>
    <row r="5" customFormat="false" ht="12.8" hidden="false" customHeight="false" outlineLevel="0" collapsed="false">
      <c r="A5" s="0" t="n">
        <v>9</v>
      </c>
      <c r="B5" s="0" t="s">
        <v>24</v>
      </c>
      <c r="C5" s="0" t="n">
        <f aca="false">VLOOKUP(D5,regiones!B:C,2,0)</f>
        <v>2</v>
      </c>
      <c r="D5" s="1" t="s">
        <v>3</v>
      </c>
      <c r="E5" s="0" t="n">
        <f aca="false">A5</f>
        <v>9</v>
      </c>
      <c r="F5" s="0" t="str">
        <f aca="false">_xlfn.CONCAT("INSERT INTO comunas(nombre,region_id) VALUES('",B5,"', ",C5,");")</f>
        <v>INSERT INTO comunas(nombre,region_id) VALUES('Rancagua', 2);</v>
      </c>
    </row>
    <row r="6" customFormat="false" ht="12.8" hidden="false" customHeight="false" outlineLevel="0" collapsed="false">
      <c r="A6" s="0" t="n">
        <v>10</v>
      </c>
      <c r="B6" s="0" t="s">
        <v>25</v>
      </c>
      <c r="C6" s="0" t="n">
        <f aca="false">VLOOKUP(D6,regiones!B:C,2,0)</f>
        <v>22</v>
      </c>
      <c r="D6" s="1" t="s">
        <v>18</v>
      </c>
      <c r="E6" s="0" t="n">
        <f aca="false">A6</f>
        <v>10</v>
      </c>
      <c r="F6" s="0" t="str">
        <f aca="false">_xlfn.CONCAT("INSERT INTO comunas(nombre,region_id) VALUES('",B6,"', ",C6,");")</f>
        <v>INSERT INTO comunas(nombre,region_id) VALUES('Recoleta', 22);</v>
      </c>
    </row>
    <row r="7" customFormat="false" ht="12.8" hidden="false" customHeight="false" outlineLevel="0" collapsed="false">
      <c r="A7" s="0" t="n">
        <v>11</v>
      </c>
      <c r="B7" s="0" t="s">
        <v>26</v>
      </c>
      <c r="C7" s="0" t="n">
        <f aca="false">VLOOKUP(D7,regiones!B:C,2,0)</f>
        <v>19</v>
      </c>
      <c r="D7" s="1" t="s">
        <v>15</v>
      </c>
      <c r="E7" s="0" t="n">
        <f aca="false">A7</f>
        <v>11</v>
      </c>
      <c r="F7" s="0" t="str">
        <f aca="false">_xlfn.CONCAT("INSERT INTO comunas(nombre,region_id) VALUES('",B7,"', ",C7,");")</f>
        <v>INSERT INTO comunas(nombre,region_id) VALUES('San Antonio', 19);</v>
      </c>
    </row>
    <row r="8" customFormat="false" ht="12.8" hidden="false" customHeight="false" outlineLevel="0" collapsed="false">
      <c r="A8" s="0" t="n">
        <v>12</v>
      </c>
      <c r="B8" s="0" t="s">
        <v>27</v>
      </c>
      <c r="C8" s="0" t="n">
        <f aca="false">VLOOKUP(D8,regiones!B:C,2,0)</f>
        <v>20</v>
      </c>
      <c r="D8" s="1" t="s">
        <v>16</v>
      </c>
      <c r="E8" s="0" t="n">
        <f aca="false">A8</f>
        <v>12</v>
      </c>
      <c r="F8" s="0" t="str">
        <f aca="false">_xlfn.CONCAT("INSERT INTO comunas(nombre,region_id) VALUES('",B8,"', ",C8,");")</f>
        <v>INSERT INTO comunas(nombre,region_id) VALUES('Calama', 20);</v>
      </c>
    </row>
  </sheetData>
  <dataValidations count="1">
    <dataValidation allowBlank="true" operator="equal" showDropDown="false" showErrorMessage="true" showInputMessage="false" sqref="D2:D8" type="list">
      <formula1>regiones!$B$2:$B$17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1" sqref="J3:J21 I3"/>
    </sheetView>
  </sheetViews>
  <sheetFormatPr defaultColWidth="11.5703125" defaultRowHeight="12.8" zeroHeight="false" outlineLevelRow="0" outlineLevelCol="0"/>
  <cols>
    <col collapsed="false" customWidth="false" hidden="false" outlineLevel="0" max="12" min="11" style="2" width="11.52"/>
    <col collapsed="false" customWidth="true" hidden="false" outlineLevel="0" max="13" min="13" style="0" width="28.11"/>
    <col collapsed="false" customWidth="true" hidden="false" outlineLevel="0" max="14" min="14" style="0" width="149.55"/>
  </cols>
  <sheetData>
    <row r="1" customFormat="false" ht="12.8" hidden="false" customHeight="false" outlineLevel="0" collapsed="false">
      <c r="A1" s="0" t="s">
        <v>0</v>
      </c>
      <c r="B1" s="0" t="s">
        <v>28</v>
      </c>
      <c r="C1" s="0" t="s">
        <v>1</v>
      </c>
      <c r="D1" s="0" t="s">
        <v>29</v>
      </c>
      <c r="E1" s="0" t="s">
        <v>30</v>
      </c>
      <c r="F1" s="0" t="s">
        <v>31</v>
      </c>
      <c r="G1" s="0" t="s">
        <v>32</v>
      </c>
      <c r="H1" s="0" t="s">
        <v>33</v>
      </c>
      <c r="I1" s="0" t="s">
        <v>34</v>
      </c>
      <c r="J1" s="0" t="str">
        <f aca="false">A1</f>
        <v>id</v>
      </c>
      <c r="K1" s="2" t="s">
        <v>35</v>
      </c>
      <c r="L1" s="2" t="s">
        <v>36</v>
      </c>
      <c r="N1" s="0" t="s">
        <v>2</v>
      </c>
    </row>
    <row r="2" customFormat="false" ht="12.8" hidden="false" customHeight="false" outlineLevel="0" collapsed="false">
      <c r="A2" s="0" t="n">
        <v>2</v>
      </c>
      <c r="B2" s="0" t="s">
        <v>37</v>
      </c>
      <c r="C2" s="0" t="s">
        <v>38</v>
      </c>
      <c r="D2" s="3" t="s">
        <v>39</v>
      </c>
      <c r="E2" s="0" t="s">
        <v>40</v>
      </c>
      <c r="F2" s="0" t="s">
        <v>41</v>
      </c>
      <c r="G2" s="0" t="n">
        <f aca="false">VLOOKUP(K2,comunas!B:E,4,0)</f>
        <v>4</v>
      </c>
      <c r="H2" s="0" t="n">
        <f aca="false">VLOOKUP(L2,roles!B:C,2,0)</f>
        <v>1</v>
      </c>
      <c r="I2" s="4" t="str">
        <f aca="false">_xlfn.CONCAT(C2," - ",L2)</f>
        <v>Javiera Gonzalez - Administrador</v>
      </c>
      <c r="J2" s="0" t="n">
        <f aca="false">A2</f>
        <v>2</v>
      </c>
      <c r="K2" s="5" t="s">
        <v>21</v>
      </c>
      <c r="L2" s="5" t="s">
        <v>42</v>
      </c>
      <c r="N2" s="0" t="str">
        <f aca="false">_xlfn.CONCAT("INSERT INTO empleados(rut, nombre, fecha_nac, direccion, email, comuna_id, rol_id) VALUES('",B2,"', '",C2,"', ",D2,", '",E2,"', '",F2,"', ",G2,", ",H2,");")</f>
        <v>INSERT INTO empleados(rut, nombre, fecha_nac, direccion, email, comuna_id, rol_id) VALUES('20900600-3', 'Javiera Gonzalez', '2001-02-15', 'Argomedo 102', 'jgonzalez@gmail.com', 4, 1);</v>
      </c>
    </row>
    <row r="3" customFormat="false" ht="12.8" hidden="false" customHeight="false" outlineLevel="0" collapsed="false">
      <c r="A3" s="0" t="n">
        <v>4</v>
      </c>
      <c r="B3" s="0" t="s">
        <v>43</v>
      </c>
      <c r="C3" s="0" t="s">
        <v>44</v>
      </c>
      <c r="D3" s="3" t="s">
        <v>45</v>
      </c>
      <c r="E3" s="0" t="s">
        <v>46</v>
      </c>
      <c r="F3" s="6" t="s">
        <v>47</v>
      </c>
      <c r="G3" s="0" t="n">
        <f aca="false">VLOOKUP(K3,comunas!B:E,4,0)</f>
        <v>8</v>
      </c>
      <c r="H3" s="0" t="n">
        <f aca="false">VLOOKUP(L3,roles!B:C,2,0)</f>
        <v>2</v>
      </c>
      <c r="I3" s="7" t="str">
        <f aca="false">_xlfn.CONCAT(C3," - ",L3)</f>
        <v>Luis Perez - Vendedor</v>
      </c>
      <c r="J3" s="0" t="n">
        <f aca="false">A3</f>
        <v>4</v>
      </c>
      <c r="K3" s="5" t="s">
        <v>23</v>
      </c>
      <c r="L3" s="5" t="s">
        <v>48</v>
      </c>
      <c r="N3" s="0" t="str">
        <f aca="false">_xlfn.CONCAT("INSERT INTO empleados(rut, nombre, fecha_nac, direccion, email, comuna_id, rol_id) VALUES('",B3,"', '",C3,"', ",D3,", '",E3,"', '",F3,"', ",G3,", ",H3,");")</f>
        <v>INSERT INTO empleados(rut, nombre, fecha_nac, direccion, email, comuna_id, rol_id) VALUES('14632870-K', 'Luis Perez', '1978-10-22', 'San Martin 888', 'lperez@gmail.com', 8, 2);</v>
      </c>
    </row>
    <row r="4" customFormat="false" ht="12.8" hidden="false" customHeight="false" outlineLevel="0" collapsed="false">
      <c r="A4" s="0" t="n">
        <v>5</v>
      </c>
      <c r="B4" s="0" t="s">
        <v>49</v>
      </c>
      <c r="C4" s="0" t="s">
        <v>50</v>
      </c>
      <c r="D4" s="3" t="s">
        <v>51</v>
      </c>
      <c r="E4" s="0" t="s">
        <v>52</v>
      </c>
      <c r="F4" s="6" t="s">
        <v>53</v>
      </c>
      <c r="G4" s="0" t="n">
        <f aca="false">VLOOKUP(K4,comunas!B:E,4,0)</f>
        <v>6</v>
      </c>
      <c r="H4" s="0" t="n">
        <f aca="false">VLOOKUP(L4,roles!B:C,2,0)</f>
        <v>2</v>
      </c>
      <c r="I4" s="0" t="str">
        <f aca="false">_xlfn.CONCAT(C4," - ",L4)</f>
        <v>Karen Jara - Vendedor</v>
      </c>
      <c r="J4" s="0" t="n">
        <f aca="false">A4</f>
        <v>5</v>
      </c>
      <c r="K4" s="5" t="s">
        <v>22</v>
      </c>
      <c r="L4" s="5" t="s">
        <v>48</v>
      </c>
      <c r="N4" s="0" t="str">
        <f aca="false">_xlfn.CONCAT("INSERT INTO empleados(rut, nombre, fecha_nac, direccion, email, comuna_id, rol_id) VALUES('",B4,"', '",C4,"', ",D4,", '",E4,"', '",F4,"', ",G4,", ",H4,");")</f>
        <v>INSERT INTO empleados(rut, nombre, fecha_nac, direccion, email, comuna_id, rol_id) VALUES('18745600-1', 'Karen Jara', '1995-03-05', 'Carrera 349', 'karen.jara@hotmail.com', 6, 2);</v>
      </c>
    </row>
  </sheetData>
  <dataValidations count="4">
    <dataValidation allowBlank="true" operator="equal" showDropDown="false" showErrorMessage="true" showInputMessage="false" sqref="K2:K4" type="list">
      <formula1>comunas!$B$2:$B$40</formula1>
      <formula2>0</formula2>
    </dataValidation>
    <dataValidation allowBlank="true" operator="equal" showDropDown="false" showErrorMessage="true" showInputMessage="false" sqref="L2:L4" type="list">
      <formula1>roles!$B$2:$B$10</formula1>
      <formula2>0</formula2>
    </dataValidation>
    <dataValidation allowBlank="true" operator="equal" showDropDown="false" showErrorMessage="true" showInputMessage="false" sqref="I2" type="list">
      <formula1>empleados!$M$2:$M$20</formula1>
      <formula2>0</formula2>
    </dataValidation>
    <dataValidation allowBlank="true" operator="equal" showDropDown="false" showErrorMessage="true" showInputMessage="false" sqref="I3" type="list">
      <formula1>empleados!$I$2:$I$20</formula1>
      <formula2>0</formula2>
    </dataValidation>
  </dataValidations>
  <hyperlinks>
    <hyperlink ref="F3" r:id="rId1" display="lperez@gmail.com"/>
    <hyperlink ref="F4" r:id="rId2" display="karen.jara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J3:J21 C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7" t="str">
        <f aca="false">A1</f>
        <v>id</v>
      </c>
    </row>
    <row r="2" customFormat="false" ht="12.8" hidden="false" customHeight="false" outlineLevel="0" collapsed="false">
      <c r="A2" s="0" t="n">
        <v>1</v>
      </c>
      <c r="B2" s="0" t="s">
        <v>42</v>
      </c>
      <c r="C2" s="0" t="n">
        <f aca="false">A2</f>
        <v>1</v>
      </c>
    </row>
    <row r="3" customFormat="false" ht="12.8" hidden="false" customHeight="false" outlineLevel="0" collapsed="false">
      <c r="A3" s="0" t="n">
        <v>2</v>
      </c>
      <c r="B3" s="0" t="s">
        <v>48</v>
      </c>
      <c r="C3" s="0" t="n">
        <f aca="false">A3</f>
        <v>2</v>
      </c>
    </row>
  </sheetData>
  <dataValidations count="1">
    <dataValidation allowBlank="true" operator="equal" showDropDown="false" showErrorMessage="true" showInputMessage="false" sqref="C1" type="list">
      <formula1>roles!$B$2:$B$6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J3:J21 A5"/>
    </sheetView>
  </sheetViews>
  <sheetFormatPr defaultColWidth="11.55078125" defaultRowHeight="12.8" zeroHeight="false" outlineLevelRow="0" outlineLevelCol="0"/>
  <cols>
    <col collapsed="false" customWidth="true" hidden="false" outlineLevel="0" max="5" min="5" style="2" width="33.34"/>
    <col collapsed="false" customWidth="true" hidden="false" outlineLevel="0" max="7" min="7" style="0" width="67.14"/>
  </cols>
  <sheetData>
    <row r="1" customFormat="false" ht="12.8" hidden="false" customHeight="false" outlineLevel="0" collapsed="false">
      <c r="A1" s="0" t="s">
        <v>0</v>
      </c>
      <c r="B1" s="0" t="s">
        <v>54</v>
      </c>
      <c r="C1" s="0" t="s">
        <v>55</v>
      </c>
      <c r="D1" s="0" t="s">
        <v>56</v>
      </c>
      <c r="E1" s="2" t="s">
        <v>57</v>
      </c>
      <c r="F1" s="0" t="str">
        <f aca="false">A1</f>
        <v>id</v>
      </c>
      <c r="G1" s="0" t="s">
        <v>2</v>
      </c>
    </row>
    <row r="2" customFormat="false" ht="12.8" hidden="false" customHeight="false" outlineLevel="0" collapsed="false">
      <c r="A2" s="0" t="n">
        <v>1</v>
      </c>
      <c r="B2" s="0" t="n">
        <v>123456</v>
      </c>
      <c r="C2" s="0" t="n">
        <v>1</v>
      </c>
      <c r="D2" s="0" t="n">
        <f aca="false">VLOOKUP(E2,empleados!I:J,2,0)</f>
        <v>2</v>
      </c>
      <c r="E2" s="5" t="s">
        <v>58</v>
      </c>
      <c r="F2" s="0" t="n">
        <f aca="false">A2</f>
        <v>1</v>
      </c>
      <c r="G2" s="7" t="str">
        <f aca="false">_xlfn.CONCAT("INSERT INTO usuarios(clave,activo,empleado_id) VALUES(sha1('",B2,"'), ",C2,", ",D2,");")</f>
        <v>INSERT INTO usuarios(clave,activo,empleado_id) VALUES(sha1('123456'), 1, 2);</v>
      </c>
    </row>
    <row r="3" customFormat="false" ht="12.8" hidden="false" customHeight="false" outlineLevel="0" collapsed="false">
      <c r="A3" s="0" t="n">
        <v>2</v>
      </c>
      <c r="B3" s="0" t="s">
        <v>59</v>
      </c>
      <c r="C3" s="0" t="n">
        <v>1</v>
      </c>
      <c r="D3" s="0" t="n">
        <f aca="false">VLOOKUP(E3,empleados!I:J,2,0)</f>
        <v>5</v>
      </c>
      <c r="E3" s="5" t="s">
        <v>60</v>
      </c>
      <c r="F3" s="0" t="n">
        <f aca="false">A3</f>
        <v>2</v>
      </c>
      <c r="G3" s="7" t="str">
        <f aca="false">_xlfn.CONCAT("INSERT INTO usuarios(clave,activo,empleado_id) VALUES(sha1('",B3,"'), ",C3,", ",D3,");")</f>
        <v>INSERT INTO usuarios(clave,activo,empleado_id) VALUES(sha1('Kjara.123'), 1, 5);</v>
      </c>
    </row>
    <row r="4" customFormat="false" ht="12.8" hidden="false" customHeight="false" outlineLevel="0" collapsed="false">
      <c r="A4" s="0" t="n">
        <v>3</v>
      </c>
      <c r="B4" s="0" t="s">
        <v>61</v>
      </c>
      <c r="C4" s="0" t="n">
        <v>1</v>
      </c>
      <c r="D4" s="0" t="n">
        <f aca="false">VLOOKUP(E4,empleados!I:J,2,0)</f>
        <v>4</v>
      </c>
      <c r="E4" s="5" t="s">
        <v>62</v>
      </c>
      <c r="F4" s="0" t="n">
        <f aca="false">A4</f>
        <v>3</v>
      </c>
      <c r="G4" s="7" t="str">
        <f aca="false">_xlfn.CONCAT("INSERT INTO usuarios(clave,activo,empleado_id) VALUES(sha1('",B4,"'), ",C4,", ",D4,");")</f>
        <v>INSERT INTO usuarios(clave,activo,empleado_id) VALUES(sha1('Lperez.123'), 1, 4);</v>
      </c>
    </row>
  </sheetData>
  <dataValidations count="1">
    <dataValidation allowBlank="true" operator="equal" showDropDown="false" showErrorMessage="true" showInputMessage="false" sqref="E2:E4" type="list">
      <formula1>empleados!$I$2:$I$20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E12" colorId="64" zoomScale="100" zoomScaleNormal="100" zoomScalePageLayoutView="100" workbookViewId="0">
      <selection pane="topLeft" activeCell="J3" activeCellId="0" sqref="J3:J21"/>
    </sheetView>
  </sheetViews>
  <sheetFormatPr defaultColWidth="11.55078125" defaultRowHeight="12.8" zeroHeight="false" outlineLevelRow="0" outlineLevelCol="0"/>
  <cols>
    <col collapsed="false" customWidth="true" hidden="false" outlineLevel="0" max="6" min="6" style="0" width="37.23"/>
  </cols>
  <sheetData>
    <row r="1" customFormat="false" ht="12.8" hidden="false" customHeight="false" outlineLevel="0" collapsed="false">
      <c r="A1" s="0" t="s">
        <v>0</v>
      </c>
      <c r="B1" s="0" t="s">
        <v>63</v>
      </c>
      <c r="C1" s="0" t="s">
        <v>64</v>
      </c>
      <c r="D1" s="0" t="s">
        <v>65</v>
      </c>
      <c r="E1" s="0" t="str">
        <f aca="false">A1</f>
        <v>id</v>
      </c>
      <c r="F1" s="0" t="s">
        <v>66</v>
      </c>
      <c r="G1" s="0" t="s">
        <v>67</v>
      </c>
      <c r="H1" s="0" t="str">
        <f aca="false">A1</f>
        <v>id</v>
      </c>
      <c r="I1" s="0" t="s">
        <v>68</v>
      </c>
      <c r="J1" s="0" t="s">
        <v>69</v>
      </c>
    </row>
    <row r="2" customFormat="false" ht="12.8" hidden="false" customHeight="false" outlineLevel="0" collapsed="false">
      <c r="A2" s="0" t="n">
        <v>1</v>
      </c>
      <c r="C2" s="0" t="n">
        <f aca="false">VLOOKUP(F2,usuarios!E:F,2,0)</f>
        <v>2</v>
      </c>
      <c r="D2" s="0" t="str">
        <f aca="false">IFERROR(VLOOKUP(G2,clientes!C:H,6,0),"NULL")</f>
        <v>NULL</v>
      </c>
      <c r="E2" s="0" t="n">
        <f aca="false">A2</f>
        <v>1</v>
      </c>
      <c r="F2" s="1" t="s">
        <v>60</v>
      </c>
      <c r="H2" s="0" t="n">
        <f aca="false">A2</f>
        <v>1</v>
      </c>
      <c r="I2" s="7" t="str">
        <f aca="false">_xlfn.CONCAT("INSERT INTO ventas(fecha_hora,usuario_id,cliente_id) VALUES(now(),",C2,", ",D2,");")</f>
        <v>INSERT INTO ventas(fecha_hora,usuario_id,cliente_id) VALUES(now(),2, NULL);</v>
      </c>
      <c r="J2" s="0" t="str">
        <f aca="false">_xlfn.CONCAT("UPDATE ventas SET cliente_id = ",D2," WHERE id = ",A2,";")</f>
        <v>UPDATE ventas SET cliente_id = NULL WHERE id = 1;</v>
      </c>
    </row>
    <row r="3" customFormat="false" ht="12.8" hidden="false" customHeight="false" outlineLevel="0" collapsed="false">
      <c r="A3" s="0" t="n">
        <v>2</v>
      </c>
      <c r="C3" s="0" t="n">
        <f aca="false">VLOOKUP(F3,usuarios!E:F,2,0)</f>
        <v>2</v>
      </c>
      <c r="D3" s="0" t="str">
        <f aca="false">IFERROR(VLOOKUP(G3,clientes!C:H,6,0),"NULL")</f>
        <v>NULL</v>
      </c>
      <c r="E3" s="0" t="n">
        <f aca="false">A3</f>
        <v>2</v>
      </c>
      <c r="F3" s="1" t="s">
        <v>60</v>
      </c>
      <c r="H3" s="0" t="n">
        <f aca="false">A3</f>
        <v>2</v>
      </c>
      <c r="I3" s="7" t="str">
        <f aca="false">_xlfn.CONCAT("INSERT INTO ventas(fecha_hora,usuario_id,cliente_id) VALUES(now(),",C3,", ",D3,");")</f>
        <v>INSERT INTO ventas(fecha_hora,usuario_id,cliente_id) VALUES(now(),2, NULL);</v>
      </c>
      <c r="J3" s="0" t="str">
        <f aca="false">_xlfn.CONCAT("UPDATE ventas SET cliente_id = ",D3," WHERE id = ",A3,";")</f>
        <v>UPDATE ventas SET cliente_id = NULL WHERE id = 2;</v>
      </c>
    </row>
    <row r="4" customFormat="false" ht="12.8" hidden="false" customHeight="false" outlineLevel="0" collapsed="false">
      <c r="A4" s="0" t="n">
        <v>3</v>
      </c>
      <c r="C4" s="0" t="n">
        <f aca="false">VLOOKUP(F4,usuarios!E:F,2,0)</f>
        <v>2</v>
      </c>
      <c r="D4" s="0" t="n">
        <f aca="false">IFERROR(VLOOKUP(G4,clientes!C:H,6,0),"NULL")</f>
        <v>6</v>
      </c>
      <c r="E4" s="0" t="n">
        <f aca="false">A4</f>
        <v>3</v>
      </c>
      <c r="F4" s="1" t="s">
        <v>60</v>
      </c>
      <c r="G4" s="0" t="s">
        <v>70</v>
      </c>
      <c r="H4" s="0" t="n">
        <f aca="false">A4</f>
        <v>3</v>
      </c>
      <c r="I4" s="7" t="str">
        <f aca="false">_xlfn.CONCAT("INSERT INTO ventas(fecha_hora,usuario_id,cliente_id) VALUES(now(),",C4,", ",D4,");")</f>
        <v>INSERT INTO ventas(fecha_hora,usuario_id,cliente_id) VALUES(now(),2, 6);</v>
      </c>
      <c r="J4" s="0" t="str">
        <f aca="false">_xlfn.CONCAT("UPDATE ventas SET cliente_id = ",D4," WHERE id = ",A4,";")</f>
        <v>UPDATE ventas SET cliente_id = 6 WHERE id = 3;</v>
      </c>
    </row>
    <row r="5" customFormat="false" ht="12.8" hidden="false" customHeight="false" outlineLevel="0" collapsed="false">
      <c r="A5" s="0" t="n">
        <v>4</v>
      </c>
      <c r="C5" s="0" t="n">
        <f aca="false">VLOOKUP(F5,usuarios!E:F,2,0)</f>
        <v>2</v>
      </c>
      <c r="D5" s="0" t="n">
        <f aca="false">IFERROR(VLOOKUP(G5,clientes!C:H,6,0),"NULL")</f>
        <v>1</v>
      </c>
      <c r="E5" s="0" t="n">
        <f aca="false">A5</f>
        <v>4</v>
      </c>
      <c r="F5" s="1" t="s">
        <v>60</v>
      </c>
      <c r="G5" s="0" t="s">
        <v>71</v>
      </c>
      <c r="H5" s="0" t="n">
        <f aca="false">A5</f>
        <v>4</v>
      </c>
      <c r="I5" s="7" t="str">
        <f aca="false">_xlfn.CONCAT("INSERT INTO ventas(fecha_hora,usuario_id,cliente_id) VALUES(now(),",C5,", ",D5,");")</f>
        <v>INSERT INTO ventas(fecha_hora,usuario_id,cliente_id) VALUES(now(),2, 1);</v>
      </c>
      <c r="J5" s="0" t="str">
        <f aca="false">_xlfn.CONCAT("UPDATE ventas SET cliente_id = ",D5," WHERE id = ",A5,";")</f>
        <v>UPDATE ventas SET cliente_id = 1 WHERE id = 4;</v>
      </c>
    </row>
    <row r="6" customFormat="false" ht="12.8" hidden="false" customHeight="false" outlineLevel="0" collapsed="false">
      <c r="A6" s="0" t="n">
        <v>5</v>
      </c>
      <c r="C6" s="0" t="n">
        <f aca="false">VLOOKUP(F6,usuarios!E:F,2,0)</f>
        <v>2</v>
      </c>
      <c r="D6" s="0" t="str">
        <f aca="false">IFERROR(VLOOKUP(G6,clientes!C:H,6,0),"NULL")</f>
        <v>NULL</v>
      </c>
      <c r="E6" s="0" t="n">
        <f aca="false">A6</f>
        <v>5</v>
      </c>
      <c r="F6" s="1" t="s">
        <v>60</v>
      </c>
      <c r="H6" s="0" t="n">
        <f aca="false">A6</f>
        <v>5</v>
      </c>
      <c r="I6" s="7" t="str">
        <f aca="false">_xlfn.CONCAT("INSERT INTO ventas(fecha_hora,usuario_id,cliente_id) VALUES(now(),",C6,", ",D6,");")</f>
        <v>INSERT INTO ventas(fecha_hora,usuario_id,cliente_id) VALUES(now(),2, NULL);</v>
      </c>
      <c r="J6" s="0" t="str">
        <f aca="false">_xlfn.CONCAT("UPDATE ventas SET cliente_id = ",D6," WHERE id = ",A6,";")</f>
        <v>UPDATE ventas SET cliente_id = NULL WHERE id = 5;</v>
      </c>
    </row>
    <row r="7" customFormat="false" ht="12.8" hidden="false" customHeight="false" outlineLevel="0" collapsed="false">
      <c r="A7" s="0" t="n">
        <v>6</v>
      </c>
      <c r="C7" s="0" t="n">
        <f aca="false">VLOOKUP(F7,usuarios!E:F,2,0)</f>
        <v>2</v>
      </c>
      <c r="D7" s="0" t="str">
        <f aca="false">IFERROR(VLOOKUP(G7,clientes!C:H,6,0),"NULL")</f>
        <v>NULL</v>
      </c>
      <c r="E7" s="0" t="n">
        <f aca="false">A7</f>
        <v>6</v>
      </c>
      <c r="F7" s="1" t="s">
        <v>60</v>
      </c>
      <c r="H7" s="0" t="n">
        <f aca="false">A7</f>
        <v>6</v>
      </c>
      <c r="I7" s="7" t="str">
        <f aca="false">_xlfn.CONCAT("INSERT INTO ventas(fecha_hora,usuario_id,cliente_id) VALUES(now(),",C7,", ",D7,");")</f>
        <v>INSERT INTO ventas(fecha_hora,usuario_id,cliente_id) VALUES(now(),2, NULL);</v>
      </c>
      <c r="J7" s="0" t="str">
        <f aca="false">_xlfn.CONCAT("UPDATE ventas SET cliente_id = ",D7," WHERE id = ",A7,";")</f>
        <v>UPDATE ventas SET cliente_id = NULL WHERE id = 6;</v>
      </c>
    </row>
    <row r="8" customFormat="false" ht="12.8" hidden="false" customHeight="false" outlineLevel="0" collapsed="false">
      <c r="A8" s="0" t="n">
        <v>7</v>
      </c>
      <c r="C8" s="0" t="n">
        <f aca="false">VLOOKUP(F8,usuarios!E:F,2,0)</f>
        <v>2</v>
      </c>
      <c r="D8" s="0" t="n">
        <f aca="false">IFERROR(VLOOKUP(G8,clientes!C:H,6,0),"NULL")</f>
        <v>5</v>
      </c>
      <c r="E8" s="0" t="n">
        <f aca="false">A8</f>
        <v>7</v>
      </c>
      <c r="F8" s="1" t="s">
        <v>60</v>
      </c>
      <c r="G8" s="0" t="s">
        <v>72</v>
      </c>
      <c r="H8" s="0" t="n">
        <f aca="false">A8</f>
        <v>7</v>
      </c>
      <c r="I8" s="7" t="str">
        <f aca="false">_xlfn.CONCAT("INSERT INTO ventas(fecha_hora,usuario_id,cliente_id) VALUES(now(),",C8,", ",D8,");")</f>
        <v>INSERT INTO ventas(fecha_hora,usuario_id,cliente_id) VALUES(now(),2, 5);</v>
      </c>
      <c r="J8" s="0" t="str">
        <f aca="false">_xlfn.CONCAT("UPDATE ventas SET cliente_id = ",D8," WHERE id = ",A8,";")</f>
        <v>UPDATE ventas SET cliente_id = 5 WHERE id = 7;</v>
      </c>
    </row>
    <row r="9" customFormat="false" ht="12.8" hidden="false" customHeight="false" outlineLevel="0" collapsed="false">
      <c r="A9" s="0" t="n">
        <v>8</v>
      </c>
      <c r="C9" s="0" t="n">
        <f aca="false">VLOOKUP(F9,usuarios!E:F,2,0)</f>
        <v>2</v>
      </c>
      <c r="D9" s="0" t="n">
        <f aca="false">IFERROR(VLOOKUP(G9,clientes!C:H,6,0),"NULL")</f>
        <v>6</v>
      </c>
      <c r="E9" s="0" t="n">
        <f aca="false">A9</f>
        <v>8</v>
      </c>
      <c r="F9" s="1" t="s">
        <v>60</v>
      </c>
      <c r="G9" s="0" t="s">
        <v>70</v>
      </c>
      <c r="H9" s="0" t="n">
        <f aca="false">A9</f>
        <v>8</v>
      </c>
      <c r="I9" s="7" t="str">
        <f aca="false">_xlfn.CONCAT("INSERT INTO ventas(fecha_hora,usuario_id,cliente_id) VALUES(now(),",C9,", ",D9,");")</f>
        <v>INSERT INTO ventas(fecha_hora,usuario_id,cliente_id) VALUES(now(),2, 6);</v>
      </c>
      <c r="J9" s="0" t="str">
        <f aca="false">_xlfn.CONCAT("UPDATE ventas SET cliente_id = ",D9," WHERE id = ",A9,";")</f>
        <v>UPDATE ventas SET cliente_id = 6 WHERE id = 8;</v>
      </c>
    </row>
    <row r="10" customFormat="false" ht="12.8" hidden="false" customHeight="false" outlineLevel="0" collapsed="false">
      <c r="A10" s="0" t="n">
        <v>9</v>
      </c>
      <c r="C10" s="0" t="n">
        <f aca="false">VLOOKUP(F10,usuarios!E:F,2,0)</f>
        <v>3</v>
      </c>
      <c r="D10" s="0" t="str">
        <f aca="false">IFERROR(VLOOKUP(G10,clientes!C:H,6,0),"NULL")</f>
        <v>NULL</v>
      </c>
      <c r="E10" s="0" t="n">
        <f aca="false">A10</f>
        <v>9</v>
      </c>
      <c r="F10" s="1" t="s">
        <v>62</v>
      </c>
      <c r="H10" s="0" t="n">
        <f aca="false">A10</f>
        <v>9</v>
      </c>
      <c r="I10" s="7" t="str">
        <f aca="false">_xlfn.CONCAT("INSERT INTO ventas(fecha_hora,usuario_id,cliente_id) VALUES(now(),",C10,", ",D10,");")</f>
        <v>INSERT INTO ventas(fecha_hora,usuario_id,cliente_id) VALUES(now(),3, NULL);</v>
      </c>
      <c r="J10" s="0" t="str">
        <f aca="false">_xlfn.CONCAT("UPDATE ventas SET cliente_id = ",D10," WHERE id = ",A10,";")</f>
        <v>UPDATE ventas SET cliente_id = NULL WHERE id = 9;</v>
      </c>
    </row>
    <row r="11" customFormat="false" ht="12.8" hidden="false" customHeight="false" outlineLevel="0" collapsed="false">
      <c r="A11" s="0" t="n">
        <v>10</v>
      </c>
      <c r="C11" s="0" t="n">
        <f aca="false">VLOOKUP(F11,usuarios!E:F,2,0)</f>
        <v>3</v>
      </c>
      <c r="D11" s="0" t="str">
        <f aca="false">IFERROR(VLOOKUP(G11,clientes!C:H,6,0),"NULL")</f>
        <v>NULL</v>
      </c>
      <c r="E11" s="0" t="n">
        <f aca="false">A11</f>
        <v>10</v>
      </c>
      <c r="F11" s="1" t="s">
        <v>62</v>
      </c>
      <c r="H11" s="0" t="n">
        <f aca="false">A11</f>
        <v>10</v>
      </c>
      <c r="I11" s="7" t="str">
        <f aca="false">_xlfn.CONCAT("INSERT INTO ventas(fecha_hora,usuario_id,cliente_id) VALUES(now(),",C11,", ",D11,");")</f>
        <v>INSERT INTO ventas(fecha_hora,usuario_id,cliente_id) VALUES(now(),3, NULL);</v>
      </c>
      <c r="J11" s="0" t="str">
        <f aca="false">_xlfn.CONCAT("UPDATE ventas SET cliente_id = ",D11," WHERE id = ",A11,";")</f>
        <v>UPDATE ventas SET cliente_id = NULL WHERE id = 10;</v>
      </c>
    </row>
    <row r="12" customFormat="false" ht="12.8" hidden="false" customHeight="false" outlineLevel="0" collapsed="false">
      <c r="A12" s="0" t="n">
        <v>11</v>
      </c>
      <c r="C12" s="0" t="n">
        <f aca="false">VLOOKUP(F12,usuarios!E:F,2,0)</f>
        <v>3</v>
      </c>
      <c r="D12" s="0" t="str">
        <f aca="false">IFERROR(VLOOKUP(G12,clientes!C:H,6,0),"NULL")</f>
        <v>NULL</v>
      </c>
      <c r="E12" s="0" t="n">
        <f aca="false">A12</f>
        <v>11</v>
      </c>
      <c r="F12" s="1" t="s">
        <v>62</v>
      </c>
      <c r="H12" s="0" t="n">
        <f aca="false">A12</f>
        <v>11</v>
      </c>
      <c r="I12" s="7" t="str">
        <f aca="false">_xlfn.CONCAT("INSERT INTO ventas(fecha_hora,usuario_id,cliente_id) VALUES(now(),",C12,", ",D12,");")</f>
        <v>INSERT INTO ventas(fecha_hora,usuario_id,cliente_id) VALUES(now(),3, NULL);</v>
      </c>
      <c r="J12" s="0" t="str">
        <f aca="false">_xlfn.CONCAT("UPDATE ventas SET cliente_id = ",D12," WHERE id = ",A12,";")</f>
        <v>UPDATE ventas SET cliente_id = NULL WHERE id = 11;</v>
      </c>
    </row>
    <row r="13" customFormat="false" ht="12.8" hidden="false" customHeight="false" outlineLevel="0" collapsed="false">
      <c r="A13" s="0" t="n">
        <v>12</v>
      </c>
      <c r="C13" s="0" t="n">
        <f aca="false">VLOOKUP(F13,usuarios!E:F,2,0)</f>
        <v>3</v>
      </c>
      <c r="D13" s="0" t="n">
        <f aca="false">IFERROR(VLOOKUP(G13,clientes!C:H,6,0),"NULL")</f>
        <v>4</v>
      </c>
      <c r="E13" s="0" t="n">
        <f aca="false">A13</f>
        <v>12</v>
      </c>
      <c r="F13" s="1" t="s">
        <v>62</v>
      </c>
      <c r="G13" s="0" t="s">
        <v>73</v>
      </c>
      <c r="H13" s="0" t="n">
        <f aca="false">A13</f>
        <v>12</v>
      </c>
      <c r="I13" s="7" t="str">
        <f aca="false">_xlfn.CONCAT("INSERT INTO ventas(fecha_hora,usuario_id,cliente_id) VALUES(now(),",C13,", ",D13,");")</f>
        <v>INSERT INTO ventas(fecha_hora,usuario_id,cliente_id) VALUES(now(),3, 4);</v>
      </c>
      <c r="J13" s="0" t="str">
        <f aca="false">_xlfn.CONCAT("UPDATE ventas SET cliente_id = ",D13," WHERE id = ",A13,";")</f>
        <v>UPDATE ventas SET cliente_id = 4 WHERE id = 12;</v>
      </c>
    </row>
    <row r="14" customFormat="false" ht="12.8" hidden="false" customHeight="false" outlineLevel="0" collapsed="false">
      <c r="A14" s="0" t="n">
        <v>13</v>
      </c>
      <c r="C14" s="0" t="n">
        <f aca="false">VLOOKUP(F14,usuarios!E:F,2,0)</f>
        <v>3</v>
      </c>
      <c r="D14" s="0" t="n">
        <f aca="false">IFERROR(VLOOKUP(G14,clientes!C:H,6,0),"NULL")</f>
        <v>4</v>
      </c>
      <c r="E14" s="0" t="n">
        <f aca="false">A14</f>
        <v>13</v>
      </c>
      <c r="F14" s="1" t="s">
        <v>62</v>
      </c>
      <c r="G14" s="0" t="s">
        <v>73</v>
      </c>
      <c r="H14" s="0" t="n">
        <f aca="false">A14</f>
        <v>13</v>
      </c>
      <c r="I14" s="7" t="str">
        <f aca="false">_xlfn.CONCAT("INSERT INTO ventas(fecha_hora,usuario_id,cliente_id) VALUES(now(),",C14,", ",D14,");")</f>
        <v>INSERT INTO ventas(fecha_hora,usuario_id,cliente_id) VALUES(now(),3, 4);</v>
      </c>
      <c r="J14" s="0" t="str">
        <f aca="false">_xlfn.CONCAT("UPDATE ventas SET cliente_id = ",D14," WHERE id = ",A14,";")</f>
        <v>UPDATE ventas SET cliente_id = 4 WHERE id = 13;</v>
      </c>
    </row>
    <row r="15" customFormat="false" ht="12.8" hidden="false" customHeight="false" outlineLevel="0" collapsed="false">
      <c r="A15" s="0" t="n">
        <v>14</v>
      </c>
      <c r="C15" s="0" t="n">
        <f aca="false">VLOOKUP(F15,usuarios!E:F,2,0)</f>
        <v>3</v>
      </c>
      <c r="D15" s="0" t="n">
        <f aca="false">IFERROR(VLOOKUP(G15,clientes!C:H,6,0),"NULL")</f>
        <v>4</v>
      </c>
      <c r="E15" s="0" t="n">
        <f aca="false">A15</f>
        <v>14</v>
      </c>
      <c r="F15" s="1" t="s">
        <v>62</v>
      </c>
      <c r="G15" s="0" t="s">
        <v>73</v>
      </c>
      <c r="H15" s="0" t="n">
        <f aca="false">A15</f>
        <v>14</v>
      </c>
      <c r="I15" s="7" t="str">
        <f aca="false">_xlfn.CONCAT("INSERT INTO ventas(fecha_hora,usuario_id,cliente_id) VALUES(now(),",C15,", ",D15,");")</f>
        <v>INSERT INTO ventas(fecha_hora,usuario_id,cliente_id) VALUES(now(),3, 4);</v>
      </c>
      <c r="J15" s="0" t="str">
        <f aca="false">_xlfn.CONCAT("UPDATE ventas SET cliente_id = ",D15," WHERE id = ",A15,";")</f>
        <v>UPDATE ventas SET cliente_id = 4 WHERE id = 14;</v>
      </c>
    </row>
    <row r="16" customFormat="false" ht="12.8" hidden="false" customHeight="false" outlineLevel="0" collapsed="false">
      <c r="A16" s="0" t="n">
        <v>15</v>
      </c>
      <c r="C16" s="0" t="n">
        <f aca="false">VLOOKUP(F16,usuarios!E:F,2,0)</f>
        <v>3</v>
      </c>
      <c r="D16" s="0" t="str">
        <f aca="false">IFERROR(VLOOKUP(G16,clientes!C:H,6,0),"NULL")</f>
        <v>NULL</v>
      </c>
      <c r="E16" s="0" t="n">
        <f aca="false">A16</f>
        <v>15</v>
      </c>
      <c r="F16" s="1" t="s">
        <v>62</v>
      </c>
      <c r="H16" s="0" t="n">
        <f aca="false">A16</f>
        <v>15</v>
      </c>
      <c r="I16" s="7" t="str">
        <f aca="false">_xlfn.CONCAT("INSERT INTO ventas(fecha_hora,usuario_id,cliente_id) VALUES(now(),",C16,", ",D16,");")</f>
        <v>INSERT INTO ventas(fecha_hora,usuario_id,cliente_id) VALUES(now(),3, NULL);</v>
      </c>
      <c r="J16" s="0" t="str">
        <f aca="false">_xlfn.CONCAT("UPDATE ventas SET cliente_id = ",D16," WHERE id = ",A16,";")</f>
        <v>UPDATE ventas SET cliente_id = NULL WHERE id = 15;</v>
      </c>
    </row>
    <row r="17" customFormat="false" ht="12.8" hidden="false" customHeight="false" outlineLevel="0" collapsed="false">
      <c r="A17" s="0" t="n">
        <v>16</v>
      </c>
      <c r="C17" s="0" t="n">
        <f aca="false">VLOOKUP(F17,usuarios!E:F,2,0)</f>
        <v>3</v>
      </c>
      <c r="D17" s="0" t="str">
        <f aca="false">IFERROR(VLOOKUP(G17,clientes!C:H,6,0),"NULL")</f>
        <v>NULL</v>
      </c>
      <c r="E17" s="0" t="n">
        <f aca="false">A17</f>
        <v>16</v>
      </c>
      <c r="F17" s="1" t="s">
        <v>62</v>
      </c>
      <c r="H17" s="0" t="n">
        <f aca="false">A17</f>
        <v>16</v>
      </c>
      <c r="I17" s="7" t="str">
        <f aca="false">_xlfn.CONCAT("INSERT INTO ventas(fecha_hora,usuario_id,cliente_id) VALUES(now(),",C17,", ",D17,");")</f>
        <v>INSERT INTO ventas(fecha_hora,usuario_id,cliente_id) VALUES(now(),3, NULL);</v>
      </c>
      <c r="J17" s="0" t="str">
        <f aca="false">_xlfn.CONCAT("UPDATE ventas SET cliente_id = ",D17," WHERE id = ",A17,";")</f>
        <v>UPDATE ventas SET cliente_id = NULL WHERE id = 16;</v>
      </c>
    </row>
    <row r="18" customFormat="false" ht="12.8" hidden="false" customHeight="false" outlineLevel="0" collapsed="false">
      <c r="A18" s="0" t="n">
        <v>17</v>
      </c>
      <c r="C18" s="0" t="n">
        <f aca="false">VLOOKUP(F18,usuarios!E:F,2,0)</f>
        <v>3</v>
      </c>
      <c r="D18" s="0" t="n">
        <f aca="false">IFERROR(VLOOKUP(G18,clientes!C:H,6,0),"NULL")</f>
        <v>5</v>
      </c>
      <c r="E18" s="0" t="n">
        <f aca="false">A18</f>
        <v>17</v>
      </c>
      <c r="F18" s="1" t="s">
        <v>62</v>
      </c>
      <c r="G18" s="0" t="s">
        <v>72</v>
      </c>
      <c r="H18" s="0" t="n">
        <f aca="false">A18</f>
        <v>17</v>
      </c>
      <c r="I18" s="7" t="str">
        <f aca="false">_xlfn.CONCAT("INSERT INTO ventas(fecha_hora,usuario_id,cliente_id) VALUES(now(),",C18,", ",D18,");")</f>
        <v>INSERT INTO ventas(fecha_hora,usuario_id,cliente_id) VALUES(now(),3, 5);</v>
      </c>
      <c r="J18" s="0" t="str">
        <f aca="false">_xlfn.CONCAT("UPDATE ventas SET cliente_id = ",D18," WHERE id = ",A18,";")</f>
        <v>UPDATE ventas SET cliente_id = 5 WHERE id = 17;</v>
      </c>
    </row>
    <row r="19" customFormat="false" ht="12.8" hidden="false" customHeight="false" outlineLevel="0" collapsed="false">
      <c r="A19" s="0" t="n">
        <v>18</v>
      </c>
      <c r="C19" s="0" t="n">
        <f aca="false">VLOOKUP(F19,usuarios!E:F,2,0)</f>
        <v>3</v>
      </c>
      <c r="D19" s="0" t="n">
        <f aca="false">IFERROR(VLOOKUP(G19,clientes!C:H,6,0),"NULL")</f>
        <v>5</v>
      </c>
      <c r="E19" s="0" t="n">
        <f aca="false">A19</f>
        <v>18</v>
      </c>
      <c r="F19" s="1" t="s">
        <v>62</v>
      </c>
      <c r="G19" s="0" t="s">
        <v>72</v>
      </c>
      <c r="H19" s="0" t="n">
        <f aca="false">A19</f>
        <v>18</v>
      </c>
      <c r="I19" s="7" t="str">
        <f aca="false">_xlfn.CONCAT("INSERT INTO ventas(fecha_hora,usuario_id,cliente_id) VALUES(now(),",C19,", ",D19,");")</f>
        <v>INSERT INTO ventas(fecha_hora,usuario_id,cliente_id) VALUES(now(),3, 5);</v>
      </c>
      <c r="J19" s="0" t="str">
        <f aca="false">_xlfn.CONCAT("UPDATE ventas SET cliente_id = ",D19," WHERE id = ",A19,";")</f>
        <v>UPDATE ventas SET cliente_id = 5 WHERE id = 18;</v>
      </c>
    </row>
    <row r="20" customFormat="false" ht="12.8" hidden="false" customHeight="false" outlineLevel="0" collapsed="false">
      <c r="A20" s="0" t="n">
        <v>19</v>
      </c>
      <c r="C20" s="0" t="n">
        <f aca="false">VLOOKUP(F20,usuarios!E:F,2,0)</f>
        <v>3</v>
      </c>
      <c r="D20" s="0" t="str">
        <f aca="false">IFERROR(VLOOKUP(G20,clientes!C:H,6,0),"NULL")</f>
        <v>NULL</v>
      </c>
      <c r="E20" s="0" t="n">
        <f aca="false">A20</f>
        <v>19</v>
      </c>
      <c r="F20" s="1" t="s">
        <v>62</v>
      </c>
      <c r="H20" s="0" t="n">
        <f aca="false">A20</f>
        <v>19</v>
      </c>
      <c r="I20" s="7" t="str">
        <f aca="false">_xlfn.CONCAT("INSERT INTO ventas(fecha_hora,usuario_id,cliente_id) VALUES(now(),",C20,", ",D20,");")</f>
        <v>INSERT INTO ventas(fecha_hora,usuario_id,cliente_id) VALUES(now(),3, NULL);</v>
      </c>
      <c r="J20" s="0" t="str">
        <f aca="false">_xlfn.CONCAT("UPDATE ventas SET cliente_id = ",D20," WHERE id = ",A20,";")</f>
        <v>UPDATE ventas SET cliente_id = NULL WHERE id = 19;</v>
      </c>
    </row>
    <row r="21" customFormat="false" ht="12.8" hidden="false" customHeight="false" outlineLevel="0" collapsed="false">
      <c r="A21" s="0" t="n">
        <v>20</v>
      </c>
      <c r="C21" s="0" t="n">
        <f aca="false">VLOOKUP(F21,usuarios!E:F,2,0)</f>
        <v>3</v>
      </c>
      <c r="D21" s="0" t="str">
        <f aca="false">IFERROR(VLOOKUP(G21,clientes!C:H,6,0),"NULL")</f>
        <v>NULL</v>
      </c>
      <c r="E21" s="0" t="n">
        <f aca="false">A21</f>
        <v>20</v>
      </c>
      <c r="F21" s="1" t="s">
        <v>62</v>
      </c>
      <c r="H21" s="0" t="n">
        <f aca="false">A21</f>
        <v>20</v>
      </c>
      <c r="I21" s="7" t="str">
        <f aca="false">_xlfn.CONCAT("INSERT INTO ventas(fecha_hora,usuario_id,cliente_id) VALUES(now(),",C21,", ",D21,");")</f>
        <v>INSERT INTO ventas(fecha_hora,usuario_id,cliente_id) VALUES(now(),3, NULL);</v>
      </c>
      <c r="J21" s="0" t="str">
        <f aca="false">_xlfn.CONCAT("UPDATE ventas SET cliente_id = ",D21," WHERE id = ",A21,";")</f>
        <v>UPDATE ventas SET cliente_id = NULL WHERE id = 20;</v>
      </c>
    </row>
  </sheetData>
  <dataValidations count="2">
    <dataValidation allowBlank="true" operator="equal" showDropDown="false" showErrorMessage="true" showInputMessage="false" sqref="F2:F21" type="list">
      <formula1>usuarios!$E$2:$E$21</formula1>
      <formula2>0</formula2>
    </dataValidation>
    <dataValidation allowBlank="true" operator="equal" showDropDown="false" showErrorMessage="true" showInputMessage="false" sqref="G2:G21" type="list">
      <formula1>clientes!$C$2:$C$15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J3:J21 A3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117.45"/>
  </cols>
  <sheetData>
    <row r="1" customFormat="false" ht="12.8" hidden="false" customHeight="false" outlineLevel="0" collapsed="false">
      <c r="A1" s="0" t="s">
        <v>0</v>
      </c>
      <c r="B1" s="0" t="s">
        <v>28</v>
      </c>
      <c r="C1" s="0" t="s">
        <v>1</v>
      </c>
      <c r="D1" s="0" t="s">
        <v>31</v>
      </c>
      <c r="E1" s="0" t="s">
        <v>74</v>
      </c>
      <c r="F1" s="0" t="s">
        <v>30</v>
      </c>
      <c r="G1" s="0" t="s">
        <v>32</v>
      </c>
      <c r="H1" s="0" t="str">
        <f aca="false">A1</f>
        <v>id</v>
      </c>
      <c r="I1" s="0" t="s">
        <v>75</v>
      </c>
      <c r="J1" s="0" t="s">
        <v>35</v>
      </c>
      <c r="K1" s="0" t="s">
        <v>68</v>
      </c>
      <c r="O1" s="0" t="s">
        <v>75</v>
      </c>
      <c r="P1" s="0" t="s">
        <v>76</v>
      </c>
    </row>
    <row r="2" customFormat="false" ht="12.8" hidden="false" customHeight="false" outlineLevel="0" collapsed="false">
      <c r="A2" s="0" t="n">
        <v>1</v>
      </c>
      <c r="B2" s="0" t="s">
        <v>77</v>
      </c>
      <c r="C2" s="0" t="s">
        <v>71</v>
      </c>
      <c r="D2" s="0" t="s">
        <v>78</v>
      </c>
      <c r="E2" s="0" t="n">
        <f aca="false">VLOOKUP(I2,O:P,2,0)</f>
        <v>2</v>
      </c>
      <c r="G2" s="0" t="n">
        <f aca="false">VLOOKUP(J2,comunas!B:E,4,0)</f>
        <v>4</v>
      </c>
      <c r="H2" s="0" t="n">
        <f aca="false">A2</f>
        <v>1</v>
      </c>
      <c r="I2" s="1" t="s">
        <v>79</v>
      </c>
      <c r="J2" s="1" t="s">
        <v>21</v>
      </c>
      <c r="K2" s="0" t="str">
        <f aca="false">_xlfn.CONCAT("INSERT INTO clientes(rut,nombre,email,empresa,direccion,comuna_id) VALUES('",B2,"', '",C2,"', '",D2,"', ",E2,", '",F2,"', ",G2,");")</f>
        <v>INSERT INTO clientes(rut,nombre,email,empresa,direccion,comuna_id) VALUES('18890300-0', 'Noemi Caceres', 'ncaceres@movistar.cl', 2, '', 4);</v>
      </c>
      <c r="O2" s="0" t="s">
        <v>80</v>
      </c>
      <c r="P2" s="0" t="n">
        <v>1</v>
      </c>
    </row>
    <row r="3" customFormat="false" ht="12.8" hidden="false" customHeight="false" outlineLevel="0" collapsed="false">
      <c r="A3" s="0" t="n">
        <v>3</v>
      </c>
      <c r="B3" s="0" t="s">
        <v>81</v>
      </c>
      <c r="C3" s="0" t="s">
        <v>82</v>
      </c>
      <c r="D3" s="6" t="s">
        <v>83</v>
      </c>
      <c r="E3" s="0" t="n">
        <f aca="false">VLOOKUP(I3,O:P,2,0)</f>
        <v>1</v>
      </c>
      <c r="F3" s="0" t="s">
        <v>84</v>
      </c>
      <c r="G3" s="0" t="n">
        <f aca="false">VLOOKUP(J3,comunas!B:E,4,0)</f>
        <v>6</v>
      </c>
      <c r="H3" s="0" t="n">
        <f aca="false">A3</f>
        <v>3</v>
      </c>
      <c r="I3" s="1" t="s">
        <v>80</v>
      </c>
      <c r="J3" s="1" t="s">
        <v>22</v>
      </c>
      <c r="K3" s="0" t="str">
        <f aca="false">_xlfn.CONCAT("INSERT INTO clientes(rut,nombre,email,empresa,direccion,comuna_id) VALUES('",B3,"', '",C3,"', '",D3,"', ",E3,", '",F3,"', ",G3,");")</f>
        <v>INSERT INTO clientes(rut,nombre,email,empresa,direccion,comuna_id) VALUES('96983012-K', 'Alarcon SA', 'jalarcon@gmail.com', 1, 'Los Pinguinos 444', 6);</v>
      </c>
      <c r="O3" s="0" t="s">
        <v>79</v>
      </c>
      <c r="P3" s="0" t="n">
        <v>2</v>
      </c>
    </row>
    <row r="4" customFormat="false" ht="12.8" hidden="false" customHeight="false" outlineLevel="0" collapsed="false">
      <c r="A4" s="0" t="n">
        <v>4</v>
      </c>
      <c r="B4" s="0" t="s">
        <v>85</v>
      </c>
      <c r="C4" s="0" t="s">
        <v>73</v>
      </c>
      <c r="D4" s="6" t="s">
        <v>86</v>
      </c>
      <c r="E4" s="0" t="n">
        <f aca="false">VLOOKUP(I4,O:P,2,0)</f>
        <v>1</v>
      </c>
      <c r="F4" s="0" t="s">
        <v>87</v>
      </c>
      <c r="G4" s="0" t="n">
        <f aca="false">VLOOKUP(J4,comunas!B:E,4,0)</f>
        <v>11</v>
      </c>
      <c r="H4" s="0" t="n">
        <f aca="false">A4</f>
        <v>4</v>
      </c>
      <c r="I4" s="1" t="s">
        <v>80</v>
      </c>
      <c r="J4" s="1" t="s">
        <v>26</v>
      </c>
      <c r="K4" s="0" t="str">
        <f aca="false">_xlfn.CONCAT("INSERT INTO clientes(rut,nombre,email,empresa,direccion,comuna_id) VALUES('",B4,"', '",C4,"', '",D4,"', ",E4,", '",F4,"', ",G4,");")</f>
        <v>INSERT INTO clientes(rut,nombre,email,empresa,direccion,comuna_id) VALUES('10982700-1', 'Productos del Mar SpA', 'm.morales@hotmail.com', 1, 'Arturo Prat 1245', 11);</v>
      </c>
    </row>
    <row r="5" customFormat="false" ht="12.8" hidden="false" customHeight="false" outlineLevel="0" collapsed="false">
      <c r="A5" s="0" t="n">
        <v>5</v>
      </c>
      <c r="B5" s="0" t="s">
        <v>88</v>
      </c>
      <c r="C5" s="0" t="s">
        <v>72</v>
      </c>
      <c r="D5" s="6" t="s">
        <v>89</v>
      </c>
      <c r="E5" s="0" t="n">
        <f aca="false">VLOOKUP(I5,O:P,2,0)</f>
        <v>2</v>
      </c>
      <c r="G5" s="0" t="n">
        <f aca="false">VLOOKUP(J5,comunas!B:E,4,0)</f>
        <v>9</v>
      </c>
      <c r="H5" s="0" t="n">
        <f aca="false">A5</f>
        <v>5</v>
      </c>
      <c r="I5" s="1" t="s">
        <v>79</v>
      </c>
      <c r="J5" s="1" t="s">
        <v>24</v>
      </c>
      <c r="K5" s="0" t="str">
        <f aca="false">_xlfn.CONCAT("INSERT INTO clientes(rut,nombre,email,empresa,direccion,comuna_id) VALUES('",B5,"', '",C5,"', '",D5,"', ",E5,", '",F5,"', ",G5,");")</f>
        <v>INSERT INTO clientes(rut,nombre,email,empresa,direccion,comuna_id) VALUES('15632902-0', 'Samuel Vergara', 'svergara@yahoo.es', 2, '', 9);</v>
      </c>
    </row>
    <row r="6" customFormat="false" ht="12.8" hidden="false" customHeight="false" outlineLevel="0" collapsed="false">
      <c r="A6" s="0" t="n">
        <v>6</v>
      </c>
      <c r="B6" s="0" t="s">
        <v>90</v>
      </c>
      <c r="C6" s="0" t="s">
        <v>70</v>
      </c>
      <c r="D6" s="6" t="s">
        <v>91</v>
      </c>
      <c r="E6" s="0" t="n">
        <f aca="false">VLOOKUP(I6,O:P,2,0)</f>
        <v>2</v>
      </c>
      <c r="G6" s="0" t="n">
        <f aca="false">VLOOKUP(J6,comunas!B:E,4,0)</f>
        <v>10</v>
      </c>
      <c r="H6" s="0" t="n">
        <f aca="false">A6</f>
        <v>6</v>
      </c>
      <c r="I6" s="1" t="s">
        <v>79</v>
      </c>
      <c r="J6" s="1" t="s">
        <v>25</v>
      </c>
      <c r="K6" s="0" t="str">
        <f aca="false">_xlfn.CONCAT("INSERT INTO clientes(rut,nombre,email,empresa,direccion,comuna_id) VALUES('",B6,"', '",C6,"', '",D6,"', ",E6,", '",F6,"', ",G6,");")</f>
        <v>INSERT INTO clientes(rut,nombre,email,empresa,direccion,comuna_id) VALUES('16789564-3', 'Paula Ramirez', 'paula.ramirez@aiep.cl', 2, '', 10);</v>
      </c>
    </row>
    <row r="7" customFormat="false" ht="12.8" hidden="false" customHeight="false" outlineLevel="0" collapsed="false">
      <c r="H7" s="0" t="n">
        <f aca="false">A7</f>
        <v>0</v>
      </c>
      <c r="I7" s="1"/>
      <c r="J7" s="1"/>
      <c r="K7" s="0" t="str">
        <f aca="false">_xlfn.CONCAT("INSERT INTO clientes(rut,nombre,email,empresa,direccion,comuna_id) VALUES('",B7,"', '",C7,"', '",D7,"', ",E7,", '",F7,"', ",G7,");")</f>
        <v>INSERT INTO clientes(rut,nombre,email,empresa,direccion,comuna_id) VALUES('', '', '', , '', );</v>
      </c>
    </row>
    <row r="8" customFormat="false" ht="12.8" hidden="false" customHeight="false" outlineLevel="0" collapsed="false">
      <c r="H8" s="0" t="n">
        <f aca="false">A8</f>
        <v>0</v>
      </c>
      <c r="I8" s="1"/>
      <c r="J8" s="1"/>
      <c r="K8" s="0" t="str">
        <f aca="false">_xlfn.CONCAT("INSERT INTO clientes(rut,nombre,email,empresa,direccion,comuna_id) VALUES('",B8,"', '",C8,"', '",D8,"', ",E8,", '",F8,"', ",G8,");")</f>
        <v>INSERT INTO clientes(rut,nombre,email,empresa,direccion,comuna_id) VALUES('', '', '', , '', );</v>
      </c>
    </row>
    <row r="9" customFormat="false" ht="12.8" hidden="false" customHeight="false" outlineLevel="0" collapsed="false">
      <c r="H9" s="0" t="n">
        <f aca="false">A9</f>
        <v>0</v>
      </c>
      <c r="I9" s="1"/>
      <c r="J9" s="1"/>
      <c r="K9" s="0" t="str">
        <f aca="false">_xlfn.CONCAT("INSERT INTO clientes(rut,nombre,email,empresa,direccion,comuna_id) VALUES('",B9,"', '",C9,"', '",D9,"', ",E9,", '",F9,"', ",G9,");")</f>
        <v>INSERT INTO clientes(rut,nombre,email,empresa,direccion,comuna_id) VALUES('', '', '', , '', );</v>
      </c>
    </row>
    <row r="10" customFormat="false" ht="12.8" hidden="false" customHeight="false" outlineLevel="0" collapsed="false">
      <c r="H10" s="0" t="n">
        <f aca="false">A10</f>
        <v>0</v>
      </c>
      <c r="I10" s="1"/>
      <c r="J10" s="1"/>
      <c r="K10" s="0" t="str">
        <f aca="false">_xlfn.CONCAT("INSERT INTO clientes(rut,nombre,email,empresa,direccion,comuna_id) VALUES('",B10,"', '",C10,"', '",D10,"', ",E10,", '",F10,"', ",G10,");")</f>
        <v>INSERT INTO clientes(rut,nombre,email,empresa,direccion,comuna_id) VALUES('', '', '', , '', );</v>
      </c>
    </row>
    <row r="11" customFormat="false" ht="12.8" hidden="false" customHeight="false" outlineLevel="0" collapsed="false">
      <c r="H11" s="0" t="n">
        <f aca="false">A11</f>
        <v>0</v>
      </c>
      <c r="I11" s="1"/>
      <c r="J11" s="1"/>
      <c r="K11" s="0" t="str">
        <f aca="false">_xlfn.CONCAT("INSERT INTO clientes(rut,nombre,email,empresa,direccion,comuna_id) VALUES('",B11,"', '",C11,"', '",D11,"', ",E11,", '",F11,"', ",G11,");")</f>
        <v>INSERT INTO clientes(rut,nombre,email,empresa,direccion,comuna_id) VALUES('', '', '', , '', );</v>
      </c>
    </row>
    <row r="12" customFormat="false" ht="12.8" hidden="false" customHeight="false" outlineLevel="0" collapsed="false">
      <c r="H12" s="0" t="n">
        <f aca="false">A12</f>
        <v>0</v>
      </c>
      <c r="I12" s="1"/>
      <c r="J12" s="1"/>
      <c r="K12" s="0" t="str">
        <f aca="false">_xlfn.CONCAT("INSERT INTO clientes(rut,nombre,email,empresa,direccion,comuna_id) VALUES('",B12,"', '",C12,"', '",D12,"', ",E12,", '",F12,"', ",G12,");")</f>
        <v>INSERT INTO clientes(rut,nombre,email,empresa,direccion,comuna_id) VALUES('', '', '', , '', );</v>
      </c>
    </row>
    <row r="13" customFormat="false" ht="12.8" hidden="false" customHeight="false" outlineLevel="0" collapsed="false">
      <c r="H13" s="0" t="n">
        <f aca="false">A13</f>
        <v>0</v>
      </c>
      <c r="I13" s="1"/>
      <c r="J13" s="1"/>
      <c r="K13" s="0" t="str">
        <f aca="false">_xlfn.CONCAT("INSERT INTO clientes(rut,nombre,email,empresa,direccion,comuna_id) VALUES('",B13,"', '",C13,"', '",D13,"', ",E13,", '",F13,"', ",G13,");")</f>
        <v>INSERT INTO clientes(rut,nombre,email,empresa,direccion,comuna_id) VALUES('', '', '', , '', );</v>
      </c>
    </row>
    <row r="14" customFormat="false" ht="12.8" hidden="false" customHeight="false" outlineLevel="0" collapsed="false">
      <c r="H14" s="0" t="n">
        <f aca="false">A14</f>
        <v>0</v>
      </c>
      <c r="I14" s="1"/>
      <c r="J14" s="1"/>
      <c r="K14" s="0" t="str">
        <f aca="false">_xlfn.CONCAT("INSERT INTO clientes(rut,nombre,email,empresa,direccion,comuna_id) VALUES('",B14,"', '",C14,"', '",D14,"', ",E14,", '",F14,"', ",G14,");")</f>
        <v>INSERT INTO clientes(rut,nombre,email,empresa,direccion,comuna_id) VALUES('', '', '', , '', );</v>
      </c>
    </row>
    <row r="15" customFormat="false" ht="12.8" hidden="false" customHeight="false" outlineLevel="0" collapsed="false">
      <c r="H15" s="0" t="n">
        <f aca="false">A15</f>
        <v>0</v>
      </c>
      <c r="I15" s="1"/>
      <c r="J15" s="1"/>
      <c r="K15" s="0" t="str">
        <f aca="false">_xlfn.CONCAT("INSERT INTO clientes(rut,nombre,email,empresa,direccion,comuna_id) VALUES('",B15,"', '",C15,"', '",D15,"', ",E15,", '",F15,"', ",G15,");")</f>
        <v>INSERT INTO clientes(rut,nombre,email,empresa,direccion,comuna_id) VALUES('', '', '', , '', );</v>
      </c>
    </row>
    <row r="16" customFormat="false" ht="12.8" hidden="false" customHeight="false" outlineLevel="0" collapsed="false">
      <c r="H16" s="0" t="n">
        <f aca="false">A16</f>
        <v>0</v>
      </c>
      <c r="I16" s="1"/>
      <c r="J16" s="1"/>
      <c r="K16" s="0" t="str">
        <f aca="false">_xlfn.CONCAT("INSERT INTO clientes(rut,nombre,email,empresa,direccion,comuna_id) VALUES('",B16,"', '",C16,"', '",D16,"', ",E16,", '",F16,"', ",G16,");")</f>
        <v>INSERT INTO clientes(rut,nombre,email,empresa,direccion,comuna_id) VALUES('', '', '', , '', );</v>
      </c>
    </row>
    <row r="17" customFormat="false" ht="12.8" hidden="false" customHeight="false" outlineLevel="0" collapsed="false">
      <c r="H17" s="0" t="n">
        <f aca="false">A17</f>
        <v>0</v>
      </c>
      <c r="I17" s="1"/>
      <c r="J17" s="1"/>
      <c r="K17" s="0" t="str">
        <f aca="false">_xlfn.CONCAT("INSERT INTO clientes(rut,nombre,email,empresa,direccion,comuna_id) VALUES('",B17,"', '",C17,"', '",D17,"', ",E17,", '",F17,"', ",G17,");")</f>
        <v>INSERT INTO clientes(rut,nombre,email,empresa,direccion,comuna_id) VALUES('', '', '', , '', );</v>
      </c>
    </row>
    <row r="18" customFormat="false" ht="12.8" hidden="false" customHeight="false" outlineLevel="0" collapsed="false">
      <c r="H18" s="0" t="n">
        <f aca="false">A18</f>
        <v>0</v>
      </c>
      <c r="I18" s="1"/>
      <c r="J18" s="1"/>
      <c r="K18" s="0" t="str">
        <f aca="false">_xlfn.CONCAT("INSERT INTO clientes(rut,nombre,email,empresa,direccion,comuna_id) VALUES('",B18,"', '",C18,"', '",D18,"', ",E18,", '",F18,"', ",G18,");")</f>
        <v>INSERT INTO clientes(rut,nombre,email,empresa,direccion,comuna_id) VALUES('', '', '', , '', );</v>
      </c>
    </row>
    <row r="19" customFormat="false" ht="12.8" hidden="false" customHeight="false" outlineLevel="0" collapsed="false">
      <c r="H19" s="0" t="n">
        <f aca="false">A19</f>
        <v>0</v>
      </c>
      <c r="I19" s="1"/>
      <c r="J19" s="1"/>
      <c r="K19" s="0" t="str">
        <f aca="false">_xlfn.CONCAT("INSERT INTO clientes(rut,nombre,email,empresa,direccion,comuna_id) VALUES('",B19,"', '",C19,"', '",D19,"', ",E19,", '",F19,"', ",G19,");")</f>
        <v>INSERT INTO clientes(rut,nombre,email,empresa,direccion,comuna_id) VALUES('', '', '', , '', );</v>
      </c>
    </row>
    <row r="20" customFormat="false" ht="12.8" hidden="false" customHeight="false" outlineLevel="0" collapsed="false">
      <c r="H20" s="0" t="n">
        <f aca="false">A20</f>
        <v>0</v>
      </c>
      <c r="I20" s="1"/>
      <c r="J20" s="1"/>
      <c r="K20" s="0" t="str">
        <f aca="false">_xlfn.CONCAT("INSERT INTO clientes(rut,nombre,email,empresa,direccion,comuna_id) VALUES('",B20,"', '",C20,"', '",D20,"', ",E20,", '",F20,"', ",G20,");")</f>
        <v>INSERT INTO clientes(rut,nombre,email,empresa,direccion,comuna_id) VALUES('', '', '', , '', );</v>
      </c>
    </row>
    <row r="21" customFormat="false" ht="12.8" hidden="false" customHeight="false" outlineLevel="0" collapsed="false">
      <c r="H21" s="0" t="n">
        <f aca="false">A21</f>
        <v>0</v>
      </c>
      <c r="I21" s="1"/>
      <c r="J21" s="1"/>
      <c r="K21" s="0" t="str">
        <f aca="false">_xlfn.CONCAT("INSERT INTO clientes(rut,nombre,email,empresa,direccion,comuna_id) VALUES('",B21,"', '",C21,"', '",D21,"', ",E21,", '",F21,"', ",G21,");")</f>
        <v>INSERT INTO clientes(rut,nombre,email,empresa,direccion,comuna_id) VALUES('', '', '', , '', );</v>
      </c>
    </row>
  </sheetData>
  <dataValidations count="2">
    <dataValidation allowBlank="true" operator="equal" showDropDown="false" showErrorMessage="true" showInputMessage="false" sqref="I2:I21" type="list">
      <formula1>clientes!$O$2:$O$3</formula1>
      <formula2>0</formula2>
    </dataValidation>
    <dataValidation allowBlank="true" operator="equal" showDropDown="false" showErrorMessage="true" showInputMessage="false" sqref="J2:J21" type="list">
      <formula1>comunas!$B$2:$B$20</formula1>
      <formula2>0</formula2>
    </dataValidation>
  </dataValidations>
  <hyperlinks>
    <hyperlink ref="D3" r:id="rId1" display="jalarcon@gmail.com"/>
    <hyperlink ref="D4" r:id="rId2" display="m.morales@hotmail"/>
    <hyperlink ref="D5" r:id="rId3" display="svergara@yahoo.es"/>
    <hyperlink ref="D6" r:id="rId4" display="paula.ramirez@aiep.c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2021-09-24T19:48:47Z</dcterms:created>
  <dc:creator/>
  <dc:description/>
  <dc:language>es-CL</dc:language>
  <cp:lastModifiedBy/>
  <dcterms:modified xsi:type="dcterms:W3CDTF">2021-10-01T23:29:55Z</dcterms:modified>
  <cp:revision>4</cp:revision>
  <dc:subject/>
  <dc:title/>
</cp:coreProperties>
</file>