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 tabRatio="552" activeTab="1"/>
  </bookViews>
  <sheets>
    <sheet name="Metadata" sheetId="10" r:id="rId1"/>
    <sheet name="Multifunctions" sheetId="6" r:id="rId2"/>
    <sheet name="Multistressors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<sst xmlns="http://schemas.openxmlformats.org/spreadsheetml/2006/main" count="1602" uniqueCount="241">
  <si>
    <t>Group of stressor</t>
  </si>
  <si>
    <t>Lable</t>
  </si>
  <si>
    <t>Variable</t>
  </si>
  <si>
    <t>Aridity</t>
  </si>
  <si>
    <t>Aridity_index</t>
  </si>
  <si>
    <t>Aridity index *-1</t>
  </si>
  <si>
    <t>Warming</t>
  </si>
  <si>
    <r>
      <rPr>
        <b/>
        <sz val="11"/>
        <color rgb="FF000000"/>
        <rFont val="等线"/>
        <charset val="134"/>
      </rPr>
      <t>MAT</t>
    </r>
    <r>
      <rPr>
        <b/>
        <vertAlign val="subscript"/>
        <sz val="11"/>
        <color rgb="FF000000"/>
        <rFont val="等线"/>
        <charset val="134"/>
      </rPr>
      <t>2000-2020</t>
    </r>
    <r>
      <rPr>
        <b/>
        <sz val="11"/>
        <color rgb="FF000000"/>
        <rFont val="等线"/>
        <charset val="134"/>
      </rPr>
      <t xml:space="preserve"> – MAT</t>
    </r>
    <r>
      <rPr>
        <b/>
        <vertAlign val="subscript"/>
        <sz val="11"/>
        <color rgb="FF000000"/>
        <rFont val="等线"/>
        <charset val="134"/>
      </rPr>
      <t>1960-1980</t>
    </r>
  </si>
  <si>
    <t>Difference between the mean annual temperature from 2000-2020 and 1960-1980</t>
  </si>
  <si>
    <t>Maximum temperature</t>
  </si>
  <si>
    <t>MAXT</t>
  </si>
  <si>
    <t>Maximum temperture</t>
  </si>
  <si>
    <t>Extreme events</t>
  </si>
  <si>
    <t>SPEI_Days_P10_2000_2020</t>
  </si>
  <si>
    <t>Extreme dry events</t>
  </si>
  <si>
    <t>SPEI_Days_P90_2000_2020</t>
  </si>
  <si>
    <t>Extreme wet events</t>
  </si>
  <si>
    <t>Heatwave</t>
  </si>
  <si>
    <t>Frost</t>
  </si>
  <si>
    <t>Seasonality</t>
  </si>
  <si>
    <t>PSEA</t>
  </si>
  <si>
    <t>Precipitation seasonality</t>
  </si>
  <si>
    <t>TSEA</t>
  </si>
  <si>
    <t>Temperature seasonality</t>
  </si>
  <si>
    <t>MDR</t>
  </si>
  <si>
    <t>Mean diurnal temperature range</t>
  </si>
  <si>
    <t>Human influence</t>
  </si>
  <si>
    <t>N_manure_global</t>
  </si>
  <si>
    <t>Nitrogen fertilizer</t>
  </si>
  <si>
    <t>N_fertilizer_global</t>
  </si>
  <si>
    <t>Nitrogen manure</t>
  </si>
  <si>
    <t>Pesticide application</t>
  </si>
  <si>
    <t>HII</t>
  </si>
  <si>
    <t>Salinity</t>
  </si>
  <si>
    <t>Soil electrical conductivity</t>
  </si>
  <si>
    <t>Distance from neutral pH</t>
  </si>
  <si>
    <t>dist_pH</t>
  </si>
  <si>
    <t>Absolute distance from pH 7</t>
  </si>
  <si>
    <t>Multistressors</t>
  </si>
  <si>
    <t>Multi-stressors</t>
  </si>
  <si>
    <t>Group of service</t>
  </si>
  <si>
    <t>Carbon sequestration</t>
  </si>
  <si>
    <t>SOC</t>
  </si>
  <si>
    <t>Soil organic carbon</t>
  </si>
  <si>
    <t>Amino sugars</t>
  </si>
  <si>
    <t>Microbial residues</t>
  </si>
  <si>
    <t>OM decomposition</t>
  </si>
  <si>
    <t>BG</t>
  </si>
  <si>
    <t>Sugar degradation</t>
  </si>
  <si>
    <t>NAG</t>
  </si>
  <si>
    <t>Chitin degradation</t>
  </si>
  <si>
    <t>MUP</t>
  </si>
  <si>
    <t>P mineralization</t>
  </si>
  <si>
    <t>Nutrient cycling</t>
  </si>
  <si>
    <t>Available N</t>
  </si>
  <si>
    <t>Available inorganic nitrogen</t>
  </si>
  <si>
    <t>Available P</t>
  </si>
  <si>
    <t>Available phosphorus</t>
  </si>
  <si>
    <t>Plant productivity</t>
  </si>
  <si>
    <t>NDVI</t>
  </si>
  <si>
    <t>Normalized Difference Vegetation Index</t>
  </si>
  <si>
    <t>NPP</t>
  </si>
  <si>
    <t>Net primary productivity</t>
  </si>
  <si>
    <t>Pathogen control</t>
  </si>
  <si>
    <t>pathogen_control</t>
  </si>
  <si>
    <t>Plant pathogen richness *-1</t>
  </si>
  <si>
    <t>Soil biodiversity</t>
  </si>
  <si>
    <t>Bacteria_richness</t>
  </si>
  <si>
    <t>Richness of bacteria</t>
  </si>
  <si>
    <t>Fungi_richness</t>
  </si>
  <si>
    <t>Richness of fungi</t>
  </si>
  <si>
    <t>Multiservices</t>
  </si>
  <si>
    <t>Weighted_EMF</t>
  </si>
  <si>
    <t>Varibles used for multifunctions</t>
  </si>
  <si>
    <t>Standardized single functions</t>
  </si>
  <si>
    <t>Standardized grouped services</t>
  </si>
  <si>
    <t>Weighted multiservices</t>
  </si>
  <si>
    <t>Fig3_Heatmap</t>
  </si>
  <si>
    <t>Functional fungi</t>
  </si>
  <si>
    <t>Standardized functional fungi</t>
  </si>
  <si>
    <t>Sample_ID</t>
  </si>
  <si>
    <t>Depth</t>
  </si>
  <si>
    <t>Longitude</t>
  </si>
  <si>
    <t>Latitude</t>
  </si>
  <si>
    <t>Site</t>
  </si>
  <si>
    <t>Climate</t>
  </si>
  <si>
    <t>Veg_type</t>
  </si>
  <si>
    <t>AN</t>
  </si>
  <si>
    <t>AP</t>
  </si>
  <si>
    <t>Mycorrhizal</t>
  </si>
  <si>
    <t>plant_pathogen</t>
  </si>
  <si>
    <t>endophyte</t>
  </si>
  <si>
    <t>saprotroph</t>
  </si>
  <si>
    <t>W1</t>
  </si>
  <si>
    <t>0-30</t>
  </si>
  <si>
    <t>Topsoil</t>
  </si>
  <si>
    <t>3Cold</t>
  </si>
  <si>
    <t>grassland</t>
  </si>
  <si>
    <t>W4</t>
  </si>
  <si>
    <t>W7</t>
  </si>
  <si>
    <t>cropland</t>
  </si>
  <si>
    <t>W10</t>
  </si>
  <si>
    <t>W13</t>
  </si>
  <si>
    <t>W16</t>
  </si>
  <si>
    <t>1Temperate</t>
  </si>
  <si>
    <t>W22</t>
  </si>
  <si>
    <t>forest</t>
  </si>
  <si>
    <t>W25</t>
  </si>
  <si>
    <t>W28</t>
  </si>
  <si>
    <t>W31</t>
  </si>
  <si>
    <t>W34</t>
  </si>
  <si>
    <t>W37</t>
  </si>
  <si>
    <t>W40</t>
  </si>
  <si>
    <t>W43</t>
  </si>
  <si>
    <t>W45</t>
  </si>
  <si>
    <t>W47</t>
  </si>
  <si>
    <t>W53</t>
  </si>
  <si>
    <t>2Arid</t>
  </si>
  <si>
    <t>shrub</t>
  </si>
  <si>
    <t>#</t>
  </si>
  <si>
    <t>W56</t>
  </si>
  <si>
    <t>W59</t>
  </si>
  <si>
    <t>W62</t>
  </si>
  <si>
    <t>W65</t>
  </si>
  <si>
    <t>W68</t>
  </si>
  <si>
    <t>W74</t>
  </si>
  <si>
    <t>W77</t>
  </si>
  <si>
    <t>W80</t>
  </si>
  <si>
    <t>W83</t>
  </si>
  <si>
    <t>W86</t>
  </si>
  <si>
    <t>W89</t>
  </si>
  <si>
    <t>W92</t>
  </si>
  <si>
    <t>W95</t>
  </si>
  <si>
    <t>W98</t>
  </si>
  <si>
    <t>W101</t>
  </si>
  <si>
    <t>W104</t>
  </si>
  <si>
    <t>W107</t>
  </si>
  <si>
    <t>W110</t>
  </si>
  <si>
    <t>W113</t>
  </si>
  <si>
    <t>W116</t>
  </si>
  <si>
    <t>W119</t>
  </si>
  <si>
    <t>W122</t>
  </si>
  <si>
    <t>W125</t>
  </si>
  <si>
    <t>W128</t>
  </si>
  <si>
    <t>W131</t>
  </si>
  <si>
    <t>W134</t>
  </si>
  <si>
    <t>W137</t>
  </si>
  <si>
    <t>W2</t>
  </si>
  <si>
    <t>30-60</t>
  </si>
  <si>
    <t>Subsurface soil</t>
  </si>
  <si>
    <t>W5</t>
  </si>
  <si>
    <t>W8</t>
  </si>
  <si>
    <t>W11</t>
  </si>
  <si>
    <t>W14</t>
  </si>
  <si>
    <t>W17</t>
  </si>
  <si>
    <t>W23</t>
  </si>
  <si>
    <t>W26</t>
  </si>
  <si>
    <t>W29</t>
  </si>
  <si>
    <t>W32</t>
  </si>
  <si>
    <t>W35</t>
  </si>
  <si>
    <t>W38</t>
  </si>
  <si>
    <t>W41</t>
  </si>
  <si>
    <t>W46</t>
  </si>
  <si>
    <t>W48</t>
  </si>
  <si>
    <t>W54</t>
  </si>
  <si>
    <t>W57</t>
  </si>
  <si>
    <t>W60</t>
  </si>
  <si>
    <t>W63</t>
  </si>
  <si>
    <t>W66</t>
  </si>
  <si>
    <t>W69</t>
  </si>
  <si>
    <t>W75</t>
  </si>
  <si>
    <t>W78</t>
  </si>
  <si>
    <t>W81</t>
  </si>
  <si>
    <t>W84</t>
  </si>
  <si>
    <t>W87</t>
  </si>
  <si>
    <t>W90</t>
  </si>
  <si>
    <t>W93</t>
  </si>
  <si>
    <t>W96</t>
  </si>
  <si>
    <t>W99</t>
  </si>
  <si>
    <t>W102</t>
  </si>
  <si>
    <t>W105</t>
  </si>
  <si>
    <t>W108</t>
  </si>
  <si>
    <t>W111</t>
  </si>
  <si>
    <t>W114</t>
  </si>
  <si>
    <t>W117</t>
  </si>
  <si>
    <t>W120</t>
  </si>
  <si>
    <t>W123</t>
  </si>
  <si>
    <t>W126</t>
  </si>
  <si>
    <t>W129</t>
  </si>
  <si>
    <t>W132</t>
  </si>
  <si>
    <t>W135</t>
  </si>
  <si>
    <t>W138</t>
  </si>
  <si>
    <t>W3</t>
  </si>
  <si>
    <t>60-100</t>
  </si>
  <si>
    <t>Deep soil</t>
  </si>
  <si>
    <t>W6</t>
  </si>
  <si>
    <t>W9</t>
  </si>
  <si>
    <t>W12</t>
  </si>
  <si>
    <t>W15</t>
  </si>
  <si>
    <t>W18</t>
  </si>
  <si>
    <t>W24</t>
  </si>
  <si>
    <t>W27</t>
  </si>
  <si>
    <t>W30</t>
  </si>
  <si>
    <t>W33</t>
  </si>
  <si>
    <t>W36</t>
  </si>
  <si>
    <t>W39</t>
  </si>
  <si>
    <t>W42</t>
  </si>
  <si>
    <t>W44</t>
  </si>
  <si>
    <t>W49</t>
  </si>
  <si>
    <t>W55</t>
  </si>
  <si>
    <t>W58</t>
  </si>
  <si>
    <t>W61</t>
  </si>
  <si>
    <t>W64</t>
  </si>
  <si>
    <t>W67</t>
  </si>
  <si>
    <t>W70</t>
  </si>
  <si>
    <t>W76</t>
  </si>
  <si>
    <t>W79</t>
  </si>
  <si>
    <t>W82</t>
  </si>
  <si>
    <t>W85</t>
  </si>
  <si>
    <t>W88</t>
  </si>
  <si>
    <t>W91</t>
  </si>
  <si>
    <t>W94</t>
  </si>
  <si>
    <t>W97</t>
  </si>
  <si>
    <t>W100</t>
  </si>
  <si>
    <t>W103</t>
  </si>
  <si>
    <t>W106</t>
  </si>
  <si>
    <t>W109</t>
  </si>
  <si>
    <t>W112</t>
  </si>
  <si>
    <t>W115</t>
  </si>
  <si>
    <t>W118</t>
  </si>
  <si>
    <t>W121</t>
  </si>
  <si>
    <t>W124</t>
  </si>
  <si>
    <t>W127</t>
  </si>
  <si>
    <t>W130</t>
  </si>
  <si>
    <t>W133</t>
  </si>
  <si>
    <t>W136</t>
  </si>
  <si>
    <t>W139</t>
  </si>
  <si>
    <t>Standardized value of stressors</t>
  </si>
  <si>
    <t>Standardized grouped stressor</t>
  </si>
  <si>
    <t>Extreme_events</t>
  </si>
  <si>
    <t>Human_influence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</si>
</sst>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42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indexed="8"/>
      <name val="等线"/>
      <charset val="134"/>
    </font>
    <font>
      <b/>
      <sz val="18"/>
      <color indexed="8"/>
      <name val="等线"/>
      <charset val="134"/>
    </font>
    <font>
      <b/>
      <sz val="11"/>
      <color indexed="8"/>
      <name val="等线"/>
      <charset val="134"/>
    </font>
    <font>
      <sz val="11"/>
      <color rgb="FF000000"/>
      <name val="等线"/>
      <charset val="134"/>
      <scheme val="minor"/>
    </font>
    <font>
      <b/>
      <sz val="18"/>
      <color theme="1"/>
      <name val="等线"/>
      <charset val="134"/>
    </font>
    <font>
      <b/>
      <sz val="18"/>
      <color theme="0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b/>
      <sz val="18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b/>
      <sz val="18"/>
      <name val="等线"/>
      <charset val="134"/>
    </font>
    <font>
      <sz val="10"/>
      <color theme="1"/>
      <name val="Arial"/>
      <charset val="134"/>
    </font>
    <font>
      <b/>
      <sz val="11"/>
      <color theme="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vertAlign val="subscript"/>
      <sz val="11"/>
      <color rgb="FF000000"/>
      <name val="等线"/>
      <charset val="134"/>
    </font>
  </fonts>
  <fills count="4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C2BFD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0" borderId="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1" borderId="4" applyNumberFormat="0" applyAlignment="0" applyProtection="0">
      <alignment vertical="center"/>
    </xf>
    <xf numFmtId="0" fontId="31" fillId="22" borderId="5" applyNumberFormat="0" applyAlignment="0" applyProtection="0">
      <alignment vertical="center"/>
    </xf>
    <xf numFmtId="0" fontId="32" fillId="22" borderId="4" applyNumberFormat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10" fillId="10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11" borderId="0" xfId="0" applyFont="1" applyFill="1" applyAlignment="1">
      <alignment horizontal="center" vertical="center" wrapText="1"/>
    </xf>
    <xf numFmtId="0" fontId="12" fillId="2" borderId="0" xfId="0" applyFont="1" applyFill="1">
      <alignment vertical="center"/>
    </xf>
    <xf numFmtId="0" fontId="4" fillId="3" borderId="0" xfId="0" applyFont="1" applyFill="1" applyAlignment="1">
      <alignment horizontal="center" vertical="center" wrapText="1"/>
    </xf>
    <xf numFmtId="0" fontId="12" fillId="4" borderId="0" xfId="0" applyFont="1" applyFill="1">
      <alignment vertical="center"/>
    </xf>
    <xf numFmtId="0" fontId="13" fillId="12" borderId="0" xfId="0" applyFont="1" applyFill="1">
      <alignment vertical="center"/>
    </xf>
    <xf numFmtId="0" fontId="13" fillId="7" borderId="0" xfId="0" applyFont="1" applyFill="1">
      <alignment vertical="center"/>
    </xf>
    <xf numFmtId="0" fontId="13" fillId="8" borderId="0" xfId="0" applyFont="1" applyFill="1">
      <alignment vertical="center"/>
    </xf>
    <xf numFmtId="0" fontId="12" fillId="6" borderId="0" xfId="0" applyFont="1" applyFill="1">
      <alignment vertical="center"/>
    </xf>
    <xf numFmtId="0" fontId="12" fillId="9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13" borderId="0" xfId="0" applyFont="1" applyFill="1" applyAlignment="1">
      <alignment horizontal="center" vertical="center"/>
    </xf>
    <xf numFmtId="176" fontId="2" fillId="13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13" borderId="0" xfId="0" applyFont="1" applyFill="1" applyAlignment="1">
      <alignment horizontal="center" vertical="center" wrapText="1"/>
    </xf>
    <xf numFmtId="176" fontId="4" fillId="13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horizontal="center" vertical="center" wrapText="1"/>
    </xf>
    <xf numFmtId="0" fontId="15" fillId="13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6" fillId="16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13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5" fillId="13" borderId="0" xfId="0" applyFont="1" applyFill="1">
      <alignment vertical="center"/>
    </xf>
    <xf numFmtId="177" fontId="20" fillId="6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1" fillId="12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11" fillId="15" borderId="0" xfId="0" applyFont="1" applyFill="1">
      <alignment vertical="center"/>
    </xf>
    <xf numFmtId="0" fontId="11" fillId="15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1" fillId="19" borderId="0" xfId="0" applyFont="1" applyFill="1" applyAlignment="1">
      <alignment horizontal="center" vertical="center"/>
    </xf>
    <xf numFmtId="0" fontId="21" fillId="19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8" fillId="13" borderId="0" xfId="0" applyFont="1" applyFill="1" applyAlignment="1">
      <alignment horizontal="left" vertical="center" wrapText="1"/>
    </xf>
    <xf numFmtId="0" fontId="4" fillId="1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CAD36"/>
      <color rgb="00DEC6C2"/>
      <color rgb="00F1D7BC"/>
      <color rgb="00F9FBFA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1"/>
  <sheetViews>
    <sheetView workbookViewId="0">
      <selection activeCell="D14" sqref="D14"/>
    </sheetView>
  </sheetViews>
  <sheetFormatPr defaultColWidth="8.88888888888889" defaultRowHeight="13.8"/>
  <cols>
    <col min="3" max="3" width="28.3333333333333" customWidth="1"/>
    <col min="4" max="4" width="30.4444444444444" style="90" customWidth="1"/>
    <col min="5" max="5" width="37.1111111111111" customWidth="1"/>
    <col min="6" max="6" width="17.6666666666667" style="91" customWidth="1"/>
    <col min="7" max="7" width="21.6666666666667" style="91" customWidth="1"/>
  </cols>
  <sheetData>
    <row r="1" ht="45" customHeight="1" spans="2:15">
      <c r="B1" s="92"/>
      <c r="C1" s="92" t="s">
        <v>0</v>
      </c>
      <c r="D1" s="93" t="s">
        <v>1</v>
      </c>
      <c r="E1" s="92" t="s">
        <v>2</v>
      </c>
      <c r="F1" s="94"/>
      <c r="G1" s="95"/>
      <c r="H1" s="95"/>
      <c r="I1" s="95"/>
      <c r="J1" s="95"/>
      <c r="K1" s="95"/>
      <c r="L1" s="95"/>
      <c r="M1" s="21"/>
      <c r="N1" s="16"/>
      <c r="O1" s="24"/>
    </row>
    <row r="2" spans="2:12">
      <c r="B2" s="96">
        <v>1</v>
      </c>
      <c r="C2" s="97" t="s">
        <v>3</v>
      </c>
      <c r="D2" s="98" t="s">
        <v>4</v>
      </c>
      <c r="E2" s="97" t="s">
        <v>5</v>
      </c>
      <c r="F2" s="7"/>
      <c r="G2" s="7"/>
      <c r="H2" s="7"/>
      <c r="I2" s="7"/>
      <c r="J2" s="7"/>
      <c r="K2" s="21"/>
      <c r="L2" s="7"/>
    </row>
    <row r="3" ht="41.4" spans="2:12">
      <c r="B3" s="96">
        <v>2</v>
      </c>
      <c r="C3" s="97" t="s">
        <v>6</v>
      </c>
      <c r="D3" s="99" t="s">
        <v>7</v>
      </c>
      <c r="E3" s="100" t="s">
        <v>8</v>
      </c>
      <c r="F3" s="7"/>
      <c r="G3" s="7"/>
      <c r="H3" s="7"/>
      <c r="I3" s="7"/>
      <c r="J3" s="7"/>
      <c r="K3" s="21"/>
      <c r="L3" s="7"/>
    </row>
    <row r="4" spans="2:7">
      <c r="B4" s="96">
        <v>3</v>
      </c>
      <c r="C4" s="97" t="s">
        <v>9</v>
      </c>
      <c r="D4" s="98" t="s">
        <v>10</v>
      </c>
      <c r="E4" s="97" t="s">
        <v>11</v>
      </c>
      <c r="F4"/>
      <c r="G4"/>
    </row>
    <row r="5" spans="2:7">
      <c r="B5" s="96">
        <v>4</v>
      </c>
      <c r="C5" s="101" t="s">
        <v>12</v>
      </c>
      <c r="D5" s="20" t="s">
        <v>13</v>
      </c>
      <c r="E5" s="101" t="s">
        <v>14</v>
      </c>
      <c r="F5"/>
      <c r="G5"/>
    </row>
    <row r="6" spans="2:7">
      <c r="B6" s="96"/>
      <c r="C6" s="101"/>
      <c r="D6" s="20" t="s">
        <v>15</v>
      </c>
      <c r="E6" s="101" t="s">
        <v>16</v>
      </c>
      <c r="F6"/>
      <c r="G6"/>
    </row>
    <row r="7" spans="2:7">
      <c r="B7" s="96"/>
      <c r="C7" s="101"/>
      <c r="D7" s="20" t="s">
        <v>17</v>
      </c>
      <c r="E7" s="101" t="s">
        <v>17</v>
      </c>
      <c r="F7"/>
      <c r="G7"/>
    </row>
    <row r="8" spans="2:7">
      <c r="B8" s="96"/>
      <c r="C8" s="101"/>
      <c r="D8" s="102" t="s">
        <v>18</v>
      </c>
      <c r="E8" s="101" t="s">
        <v>18</v>
      </c>
      <c r="F8"/>
      <c r="G8"/>
    </row>
    <row r="9" spans="2:7">
      <c r="B9" s="96">
        <v>5</v>
      </c>
      <c r="C9" s="101" t="s">
        <v>19</v>
      </c>
      <c r="D9" s="102" t="s">
        <v>20</v>
      </c>
      <c r="E9" s="101" t="s">
        <v>21</v>
      </c>
      <c r="F9"/>
      <c r="G9"/>
    </row>
    <row r="10" spans="2:7">
      <c r="B10" s="96"/>
      <c r="C10" s="101"/>
      <c r="D10" s="102" t="s">
        <v>22</v>
      </c>
      <c r="E10" s="101" t="s">
        <v>23</v>
      </c>
      <c r="F10"/>
      <c r="G10"/>
    </row>
    <row r="11" spans="2:7">
      <c r="B11" s="96"/>
      <c r="C11" s="101"/>
      <c r="D11" s="102" t="s">
        <v>24</v>
      </c>
      <c r="E11" s="101" t="s">
        <v>25</v>
      </c>
      <c r="F11"/>
      <c r="G11"/>
    </row>
    <row r="12" spans="2:7">
      <c r="B12" s="96">
        <v>6</v>
      </c>
      <c r="C12" s="101" t="s">
        <v>26</v>
      </c>
      <c r="D12" s="20" t="s">
        <v>27</v>
      </c>
      <c r="E12" s="101" t="s">
        <v>28</v>
      </c>
      <c r="F12"/>
      <c r="G12"/>
    </row>
    <row r="13" spans="2:7">
      <c r="B13" s="96"/>
      <c r="C13" s="101"/>
      <c r="D13" s="20" t="s">
        <v>29</v>
      </c>
      <c r="E13" s="101" t="s">
        <v>30</v>
      </c>
      <c r="F13"/>
      <c r="G13"/>
    </row>
    <row r="14" spans="2:7">
      <c r="B14" s="96"/>
      <c r="C14" s="101"/>
      <c r="D14" s="20" t="s">
        <v>31</v>
      </c>
      <c r="E14" s="20" t="s">
        <v>31</v>
      </c>
      <c r="F14"/>
      <c r="G14"/>
    </row>
    <row r="15" spans="2:7">
      <c r="B15" s="96"/>
      <c r="C15" s="97"/>
      <c r="D15" s="20" t="s">
        <v>32</v>
      </c>
      <c r="E15" s="101" t="s">
        <v>26</v>
      </c>
      <c r="F15"/>
      <c r="G15"/>
    </row>
    <row r="16" spans="2:7">
      <c r="B16" s="96">
        <v>7</v>
      </c>
      <c r="C16" s="97" t="s">
        <v>33</v>
      </c>
      <c r="D16" s="103" t="s">
        <v>34</v>
      </c>
      <c r="E16" s="97" t="s">
        <v>34</v>
      </c>
      <c r="F16"/>
      <c r="G16"/>
    </row>
    <row r="17" spans="2:7">
      <c r="B17" s="96">
        <v>8</v>
      </c>
      <c r="C17" s="97" t="s">
        <v>35</v>
      </c>
      <c r="D17" s="20" t="s">
        <v>36</v>
      </c>
      <c r="E17" s="97" t="s">
        <v>37</v>
      </c>
      <c r="F17"/>
      <c r="G17"/>
    </row>
    <row r="18" spans="2:7">
      <c r="B18" s="96"/>
      <c r="C18" s="97"/>
      <c r="D18" s="20"/>
      <c r="E18" s="97"/>
      <c r="F18"/>
      <c r="G18"/>
    </row>
    <row r="19" spans="3:7">
      <c r="C19" s="104" t="s">
        <v>38</v>
      </c>
      <c r="D19" s="105" t="s">
        <v>39</v>
      </c>
      <c r="E19" s="104" t="s">
        <v>38</v>
      </c>
      <c r="F19"/>
      <c r="G19"/>
    </row>
    <row r="20" spans="6:7">
      <c r="F20"/>
      <c r="G20"/>
    </row>
    <row r="21" s="24" customFormat="1" spans="2:7">
      <c r="B21" s="106"/>
      <c r="C21" s="106"/>
      <c r="D21" s="107"/>
      <c r="E21" s="106"/>
      <c r="F21" s="108"/>
      <c r="G21" s="108"/>
    </row>
    <row r="22" spans="2:5">
      <c r="B22" s="109"/>
      <c r="C22" s="109" t="s">
        <v>40</v>
      </c>
      <c r="D22" s="110" t="s">
        <v>1</v>
      </c>
      <c r="E22" s="110" t="s">
        <v>2</v>
      </c>
    </row>
    <row r="23" spans="2:5">
      <c r="B23" s="96">
        <v>1</v>
      </c>
      <c r="C23" s="103" t="s">
        <v>41</v>
      </c>
      <c r="D23" s="103" t="s">
        <v>42</v>
      </c>
      <c r="E23" s="103" t="s">
        <v>43</v>
      </c>
    </row>
    <row r="24" spans="2:5">
      <c r="B24" s="96"/>
      <c r="C24" s="103"/>
      <c r="D24" s="103" t="s">
        <v>44</v>
      </c>
      <c r="E24" s="103" t="s">
        <v>45</v>
      </c>
    </row>
    <row r="25" spans="2:5">
      <c r="B25" s="111">
        <v>2</v>
      </c>
      <c r="C25" s="103" t="s">
        <v>46</v>
      </c>
      <c r="D25" s="103" t="s">
        <v>47</v>
      </c>
      <c r="E25" s="103" t="s">
        <v>48</v>
      </c>
    </row>
    <row r="26" spans="2:5">
      <c r="B26" s="96"/>
      <c r="C26" s="103"/>
      <c r="D26" s="103" t="s">
        <v>49</v>
      </c>
      <c r="E26" s="103" t="s">
        <v>50</v>
      </c>
    </row>
    <row r="27" spans="2:5">
      <c r="B27" s="96"/>
      <c r="C27" s="103"/>
      <c r="D27" s="103" t="s">
        <v>51</v>
      </c>
      <c r="E27" s="103" t="s">
        <v>52</v>
      </c>
    </row>
    <row r="28" spans="2:5">
      <c r="B28" s="96">
        <v>3</v>
      </c>
      <c r="C28" s="103" t="s">
        <v>53</v>
      </c>
      <c r="D28" s="103" t="s">
        <v>54</v>
      </c>
      <c r="E28" s="103" t="s">
        <v>55</v>
      </c>
    </row>
    <row r="29" spans="2:5">
      <c r="B29" s="96"/>
      <c r="C29" s="103"/>
      <c r="D29" s="103" t="s">
        <v>56</v>
      </c>
      <c r="E29" s="103" t="s">
        <v>57</v>
      </c>
    </row>
    <row r="30" ht="27.6" spans="2:5">
      <c r="B30" s="96">
        <v>4</v>
      </c>
      <c r="C30" s="103" t="s">
        <v>58</v>
      </c>
      <c r="D30" s="103" t="s">
        <v>59</v>
      </c>
      <c r="E30" s="103" t="s">
        <v>60</v>
      </c>
    </row>
    <row r="31" spans="2:5">
      <c r="B31" s="96"/>
      <c r="C31" s="103"/>
      <c r="D31" s="103" t="s">
        <v>61</v>
      </c>
      <c r="E31" s="103" t="s">
        <v>62</v>
      </c>
    </row>
    <row r="32" spans="2:5">
      <c r="B32" s="96">
        <v>5</v>
      </c>
      <c r="C32" s="103" t="s">
        <v>63</v>
      </c>
      <c r="D32" s="103" t="s">
        <v>64</v>
      </c>
      <c r="E32" s="103" t="s">
        <v>65</v>
      </c>
    </row>
    <row r="33" spans="2:5">
      <c r="B33" s="96">
        <v>6</v>
      </c>
      <c r="C33" s="103" t="s">
        <v>66</v>
      </c>
      <c r="D33" s="103" t="s">
        <v>67</v>
      </c>
      <c r="E33" s="103" t="s">
        <v>68</v>
      </c>
    </row>
    <row r="34" spans="3:5">
      <c r="C34" s="103"/>
      <c r="D34" s="103" t="s">
        <v>69</v>
      </c>
      <c r="E34" s="103" t="s">
        <v>70</v>
      </c>
    </row>
    <row r="35" spans="3:4">
      <c r="C35" s="103"/>
      <c r="D35" s="103"/>
    </row>
    <row r="36" spans="3:5">
      <c r="C36" s="112" t="s">
        <v>71</v>
      </c>
      <c r="D36" s="113" t="s">
        <v>72</v>
      </c>
      <c r="E36" s="113" t="s">
        <v>72</v>
      </c>
    </row>
    <row r="41" spans="4:4">
      <c r="D41" s="114"/>
    </row>
  </sheetData>
  <mergeCells count="2">
    <mergeCell ref="G1:I1"/>
    <mergeCell ref="J1:L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32"/>
  <sheetViews>
    <sheetView tabSelected="1" zoomScale="70" zoomScaleNormal="70" topLeftCell="A13" workbookViewId="0">
      <pane xSplit="1" topLeftCell="B1" activePane="topRight" state="frozen"/>
      <selection/>
      <selection pane="topRight" activeCell="C90" sqref="C90:C132"/>
    </sheetView>
  </sheetViews>
  <sheetFormatPr defaultColWidth="11" defaultRowHeight="13.8"/>
  <cols>
    <col min="1" max="1" width="11.1388888888889" style="2" customWidth="1"/>
    <col min="2" max="3" width="7.85185185185185" style="3" customWidth="1"/>
    <col min="4" max="4" width="10.8518518518519" style="3" customWidth="1"/>
    <col min="5" max="8" width="9" style="3" customWidth="1"/>
    <col min="9" max="9" width="10.1388888888889" style="42" customWidth="1"/>
    <col min="10" max="10" width="10.1388888888889" style="43" customWidth="1"/>
    <col min="11" max="11" width="10.8333333333333" style="44" customWidth="1"/>
    <col min="12" max="12" width="14.287037037037" style="44" customWidth="1"/>
    <col min="13" max="15" width="13.5740740740741" style="45" customWidth="1"/>
    <col min="16" max="17" width="13.5740740740741" style="46" customWidth="1"/>
    <col min="18" max="18" width="18.4259259259259" style="47" customWidth="1"/>
    <col min="19" max="19" width="17.712962962963" style="48" customWidth="1"/>
    <col min="20" max="20" width="15.287037037037" style="48" customWidth="1"/>
    <col min="21" max="21" width="13.5740740740741" style="3" customWidth="1"/>
    <col min="22" max="22" width="13.5740740740741" style="9" customWidth="1"/>
    <col min="23" max="23" width="13.5740740740741" style="3" customWidth="1"/>
    <col min="24" max="24" width="14.287037037037" style="3" customWidth="1"/>
    <col min="25" max="29" width="13.5740740740741" style="3" customWidth="1"/>
    <col min="30" max="30" width="18.4259259259259" style="3" customWidth="1"/>
    <col min="31" max="31" width="17.712962962963" style="3" customWidth="1"/>
    <col min="32" max="32" width="15.287037037037" style="3" customWidth="1"/>
    <col min="33" max="33" width="17.287037037037" style="42" customWidth="1"/>
    <col min="34" max="34" width="21.287037037037" style="44" customWidth="1"/>
    <col min="35" max="35" width="19.1388888888889" style="45" customWidth="1"/>
    <col min="36" max="36" width="15.4259259259259" style="46" customWidth="1"/>
    <col min="37" max="37" width="17.287037037037" style="47" customWidth="1"/>
    <col min="38" max="38" width="15.4259259259259" style="49" customWidth="1"/>
    <col min="39" max="39" width="21.8055555555556" style="50" customWidth="1"/>
    <col min="40" max="40" width="11.6666666666667" style="9" customWidth="1"/>
    <col min="41" max="41" width="11.3888888888889" style="51" customWidth="1"/>
    <col min="42" max="44" width="8.88888888888889" style="51"/>
    <col min="45" max="45" width="12.8888888888889"/>
    <col min="46" max="46" width="14.1111111111111"/>
    <col min="47" max="47" width="12.8888888888889"/>
    <col min="48" max="48" width="14.1111111111111"/>
  </cols>
  <sheetData>
    <row r="1" s="41" customFormat="1" ht="48" customHeight="1" spans="1:48">
      <c r="A1" s="52"/>
      <c r="B1" s="3"/>
      <c r="C1" s="3"/>
      <c r="D1" s="3"/>
      <c r="E1" s="3"/>
      <c r="F1" s="3"/>
      <c r="G1" s="3"/>
      <c r="H1" s="3"/>
      <c r="I1" s="13" t="s">
        <v>73</v>
      </c>
      <c r="J1" s="13"/>
      <c r="K1" s="14"/>
      <c r="L1" s="14"/>
      <c r="M1" s="13"/>
      <c r="N1" s="13"/>
      <c r="O1" s="13"/>
      <c r="P1" s="13"/>
      <c r="Q1" s="13"/>
      <c r="R1" s="13"/>
      <c r="S1" s="63"/>
      <c r="T1" s="63"/>
      <c r="U1" s="15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7" t="s">
        <v>75</v>
      </c>
      <c r="AH1" s="17"/>
      <c r="AI1" s="73"/>
      <c r="AJ1" s="17"/>
      <c r="AK1" s="17"/>
      <c r="AL1" s="17"/>
      <c r="AM1" s="74" t="s">
        <v>76</v>
      </c>
      <c r="AN1" s="16" t="s">
        <v>77</v>
      </c>
      <c r="AO1" s="84" t="s">
        <v>78</v>
      </c>
      <c r="AP1" s="84"/>
      <c r="AQ1" s="84"/>
      <c r="AR1" s="84"/>
      <c r="AS1" s="85" t="s">
        <v>79</v>
      </c>
      <c r="AT1" s="85"/>
      <c r="AU1" s="85"/>
      <c r="AV1" s="85"/>
    </row>
    <row r="2" ht="27.6" spans="1:48">
      <c r="A2" s="6" t="s">
        <v>80</v>
      </c>
      <c r="B2" s="7" t="s">
        <v>81</v>
      </c>
      <c r="C2" s="7" t="s">
        <v>81</v>
      </c>
      <c r="D2" s="7" t="s">
        <v>82</v>
      </c>
      <c r="E2" s="7" t="s">
        <v>83</v>
      </c>
      <c r="F2" s="7" t="s">
        <v>84</v>
      </c>
      <c r="G2" s="7" t="s">
        <v>85</v>
      </c>
      <c r="H2" s="7" t="s">
        <v>86</v>
      </c>
      <c r="I2" s="53" t="s">
        <v>61</v>
      </c>
      <c r="J2" s="54" t="s">
        <v>59</v>
      </c>
      <c r="K2" s="55" t="s">
        <v>42</v>
      </c>
      <c r="L2" s="56" t="s">
        <v>44</v>
      </c>
      <c r="M2" s="57" t="s">
        <v>47</v>
      </c>
      <c r="N2" s="57" t="s">
        <v>49</v>
      </c>
      <c r="O2" s="57" t="s">
        <v>51</v>
      </c>
      <c r="P2" s="58" t="s">
        <v>54</v>
      </c>
      <c r="Q2" s="58" t="s">
        <v>56</v>
      </c>
      <c r="R2" s="64" t="s">
        <v>64</v>
      </c>
      <c r="S2" s="65" t="s">
        <v>67</v>
      </c>
      <c r="T2" s="65" t="s">
        <v>69</v>
      </c>
      <c r="U2" s="66" t="s">
        <v>61</v>
      </c>
      <c r="V2" s="67" t="s">
        <v>59</v>
      </c>
      <c r="W2" s="68" t="s">
        <v>42</v>
      </c>
      <c r="X2" s="69" t="s">
        <v>44</v>
      </c>
      <c r="Y2" s="69" t="s">
        <v>47</v>
      </c>
      <c r="Z2" s="69" t="s">
        <v>49</v>
      </c>
      <c r="AA2" s="69" t="s">
        <v>51</v>
      </c>
      <c r="AB2" s="72" t="s">
        <v>87</v>
      </c>
      <c r="AC2" s="72" t="s">
        <v>88</v>
      </c>
      <c r="AD2" s="69" t="s">
        <v>64</v>
      </c>
      <c r="AE2" s="66" t="s">
        <v>67</v>
      </c>
      <c r="AF2" s="66" t="s">
        <v>69</v>
      </c>
      <c r="AG2" s="75" t="s">
        <v>58</v>
      </c>
      <c r="AH2" s="76" t="s">
        <v>41</v>
      </c>
      <c r="AI2" s="77" t="s">
        <v>46</v>
      </c>
      <c r="AJ2" s="78" t="s">
        <v>53</v>
      </c>
      <c r="AK2" s="79" t="s">
        <v>63</v>
      </c>
      <c r="AL2" s="80" t="s">
        <v>66</v>
      </c>
      <c r="AM2" s="81" t="s">
        <v>72</v>
      </c>
      <c r="AN2" s="82"/>
      <c r="AO2" s="66" t="s">
        <v>89</v>
      </c>
      <c r="AP2" s="66" t="s">
        <v>90</v>
      </c>
      <c r="AQ2" s="66" t="s">
        <v>91</v>
      </c>
      <c r="AR2" s="66" t="s">
        <v>92</v>
      </c>
      <c r="AS2" s="86" t="s">
        <v>89</v>
      </c>
      <c r="AT2" s="86" t="s">
        <v>90</v>
      </c>
      <c r="AU2" s="86" t="s">
        <v>91</v>
      </c>
      <c r="AV2" s="86" t="s">
        <v>92</v>
      </c>
    </row>
    <row r="3" spans="1:48">
      <c r="A3" s="2" t="s">
        <v>93</v>
      </c>
      <c r="B3" s="3" t="s">
        <v>94</v>
      </c>
      <c r="C3" s="3" t="s">
        <v>95</v>
      </c>
      <c r="D3" s="3">
        <v>103.25</v>
      </c>
      <c r="E3" s="3">
        <v>36.66</v>
      </c>
      <c r="F3" s="8">
        <v>1</v>
      </c>
      <c r="G3" s="8" t="s">
        <v>96</v>
      </c>
      <c r="H3" s="8" t="s">
        <v>97</v>
      </c>
      <c r="I3" s="59">
        <v>0.164027</v>
      </c>
      <c r="J3" s="43">
        <v>0.341066667</v>
      </c>
      <c r="K3" s="44">
        <v>7.87</v>
      </c>
      <c r="L3" s="60">
        <v>457.07</v>
      </c>
      <c r="M3" s="61">
        <v>32.2921744404897</v>
      </c>
      <c r="N3" s="61">
        <v>6.62083935370502</v>
      </c>
      <c r="O3" s="61">
        <v>140.404904992334</v>
      </c>
      <c r="P3" s="62">
        <v>6.09744297983094</v>
      </c>
      <c r="Q3" s="62">
        <v>15.7272242940863</v>
      </c>
      <c r="R3" s="70">
        <v>-3.3924545161726</v>
      </c>
      <c r="S3" s="71">
        <v>2486</v>
      </c>
      <c r="T3" s="71">
        <v>495</v>
      </c>
      <c r="U3" s="3">
        <f>(I3-MIN(I$3:I$46))/(MAX(I$3:I$46)-MIN(I$3:I$46))</f>
        <v>0.164911585745941</v>
      </c>
      <c r="V3" s="9">
        <f t="shared" ref="V3:AH3" si="0">(J3-MIN(J$3:J$46))/(MAX(J$3:J$46)-MIN(J$3:J$46))</f>
        <v>0.322354059396165</v>
      </c>
      <c r="W3" s="3">
        <f t="shared" si="0"/>
        <v>0.115401987353207</v>
      </c>
      <c r="X3" s="3">
        <f t="shared" si="0"/>
        <v>0.101726117343753</v>
      </c>
      <c r="Y3" s="3">
        <f t="shared" si="0"/>
        <v>0.165183764176763</v>
      </c>
      <c r="Z3" s="3">
        <f t="shared" si="0"/>
        <v>0.0810041954656075</v>
      </c>
      <c r="AA3" s="3">
        <f t="shared" si="0"/>
        <v>0.273643230990045</v>
      </c>
      <c r="AB3" s="3">
        <f t="shared" si="0"/>
        <v>0.0999141047198835</v>
      </c>
      <c r="AC3" s="3">
        <f t="shared" si="0"/>
        <v>0.178851095375444</v>
      </c>
      <c r="AD3" s="3">
        <f t="shared" si="0"/>
        <v>0.924764233321691</v>
      </c>
      <c r="AE3" s="3">
        <f t="shared" si="0"/>
        <v>0.693522906793049</v>
      </c>
      <c r="AF3" s="3">
        <f t="shared" si="0"/>
        <v>0.685758513931889</v>
      </c>
      <c r="AG3" s="42">
        <f>AVERAGE(U3:V3)</f>
        <v>0.243632822571053</v>
      </c>
      <c r="AH3" s="83">
        <v>0.10856405234848</v>
      </c>
      <c r="AI3" s="45">
        <v>0.173277063544139</v>
      </c>
      <c r="AJ3" s="46">
        <f>AVERAGE(AB3:AC3)</f>
        <v>0.139382600047664</v>
      </c>
      <c r="AK3" s="47">
        <f>AVERAGE(AD3)</f>
        <v>0.924764233321691</v>
      </c>
      <c r="AL3" s="49">
        <f>AVERAGE(AE3:AF3)</f>
        <v>0.689640710362469</v>
      </c>
      <c r="AM3" s="50">
        <f>AVERAGE(AG3:AL3)</f>
        <v>0.379876913699249</v>
      </c>
      <c r="AO3" s="87">
        <v>36</v>
      </c>
      <c r="AP3" s="87">
        <v>23</v>
      </c>
      <c r="AQ3" s="87">
        <v>4</v>
      </c>
      <c r="AR3" s="87">
        <v>116</v>
      </c>
      <c r="AS3" s="3">
        <f>(AO3-MIN(AO$3:AO$46))/(MAX(AO$3:AO$46)-MIN(AO$3:AO$46))</f>
        <v>0.266666666666667</v>
      </c>
      <c r="AT3" s="3">
        <f>(AP3-MIN(AP$3:AP$46))/(MAX(AP$3:AP$46)-MIN(AP$3:AP$46))</f>
        <v>0.41304347826087</v>
      </c>
      <c r="AU3" s="3">
        <f>(AQ3-MIN(AQ$3:AQ$46))/(MAX(AQ$3:AQ$46)-MIN(AQ$3:AQ$46))</f>
        <v>1</v>
      </c>
      <c r="AV3" s="3">
        <f>(AR3-MIN(AR$3:AR$46))/(MAX(AR$3:AR$46)-MIN(AR$3:AR$46))</f>
        <v>0.594936708860759</v>
      </c>
    </row>
    <row r="4" spans="1:48">
      <c r="A4" s="2" t="s">
        <v>98</v>
      </c>
      <c r="B4" s="3" t="s">
        <v>94</v>
      </c>
      <c r="C4" s="3" t="s">
        <v>95</v>
      </c>
      <c r="D4" s="3">
        <v>102.87</v>
      </c>
      <c r="E4" s="3">
        <v>37.48</v>
      </c>
      <c r="F4" s="8">
        <v>2</v>
      </c>
      <c r="G4" s="8" t="s">
        <v>96</v>
      </c>
      <c r="H4" s="8" t="s">
        <v>97</v>
      </c>
      <c r="I4" s="59">
        <v>0.199486</v>
      </c>
      <c r="J4" s="43">
        <v>0.4208</v>
      </c>
      <c r="K4" s="44">
        <v>11.21</v>
      </c>
      <c r="L4" s="60">
        <v>385.43</v>
      </c>
      <c r="M4" s="61">
        <v>176.766311884152</v>
      </c>
      <c r="N4" s="61">
        <v>75.9763133914815</v>
      </c>
      <c r="O4" s="61">
        <v>161.972783854</v>
      </c>
      <c r="P4" s="62">
        <v>11.6348047396826</v>
      </c>
      <c r="Q4" s="62">
        <v>3.93142857142857</v>
      </c>
      <c r="R4" s="70">
        <v>-15.6250324698939</v>
      </c>
      <c r="S4" s="71">
        <v>2322</v>
      </c>
      <c r="T4" s="71">
        <v>428</v>
      </c>
      <c r="U4" s="3">
        <f t="shared" ref="U4:U46" si="1">(I4-MIN(I$3:I$46))/(MAX(I$3:I$46)-MIN(I$3:I$46))</f>
        <v>0.200561813567979</v>
      </c>
      <c r="V4" s="9">
        <f t="shared" ref="V4:V46" si="2">(J4-MIN(J$3:J$46))/(MAX(J$3:J$46)-MIN(J$3:J$46))</f>
        <v>0.419055223325944</v>
      </c>
      <c r="W4" s="3">
        <f t="shared" ref="W4:W46" si="3">(K4-MIN(K$3:K$46))/(MAX(K$3:K$46)-MIN(K$3:K$46))</f>
        <v>0.190831074977416</v>
      </c>
      <c r="X4" s="3">
        <f t="shared" ref="X4:X46" si="4">(L4-MIN(L$3:L$46))/(MAX(L$3:L$46)-MIN(L$3:L$46))</f>
        <v>0.0728675300610284</v>
      </c>
      <c r="Y4" s="3">
        <f t="shared" ref="Y4:Y46" si="5">(M4-MIN(M$3:M$46))/(MAX(M$3:M$46)-MIN(M$3:M$46))</f>
        <v>0.932347429551211</v>
      </c>
      <c r="Z4" s="3">
        <f t="shared" ref="Z4:Z46" si="6">(N4-MIN(N$3:N$46))/(MAX(N$3:N$46)-MIN(N$3:N$46))</f>
        <v>1</v>
      </c>
      <c r="AA4" s="3">
        <f t="shared" ref="AA4:AA46" si="7">(O4-MIN(O$3:O$46))/(MAX(O$3:O$46)-MIN(O$3:O$46))</f>
        <v>0.31794563866413</v>
      </c>
      <c r="AB4" s="3">
        <f t="shared" ref="AB4:AB46" si="8">(P4-MIN(P$3:P$46))/(MAX(P$3:P$46)-MIN(P$3:P$46))</f>
        <v>0.285197660924593</v>
      </c>
      <c r="AC4" s="3">
        <f t="shared" ref="AC4:AC46" si="9">(Q4-MIN(Q$3:Q$46))/(MAX(Q$3:Q$46)-MIN(Q$3:Q$46))</f>
        <v>0.0402777829437358</v>
      </c>
      <c r="AD4" s="3">
        <f t="shared" ref="AD4:AD46" si="10">(R4-MIN(R$3:R$46))/(MAX(R$3:R$46)-MIN(R$3:R$46))</f>
        <v>0.650622889742694</v>
      </c>
      <c r="AE4" s="3">
        <f t="shared" ref="AE4:AE46" si="11">(S4-MIN(S$3:S$46))/(MAX(S$3:S$46)-MIN(S$3:S$46))</f>
        <v>0.641706161137441</v>
      </c>
      <c r="AF4" s="3">
        <f t="shared" ref="AF4:AF46" si="12">(T4-MIN(T$3:T$46))/(MAX(T$3:T$46)-MIN(T$3:T$46))</f>
        <v>0.582043343653251</v>
      </c>
      <c r="AG4" s="42">
        <f t="shared" ref="AG4:AG35" si="13">AVERAGE(U4:V4)</f>
        <v>0.309808518446961</v>
      </c>
      <c r="AH4" s="83">
        <v>0.131849302519222</v>
      </c>
      <c r="AI4" s="45">
        <v>0.750097689405114</v>
      </c>
      <c r="AJ4" s="46">
        <f t="shared" ref="AJ4:AJ67" si="14">AVERAGE(AB4:AC4)</f>
        <v>0.162737721934164</v>
      </c>
      <c r="AK4" s="47">
        <f t="shared" ref="AK4:AK67" si="15">AVERAGE(AD4)</f>
        <v>0.650622889742694</v>
      </c>
      <c r="AL4" s="49">
        <f t="shared" ref="AL4:AL35" si="16">AVERAGE(AE4:AF4)</f>
        <v>0.611874752395346</v>
      </c>
      <c r="AM4" s="50">
        <f t="shared" ref="AM4:AM35" si="17">AVERAGE(AG4:AL4)</f>
        <v>0.436165145740584</v>
      </c>
      <c r="AO4" s="87">
        <v>21</v>
      </c>
      <c r="AP4" s="87">
        <v>38</v>
      </c>
      <c r="AQ4" s="87">
        <v>2</v>
      </c>
      <c r="AR4" s="87">
        <v>92</v>
      </c>
      <c r="AS4" s="3">
        <f t="shared" ref="AS4:AS46" si="18">(AO4-MIN(AO$3:AO$46))/(MAX(AO$3:AO$46)-MIN(AO$3:AO$46))</f>
        <v>0.155555555555556</v>
      </c>
      <c r="AT4" s="3">
        <f t="shared" ref="AT4:AT46" si="19">(AP4-MIN(AP$3:AP$46))/(MAX(AP$3:AP$46)-MIN(AP$3:AP$46))</f>
        <v>0.739130434782609</v>
      </c>
      <c r="AU4" s="3">
        <f t="shared" ref="AU4:AU46" si="20">(AQ4-MIN(AQ$3:AQ$46))/(MAX(AQ$3:AQ$46)-MIN(AQ$3:AQ$46))</f>
        <v>0.5</v>
      </c>
      <c r="AV4" s="3">
        <f t="shared" ref="AV4:AV46" si="21">(AR4-MIN(AR$3:AR$46))/(MAX(AR$3:AR$46)-MIN(AR$3:AR$46))</f>
        <v>0.443037974683544</v>
      </c>
    </row>
    <row r="5" spans="1:48">
      <c r="A5" s="2" t="s">
        <v>99</v>
      </c>
      <c r="B5" s="3" t="s">
        <v>94</v>
      </c>
      <c r="C5" s="3" t="s">
        <v>95</v>
      </c>
      <c r="D5" s="3">
        <v>107.05</v>
      </c>
      <c r="E5" s="3">
        <v>35.37</v>
      </c>
      <c r="F5" s="8">
        <v>3</v>
      </c>
      <c r="G5" s="8" t="s">
        <v>96</v>
      </c>
      <c r="H5" s="8" t="s">
        <v>100</v>
      </c>
      <c r="I5" s="59">
        <v>0.414777</v>
      </c>
      <c r="J5" s="43">
        <v>0.728483333</v>
      </c>
      <c r="K5" s="44">
        <v>11.28</v>
      </c>
      <c r="L5" s="60">
        <v>354.34</v>
      </c>
      <c r="M5" s="61">
        <v>68.9601461750175</v>
      </c>
      <c r="N5" s="61">
        <v>29.925195185516</v>
      </c>
      <c r="O5" s="61">
        <v>147.700685020848</v>
      </c>
      <c r="P5" s="62">
        <v>4.39198670911479</v>
      </c>
      <c r="Q5" s="62">
        <v>13.3028571428571</v>
      </c>
      <c r="R5" s="70">
        <v>-5.49026942219174</v>
      </c>
      <c r="S5" s="71">
        <v>3255</v>
      </c>
      <c r="T5" s="71">
        <v>421</v>
      </c>
      <c r="U5" s="3">
        <f t="shared" si="1"/>
        <v>0.417013862357687</v>
      </c>
      <c r="V5" s="9">
        <f t="shared" si="2"/>
        <v>0.792215798751704</v>
      </c>
      <c r="W5" s="3">
        <f t="shared" si="3"/>
        <v>0.192411924119241</v>
      </c>
      <c r="X5" s="3">
        <f t="shared" si="4"/>
        <v>0.0603436121573446</v>
      </c>
      <c r="Y5" s="3">
        <f t="shared" si="5"/>
        <v>0.359892215775419</v>
      </c>
      <c r="Z5" s="3">
        <f t="shared" si="6"/>
        <v>0.389798930617237</v>
      </c>
      <c r="AA5" s="3">
        <f t="shared" si="7"/>
        <v>0.288629434464053</v>
      </c>
      <c r="AB5" s="3">
        <f t="shared" si="8"/>
        <v>0.0428484809636392</v>
      </c>
      <c r="AC5" s="3">
        <f t="shared" si="9"/>
        <v>0.150370389656613</v>
      </c>
      <c r="AD5" s="3">
        <f t="shared" si="10"/>
        <v>0.877750611246944</v>
      </c>
      <c r="AE5" s="3">
        <f t="shared" si="11"/>
        <v>0.936492890995261</v>
      </c>
      <c r="AF5" s="3">
        <f t="shared" si="12"/>
        <v>0.571207430340557</v>
      </c>
      <c r="AG5" s="42">
        <f t="shared" si="13"/>
        <v>0.604614830554695</v>
      </c>
      <c r="AH5" s="83">
        <v>0.126377768138293</v>
      </c>
      <c r="AI5" s="45">
        <v>0.34610686028557</v>
      </c>
      <c r="AJ5" s="46">
        <f t="shared" si="14"/>
        <v>0.0966094353101263</v>
      </c>
      <c r="AK5" s="47">
        <f t="shared" si="15"/>
        <v>0.877750611246944</v>
      </c>
      <c r="AL5" s="49">
        <f t="shared" si="16"/>
        <v>0.753850160667909</v>
      </c>
      <c r="AM5" s="50">
        <f t="shared" si="17"/>
        <v>0.467551611033923</v>
      </c>
      <c r="AO5" s="87">
        <v>8</v>
      </c>
      <c r="AP5" s="87">
        <v>31</v>
      </c>
      <c r="AQ5" s="87">
        <v>1</v>
      </c>
      <c r="AR5" s="87">
        <v>112</v>
      </c>
      <c r="AS5" s="3">
        <f t="shared" si="18"/>
        <v>0.0592592592592593</v>
      </c>
      <c r="AT5" s="3">
        <f t="shared" si="19"/>
        <v>0.58695652173913</v>
      </c>
      <c r="AU5" s="3">
        <f t="shared" si="20"/>
        <v>0.25</v>
      </c>
      <c r="AV5" s="3">
        <f t="shared" si="21"/>
        <v>0.569620253164557</v>
      </c>
    </row>
    <row r="6" spans="1:48">
      <c r="A6" s="2" t="s">
        <v>101</v>
      </c>
      <c r="B6" s="3" t="s">
        <v>94</v>
      </c>
      <c r="C6" s="3" t="s">
        <v>95</v>
      </c>
      <c r="D6" s="3">
        <v>109.45</v>
      </c>
      <c r="E6" s="3">
        <v>36.56</v>
      </c>
      <c r="F6" s="8">
        <v>4</v>
      </c>
      <c r="G6" s="8" t="s">
        <v>96</v>
      </c>
      <c r="H6" s="8" t="s">
        <v>100</v>
      </c>
      <c r="I6" s="59">
        <v>0.350886</v>
      </c>
      <c r="J6" s="43">
        <v>0.743116667</v>
      </c>
      <c r="K6" s="44">
        <v>2.76</v>
      </c>
      <c r="L6" s="60">
        <v>314.98</v>
      </c>
      <c r="M6" s="61">
        <v>30.0937603941392</v>
      </c>
      <c r="N6" s="61">
        <v>28.3971523794239</v>
      </c>
      <c r="O6" s="61">
        <v>184.976551370868</v>
      </c>
      <c r="P6" s="62">
        <v>3.11142223369181</v>
      </c>
      <c r="Q6" s="62">
        <v>0.502857142857143</v>
      </c>
      <c r="R6" s="70">
        <v>-1.17930654696965</v>
      </c>
      <c r="S6" s="71">
        <v>2977</v>
      </c>
      <c r="T6" s="71">
        <v>348</v>
      </c>
      <c r="U6" s="3">
        <f t="shared" si="1"/>
        <v>0.352778302816307</v>
      </c>
      <c r="V6" s="9">
        <f t="shared" si="2"/>
        <v>0.809963212245296</v>
      </c>
      <c r="W6" s="3">
        <f t="shared" si="3"/>
        <v>0</v>
      </c>
      <c r="X6" s="3">
        <f t="shared" si="4"/>
        <v>0.0444883079216097</v>
      </c>
      <c r="Y6" s="3">
        <f t="shared" si="5"/>
        <v>0.153510094358408</v>
      </c>
      <c r="Z6" s="3">
        <f t="shared" si="6"/>
        <v>0.36955157527247</v>
      </c>
      <c r="AA6" s="3">
        <f t="shared" si="7"/>
        <v>0.365197493754225</v>
      </c>
      <c r="AB6" s="3">
        <f t="shared" si="8"/>
        <v>0</v>
      </c>
      <c r="AC6" s="3">
        <f t="shared" si="9"/>
        <v>0</v>
      </c>
      <c r="AD6" s="3">
        <f t="shared" si="10"/>
        <v>0.974362556758645</v>
      </c>
      <c r="AE6" s="3">
        <f t="shared" si="11"/>
        <v>0.848657187993681</v>
      </c>
      <c r="AF6" s="3">
        <f t="shared" si="12"/>
        <v>0.458204334365325</v>
      </c>
      <c r="AG6" s="42">
        <f t="shared" si="13"/>
        <v>0.581370757530801</v>
      </c>
      <c r="AH6" s="83">
        <v>0.0222441539608049</v>
      </c>
      <c r="AI6" s="45">
        <v>0.296086387795034</v>
      </c>
      <c r="AJ6" s="46">
        <f t="shared" si="14"/>
        <v>0</v>
      </c>
      <c r="AK6" s="47">
        <f t="shared" si="15"/>
        <v>0.974362556758645</v>
      </c>
      <c r="AL6" s="49">
        <f t="shared" si="16"/>
        <v>0.653430761179503</v>
      </c>
      <c r="AM6" s="50">
        <f t="shared" si="17"/>
        <v>0.421249102870798</v>
      </c>
      <c r="AO6" s="87">
        <v>5</v>
      </c>
      <c r="AP6" s="87">
        <v>26</v>
      </c>
      <c r="AQ6" s="87">
        <v>0</v>
      </c>
      <c r="AR6" s="87">
        <v>105</v>
      </c>
      <c r="AS6" s="3">
        <f t="shared" si="18"/>
        <v>0.037037037037037</v>
      </c>
      <c r="AT6" s="3">
        <f t="shared" si="19"/>
        <v>0.478260869565217</v>
      </c>
      <c r="AU6" s="3">
        <f t="shared" si="20"/>
        <v>0</v>
      </c>
      <c r="AV6" s="3">
        <f t="shared" si="21"/>
        <v>0.525316455696203</v>
      </c>
    </row>
    <row r="7" spans="1:48">
      <c r="A7" s="2" t="s">
        <v>102</v>
      </c>
      <c r="B7" s="3" t="s">
        <v>94</v>
      </c>
      <c r="C7" s="3" t="s">
        <v>95</v>
      </c>
      <c r="D7" s="3">
        <v>111.03</v>
      </c>
      <c r="E7" s="3">
        <v>37.42</v>
      </c>
      <c r="F7" s="8">
        <v>5</v>
      </c>
      <c r="G7" s="8" t="s">
        <v>96</v>
      </c>
      <c r="H7" s="8" t="s">
        <v>100</v>
      </c>
      <c r="I7" s="59">
        <v>0.277886</v>
      </c>
      <c r="J7" s="43">
        <v>0.6346</v>
      </c>
      <c r="K7" s="44">
        <v>10.97</v>
      </c>
      <c r="L7" s="60">
        <v>291.89</v>
      </c>
      <c r="M7" s="61">
        <v>106.468316391459</v>
      </c>
      <c r="N7" s="61">
        <v>20.968754874391</v>
      </c>
      <c r="O7" s="61">
        <v>179.873309740276</v>
      </c>
      <c r="P7" s="62">
        <v>5.11544550471614</v>
      </c>
      <c r="Q7" s="62">
        <v>3.24571428571429</v>
      </c>
      <c r="R7" s="70">
        <v>-5.98069469987428</v>
      </c>
      <c r="S7" s="71">
        <v>3456</v>
      </c>
      <c r="T7" s="71">
        <v>467</v>
      </c>
      <c r="U7" s="3">
        <f t="shared" si="1"/>
        <v>0.279384619096835</v>
      </c>
      <c r="V7" s="9">
        <f t="shared" si="2"/>
        <v>0.678353412305285</v>
      </c>
      <c r="W7" s="3">
        <f t="shared" si="3"/>
        <v>0.185411020776874</v>
      </c>
      <c r="X7" s="3">
        <f t="shared" si="4"/>
        <v>0.0351870128300671</v>
      </c>
      <c r="Y7" s="3">
        <f t="shared" si="5"/>
        <v>0.55906215618053</v>
      </c>
      <c r="Z7" s="3">
        <f t="shared" si="6"/>
        <v>0.271121476765456</v>
      </c>
      <c r="AA7" s="3">
        <f t="shared" si="7"/>
        <v>0.354714965888229</v>
      </c>
      <c r="AB7" s="3">
        <f t="shared" si="8"/>
        <v>0.0670558606202259</v>
      </c>
      <c r="AC7" s="3">
        <f t="shared" si="9"/>
        <v>0.0322222263549887</v>
      </c>
      <c r="AD7" s="3">
        <f t="shared" si="10"/>
        <v>0.866759809058097</v>
      </c>
      <c r="AE7" s="3">
        <f t="shared" si="11"/>
        <v>1</v>
      </c>
      <c r="AF7" s="3">
        <f t="shared" si="12"/>
        <v>0.642414860681115</v>
      </c>
      <c r="AG7" s="42">
        <f t="shared" si="13"/>
        <v>0.47886901570106</v>
      </c>
      <c r="AH7" s="83">
        <v>0.110299016803471</v>
      </c>
      <c r="AI7" s="45">
        <v>0.394966199611405</v>
      </c>
      <c r="AJ7" s="46">
        <f t="shared" si="14"/>
        <v>0.0496390434876073</v>
      </c>
      <c r="AK7" s="47">
        <f t="shared" si="15"/>
        <v>0.866759809058097</v>
      </c>
      <c r="AL7" s="49">
        <f t="shared" si="16"/>
        <v>0.821207430340557</v>
      </c>
      <c r="AM7" s="50">
        <f t="shared" si="17"/>
        <v>0.453623419167033</v>
      </c>
      <c r="AO7" s="87">
        <v>11</v>
      </c>
      <c r="AP7" s="87">
        <v>29</v>
      </c>
      <c r="AQ7" s="87">
        <v>4</v>
      </c>
      <c r="AR7" s="87">
        <v>119</v>
      </c>
      <c r="AS7" s="3">
        <f t="shared" si="18"/>
        <v>0.0814814814814815</v>
      </c>
      <c r="AT7" s="3">
        <f t="shared" si="19"/>
        <v>0.543478260869565</v>
      </c>
      <c r="AU7" s="3">
        <f t="shared" si="20"/>
        <v>1</v>
      </c>
      <c r="AV7" s="3">
        <f t="shared" si="21"/>
        <v>0.613924050632911</v>
      </c>
    </row>
    <row r="8" spans="1:48">
      <c r="A8" s="2" t="s">
        <v>103</v>
      </c>
      <c r="B8" s="3" t="s">
        <v>94</v>
      </c>
      <c r="C8" s="3" t="s">
        <v>95</v>
      </c>
      <c r="D8" s="3">
        <v>114.38</v>
      </c>
      <c r="E8" s="3">
        <v>29.99</v>
      </c>
      <c r="F8" s="8">
        <v>6</v>
      </c>
      <c r="G8" s="8" t="s">
        <v>104</v>
      </c>
      <c r="H8" s="8" t="s">
        <v>100</v>
      </c>
      <c r="I8" s="59">
        <v>0.556755</v>
      </c>
      <c r="J8" s="43">
        <v>0.785641667</v>
      </c>
      <c r="K8" s="44">
        <v>15.7</v>
      </c>
      <c r="L8" s="60">
        <v>1067.06</v>
      </c>
      <c r="M8" s="61">
        <v>68.8319044985453</v>
      </c>
      <c r="N8" s="61">
        <v>39.3718049415225</v>
      </c>
      <c r="O8" s="61">
        <v>168.777069879127</v>
      </c>
      <c r="P8" s="62">
        <v>16.391672958641</v>
      </c>
      <c r="Q8" s="62">
        <v>21.5314285714286</v>
      </c>
      <c r="R8" s="70">
        <v>-0.306515798551583</v>
      </c>
      <c r="S8" s="71">
        <v>1467</v>
      </c>
      <c r="T8" s="71">
        <v>119</v>
      </c>
      <c r="U8" s="3">
        <f t="shared" si="1"/>
        <v>0.559757539441565</v>
      </c>
      <c r="V8" s="9">
        <f t="shared" si="2"/>
        <v>0.861537840338591</v>
      </c>
      <c r="W8" s="3">
        <f t="shared" si="3"/>
        <v>0.29223125564589</v>
      </c>
      <c r="X8" s="3">
        <f t="shared" si="4"/>
        <v>0.347447078491007</v>
      </c>
      <c r="Y8" s="3">
        <f t="shared" si="5"/>
        <v>0.359211247151436</v>
      </c>
      <c r="Z8" s="3">
        <f t="shared" si="6"/>
        <v>0.514971382442958</v>
      </c>
      <c r="AA8" s="3">
        <f t="shared" si="7"/>
        <v>0.331922268232096</v>
      </c>
      <c r="AB8" s="3">
        <f t="shared" si="8"/>
        <v>0.444365419548581</v>
      </c>
      <c r="AC8" s="3">
        <f t="shared" si="9"/>
        <v>0.24703706872158</v>
      </c>
      <c r="AD8" s="3">
        <f t="shared" si="10"/>
        <v>0.993922458959134</v>
      </c>
      <c r="AE8" s="3">
        <f t="shared" si="11"/>
        <v>0.371563981042654</v>
      </c>
      <c r="AF8" s="3">
        <f t="shared" si="12"/>
        <v>0.103715170278638</v>
      </c>
      <c r="AG8" s="42">
        <f t="shared" si="13"/>
        <v>0.710647689890078</v>
      </c>
      <c r="AH8" s="83">
        <v>0.319839167068449</v>
      </c>
      <c r="AI8" s="45">
        <v>0.402034965942163</v>
      </c>
      <c r="AJ8" s="46">
        <f t="shared" si="14"/>
        <v>0.345701244135081</v>
      </c>
      <c r="AK8" s="47">
        <f t="shared" si="15"/>
        <v>0.993922458959134</v>
      </c>
      <c r="AL8" s="49">
        <f t="shared" si="16"/>
        <v>0.237639575660646</v>
      </c>
      <c r="AM8" s="50">
        <f t="shared" si="17"/>
        <v>0.501630850275925</v>
      </c>
      <c r="AO8" s="87">
        <v>1</v>
      </c>
      <c r="AP8" s="87">
        <v>6</v>
      </c>
      <c r="AQ8" s="87">
        <v>0</v>
      </c>
      <c r="AR8" s="87">
        <v>35</v>
      </c>
      <c r="AS8" s="3">
        <f t="shared" si="18"/>
        <v>0.00740740740740741</v>
      </c>
      <c r="AT8" s="3">
        <f t="shared" si="19"/>
        <v>0.0434782608695652</v>
      </c>
      <c r="AU8" s="3">
        <f t="shared" si="20"/>
        <v>0</v>
      </c>
      <c r="AV8" s="3">
        <f t="shared" si="21"/>
        <v>0.0822784810126582</v>
      </c>
    </row>
    <row r="9" spans="1:48">
      <c r="A9" s="2" t="s">
        <v>105</v>
      </c>
      <c r="B9" s="3" t="s">
        <v>94</v>
      </c>
      <c r="C9" s="3" t="s">
        <v>95</v>
      </c>
      <c r="D9" s="3">
        <v>115.44</v>
      </c>
      <c r="E9" s="3">
        <v>26.57</v>
      </c>
      <c r="F9" s="8">
        <v>7</v>
      </c>
      <c r="G9" s="8" t="s">
        <v>104</v>
      </c>
      <c r="H9" s="8" t="s">
        <v>106</v>
      </c>
      <c r="I9" s="59">
        <v>0.657823</v>
      </c>
      <c r="J9" s="43">
        <v>0.875366667</v>
      </c>
      <c r="K9" s="44">
        <v>8.84</v>
      </c>
      <c r="L9" s="60">
        <v>509.64</v>
      </c>
      <c r="M9" s="61">
        <v>19.0060454286293</v>
      </c>
      <c r="N9" s="61">
        <v>10.4256121136221</v>
      </c>
      <c r="O9" s="61">
        <v>67.5612292989443</v>
      </c>
      <c r="P9" s="62">
        <v>13.5912973916658</v>
      </c>
      <c r="Q9" s="62">
        <v>0.96</v>
      </c>
      <c r="R9" s="70">
        <v>-0.0353272445788265</v>
      </c>
      <c r="S9" s="71">
        <v>1674</v>
      </c>
      <c r="T9" s="71">
        <v>152</v>
      </c>
      <c r="U9" s="3">
        <f t="shared" si="1"/>
        <v>0.661370591854709</v>
      </c>
      <c r="V9" s="9">
        <f t="shared" si="2"/>
        <v>0.970356970395519</v>
      </c>
      <c r="W9" s="3">
        <f t="shared" si="3"/>
        <v>0.137308039747064</v>
      </c>
      <c r="X9" s="3">
        <f t="shared" si="4"/>
        <v>0.122902777498036</v>
      </c>
      <c r="Y9" s="3">
        <f t="shared" si="5"/>
        <v>0.0946338677612104</v>
      </c>
      <c r="Z9" s="3">
        <f t="shared" si="6"/>
        <v>0.13141939703522</v>
      </c>
      <c r="AA9" s="3">
        <f t="shared" si="7"/>
        <v>0.124015618662195</v>
      </c>
      <c r="AB9" s="3">
        <f t="shared" si="8"/>
        <v>0.350663117575115</v>
      </c>
      <c r="AC9" s="3">
        <f t="shared" si="9"/>
        <v>0.00537037105916478</v>
      </c>
      <c r="AD9" s="3">
        <f t="shared" si="10"/>
        <v>1</v>
      </c>
      <c r="AE9" s="3">
        <f t="shared" si="11"/>
        <v>0.43696682464455</v>
      </c>
      <c r="AF9" s="3">
        <f t="shared" si="12"/>
        <v>0.154798761609907</v>
      </c>
      <c r="AG9" s="42">
        <f t="shared" si="13"/>
        <v>0.815863781125114</v>
      </c>
      <c r="AH9" s="83">
        <v>0.13010540862255</v>
      </c>
      <c r="AI9" s="45">
        <v>0.116689627819542</v>
      </c>
      <c r="AJ9" s="46">
        <f t="shared" si="14"/>
        <v>0.17801674431714</v>
      </c>
      <c r="AK9" s="47">
        <f t="shared" si="15"/>
        <v>1</v>
      </c>
      <c r="AL9" s="49">
        <f t="shared" si="16"/>
        <v>0.295882793127228</v>
      </c>
      <c r="AM9" s="50">
        <f t="shared" si="17"/>
        <v>0.422759725835262</v>
      </c>
      <c r="AO9" s="87">
        <v>6</v>
      </c>
      <c r="AP9" s="87">
        <v>4</v>
      </c>
      <c r="AQ9" s="87">
        <v>1</v>
      </c>
      <c r="AR9" s="87">
        <v>44</v>
      </c>
      <c r="AS9" s="3">
        <f t="shared" si="18"/>
        <v>0.0444444444444444</v>
      </c>
      <c r="AT9" s="3">
        <f t="shared" si="19"/>
        <v>0</v>
      </c>
      <c r="AU9" s="3">
        <f t="shared" si="20"/>
        <v>0.25</v>
      </c>
      <c r="AV9" s="3">
        <f t="shared" si="21"/>
        <v>0.139240506329114</v>
      </c>
    </row>
    <row r="10" spans="1:48">
      <c r="A10" s="2" t="s">
        <v>107</v>
      </c>
      <c r="B10" s="3" t="s">
        <v>94</v>
      </c>
      <c r="C10" s="3" t="s">
        <v>95</v>
      </c>
      <c r="D10" s="3">
        <v>113.65</v>
      </c>
      <c r="E10" s="3">
        <v>29.91</v>
      </c>
      <c r="F10" s="8">
        <v>8</v>
      </c>
      <c r="G10" s="8" t="s">
        <v>104</v>
      </c>
      <c r="H10" s="8" t="s">
        <v>100</v>
      </c>
      <c r="I10" s="59">
        <v>0</v>
      </c>
      <c r="J10" s="43">
        <v>0.568466667</v>
      </c>
      <c r="K10" s="44">
        <v>11.88</v>
      </c>
      <c r="L10" s="60">
        <v>246.9</v>
      </c>
      <c r="M10" s="61">
        <v>27.5116968467515</v>
      </c>
      <c r="N10" s="61">
        <v>8.19788241823406</v>
      </c>
      <c r="O10" s="61">
        <v>7.18632010805173</v>
      </c>
      <c r="P10" s="62">
        <v>8.53354036473692</v>
      </c>
      <c r="Q10" s="62">
        <v>11.7028571428571</v>
      </c>
      <c r="R10" s="70">
        <v>-5.80717558679592</v>
      </c>
      <c r="S10" s="71">
        <v>2940</v>
      </c>
      <c r="T10" s="71">
        <v>413</v>
      </c>
      <c r="U10" s="3">
        <f t="shared" si="1"/>
        <v>0</v>
      </c>
      <c r="V10" s="9">
        <f t="shared" si="2"/>
        <v>0.598146426907401</v>
      </c>
      <c r="W10" s="3">
        <f t="shared" si="3"/>
        <v>0.205962059620596</v>
      </c>
      <c r="X10" s="3">
        <f t="shared" si="4"/>
        <v>0.0170637877902878</v>
      </c>
      <c r="Y10" s="3">
        <f t="shared" si="5"/>
        <v>0.139799229768431</v>
      </c>
      <c r="Z10" s="3">
        <f t="shared" si="6"/>
        <v>0.101900829508983</v>
      </c>
      <c r="AA10" s="3">
        <f t="shared" si="7"/>
        <v>0</v>
      </c>
      <c r="AB10" s="3">
        <f t="shared" si="8"/>
        <v>0.181427432963849</v>
      </c>
      <c r="AC10" s="3">
        <f t="shared" si="9"/>
        <v>0.131574090949537</v>
      </c>
      <c r="AD10" s="3">
        <f t="shared" si="10"/>
        <v>0.870648503900338</v>
      </c>
      <c r="AE10" s="3">
        <f t="shared" si="11"/>
        <v>0.83696682464455</v>
      </c>
      <c r="AF10" s="3">
        <f t="shared" si="12"/>
        <v>0.558823529411765</v>
      </c>
      <c r="AG10" s="42">
        <f t="shared" si="13"/>
        <v>0.2990732134537</v>
      </c>
      <c r="AH10" s="83">
        <v>0.111512923705442</v>
      </c>
      <c r="AI10" s="45">
        <v>0.0805666864258047</v>
      </c>
      <c r="AJ10" s="46">
        <f t="shared" si="14"/>
        <v>0.156500761956693</v>
      </c>
      <c r="AK10" s="47">
        <f t="shared" si="15"/>
        <v>0.870648503900338</v>
      </c>
      <c r="AL10" s="49">
        <f t="shared" si="16"/>
        <v>0.697895177028158</v>
      </c>
      <c r="AM10" s="50">
        <f t="shared" si="17"/>
        <v>0.369366211078356</v>
      </c>
      <c r="AO10" s="87">
        <v>2</v>
      </c>
      <c r="AP10" s="87">
        <v>23</v>
      </c>
      <c r="AQ10" s="87">
        <v>0</v>
      </c>
      <c r="AR10" s="87">
        <v>104</v>
      </c>
      <c r="AS10" s="3">
        <f t="shared" si="18"/>
        <v>0.0148148148148148</v>
      </c>
      <c r="AT10" s="3">
        <f t="shared" si="19"/>
        <v>0.41304347826087</v>
      </c>
      <c r="AU10" s="3">
        <f t="shared" si="20"/>
        <v>0</v>
      </c>
      <c r="AV10" s="3">
        <f t="shared" si="21"/>
        <v>0.518987341772152</v>
      </c>
    </row>
    <row r="11" spans="1:48">
      <c r="A11" s="2" t="s">
        <v>108</v>
      </c>
      <c r="B11" s="3" t="s">
        <v>94</v>
      </c>
      <c r="C11" s="3" t="s">
        <v>95</v>
      </c>
      <c r="D11" s="3">
        <v>112.61</v>
      </c>
      <c r="E11" s="3">
        <v>22.98</v>
      </c>
      <c r="F11" s="8">
        <v>9</v>
      </c>
      <c r="G11" s="8" t="s">
        <v>104</v>
      </c>
      <c r="H11" s="8" t="s">
        <v>100</v>
      </c>
      <c r="I11" s="59">
        <v>0.352727</v>
      </c>
      <c r="J11" s="43">
        <v>0.511316667</v>
      </c>
      <c r="K11" s="44">
        <v>24.74</v>
      </c>
      <c r="L11" s="60">
        <v>1125.29</v>
      </c>
      <c r="M11" s="61">
        <v>56.3685132338339</v>
      </c>
      <c r="N11" s="61">
        <v>53.5120318441465</v>
      </c>
      <c r="O11" s="61">
        <v>177.706084946926</v>
      </c>
      <c r="P11" s="62">
        <v>19.634975673361</v>
      </c>
      <c r="Q11" s="62">
        <v>9.64571428571429</v>
      </c>
      <c r="R11" s="70">
        <v>-0.78655071018152</v>
      </c>
      <c r="S11" s="71">
        <v>2406</v>
      </c>
      <c r="T11" s="71">
        <v>52</v>
      </c>
      <c r="U11" s="3">
        <f t="shared" si="1"/>
        <v>0.354629231196136</v>
      </c>
      <c r="V11" s="9">
        <f t="shared" si="2"/>
        <v>0.528834492856094</v>
      </c>
      <c r="W11" s="3">
        <f t="shared" si="3"/>
        <v>0.496386630532972</v>
      </c>
      <c r="X11" s="3">
        <f t="shared" si="4"/>
        <v>0.37090374428488</v>
      </c>
      <c r="Y11" s="3">
        <f t="shared" si="5"/>
        <v>0.293030122316132</v>
      </c>
      <c r="Z11" s="3">
        <f t="shared" si="6"/>
        <v>0.702336682427755</v>
      </c>
      <c r="AA11" s="3">
        <f t="shared" si="7"/>
        <v>0.35026328675315</v>
      </c>
      <c r="AB11" s="3">
        <f t="shared" si="8"/>
        <v>0.552888338384899</v>
      </c>
      <c r="AC11" s="3">
        <f t="shared" si="9"/>
        <v>0.107407421183296</v>
      </c>
      <c r="AD11" s="3">
        <f t="shared" si="10"/>
        <v>0.983164512748865</v>
      </c>
      <c r="AE11" s="3">
        <f t="shared" si="11"/>
        <v>0.66824644549763</v>
      </c>
      <c r="AF11" s="3">
        <f t="shared" si="12"/>
        <v>0</v>
      </c>
      <c r="AG11" s="42">
        <f t="shared" si="13"/>
        <v>0.441731862026115</v>
      </c>
      <c r="AH11" s="83">
        <v>0.433645187408926</v>
      </c>
      <c r="AI11" s="45">
        <v>0.448543363832346</v>
      </c>
      <c r="AJ11" s="46">
        <f t="shared" si="14"/>
        <v>0.330147879784097</v>
      </c>
      <c r="AK11" s="47">
        <f t="shared" si="15"/>
        <v>0.983164512748865</v>
      </c>
      <c r="AL11" s="49">
        <f t="shared" si="16"/>
        <v>0.334123222748815</v>
      </c>
      <c r="AM11" s="50">
        <f t="shared" si="17"/>
        <v>0.495226004758194</v>
      </c>
      <c r="AO11" s="87">
        <v>0</v>
      </c>
      <c r="AP11" s="87">
        <v>4</v>
      </c>
      <c r="AQ11" s="87">
        <v>0</v>
      </c>
      <c r="AR11" s="87">
        <v>22</v>
      </c>
      <c r="AS11" s="3">
        <f t="shared" si="18"/>
        <v>0</v>
      </c>
      <c r="AT11" s="3">
        <f t="shared" si="19"/>
        <v>0</v>
      </c>
      <c r="AU11" s="3">
        <f t="shared" si="20"/>
        <v>0</v>
      </c>
      <c r="AV11" s="3">
        <f t="shared" si="21"/>
        <v>0</v>
      </c>
    </row>
    <row r="12" spans="1:48">
      <c r="A12" s="2" t="s">
        <v>109</v>
      </c>
      <c r="B12" s="3" t="s">
        <v>94</v>
      </c>
      <c r="C12" s="3" t="s">
        <v>95</v>
      </c>
      <c r="D12" s="3">
        <v>110.19</v>
      </c>
      <c r="E12" s="3">
        <v>20.34</v>
      </c>
      <c r="F12" s="8">
        <v>10</v>
      </c>
      <c r="G12" s="8" t="s">
        <v>104</v>
      </c>
      <c r="H12" s="8" t="s">
        <v>100</v>
      </c>
      <c r="I12" s="59">
        <v>0.5196</v>
      </c>
      <c r="J12" s="43">
        <v>0.5438</v>
      </c>
      <c r="K12" s="44">
        <v>12.09</v>
      </c>
      <c r="L12" s="60">
        <v>661.81</v>
      </c>
      <c r="M12" s="61">
        <v>20.9191645750123</v>
      </c>
      <c r="N12" s="61">
        <v>11.9788168069775</v>
      </c>
      <c r="O12" s="61">
        <v>32.5952106921547</v>
      </c>
      <c r="P12" s="62">
        <v>10.8034576819069</v>
      </c>
      <c r="Q12" s="62">
        <v>24.2742857142857</v>
      </c>
      <c r="R12" s="70">
        <v>-5.75937990295398</v>
      </c>
      <c r="S12" s="71">
        <v>726</v>
      </c>
      <c r="T12" s="71">
        <v>617</v>
      </c>
      <c r="U12" s="3">
        <f t="shared" si="1"/>
        <v>0.522402165214209</v>
      </c>
      <c r="V12" s="9">
        <f t="shared" si="2"/>
        <v>0.56823051445999</v>
      </c>
      <c r="W12" s="3">
        <f t="shared" si="3"/>
        <v>0.21070460704607</v>
      </c>
      <c r="X12" s="3">
        <f t="shared" si="4"/>
        <v>0.184201091663478</v>
      </c>
      <c r="Y12" s="3">
        <f t="shared" si="5"/>
        <v>0.104792609821252</v>
      </c>
      <c r="Z12" s="3">
        <f t="shared" si="6"/>
        <v>0.15200016036472</v>
      </c>
      <c r="AA12" s="3">
        <f t="shared" si="7"/>
        <v>0.0521921991691027</v>
      </c>
      <c r="AB12" s="3">
        <f t="shared" si="8"/>
        <v>0.257380273153068</v>
      </c>
      <c r="AC12" s="3">
        <f t="shared" si="9"/>
        <v>0.279259295076568</v>
      </c>
      <c r="AD12" s="3">
        <f t="shared" si="10"/>
        <v>0.871719641401793</v>
      </c>
      <c r="AE12" s="3">
        <f t="shared" si="11"/>
        <v>0.137440758293839</v>
      </c>
      <c r="AF12" s="3">
        <f t="shared" si="12"/>
        <v>0.874613003095975</v>
      </c>
      <c r="AG12" s="42">
        <f t="shared" si="13"/>
        <v>0.545316339837099</v>
      </c>
      <c r="AH12" s="83">
        <v>0.197452849354774</v>
      </c>
      <c r="AI12" s="45">
        <v>0.102994989785025</v>
      </c>
      <c r="AJ12" s="46">
        <f t="shared" si="14"/>
        <v>0.268319784114818</v>
      </c>
      <c r="AK12" s="47">
        <f t="shared" si="15"/>
        <v>0.871719641401793</v>
      </c>
      <c r="AL12" s="49">
        <f t="shared" si="16"/>
        <v>0.506026880694907</v>
      </c>
      <c r="AM12" s="50">
        <f t="shared" si="17"/>
        <v>0.415305080864736</v>
      </c>
      <c r="AO12" s="87">
        <v>8</v>
      </c>
      <c r="AP12" s="87">
        <v>32</v>
      </c>
      <c r="AQ12" s="87">
        <v>0</v>
      </c>
      <c r="AR12" s="87">
        <v>162</v>
      </c>
      <c r="AS12" s="3">
        <f t="shared" si="18"/>
        <v>0.0592592592592593</v>
      </c>
      <c r="AT12" s="3">
        <f t="shared" si="19"/>
        <v>0.608695652173913</v>
      </c>
      <c r="AU12" s="3">
        <f t="shared" si="20"/>
        <v>0</v>
      </c>
      <c r="AV12" s="3">
        <f t="shared" si="21"/>
        <v>0.886075949367089</v>
      </c>
    </row>
    <row r="13" spans="1:48">
      <c r="A13" s="2" t="s">
        <v>110</v>
      </c>
      <c r="B13" s="3" t="s">
        <v>94</v>
      </c>
      <c r="C13" s="3" t="s">
        <v>95</v>
      </c>
      <c r="D13" s="3">
        <v>110.39</v>
      </c>
      <c r="E13" s="3">
        <v>20.46</v>
      </c>
      <c r="F13" s="8">
        <v>11</v>
      </c>
      <c r="G13" s="8" t="s">
        <v>104</v>
      </c>
      <c r="H13" s="8" t="s">
        <v>100</v>
      </c>
      <c r="I13" s="59">
        <v>0.748814</v>
      </c>
      <c r="J13" s="43">
        <v>0.7399</v>
      </c>
      <c r="K13" s="44">
        <v>19.86</v>
      </c>
      <c r="L13" s="60">
        <v>1595.03</v>
      </c>
      <c r="M13" s="61">
        <v>13.9893674145454</v>
      </c>
      <c r="N13" s="61">
        <v>14.4891710618806</v>
      </c>
      <c r="O13" s="61">
        <v>78.5994299665782</v>
      </c>
      <c r="P13" s="62">
        <v>12.4549018621649</v>
      </c>
      <c r="Q13" s="62">
        <v>33.1885714285714</v>
      </c>
      <c r="R13" s="70">
        <v>-12.8113213428509</v>
      </c>
      <c r="S13" s="71">
        <v>1542</v>
      </c>
      <c r="T13" s="71">
        <v>279</v>
      </c>
      <c r="U13" s="3">
        <f t="shared" si="1"/>
        <v>0.752852299735783</v>
      </c>
      <c r="V13" s="9">
        <f t="shared" si="2"/>
        <v>0.806062015202968</v>
      </c>
      <c r="W13" s="3">
        <f t="shared" si="3"/>
        <v>0.386178861788618</v>
      </c>
      <c r="X13" s="3">
        <f t="shared" si="4"/>
        <v>0.560128099256783</v>
      </c>
      <c r="Y13" s="3">
        <f t="shared" si="5"/>
        <v>0.0679950993187355</v>
      </c>
      <c r="Z13" s="3">
        <f t="shared" si="6"/>
        <v>0.185263649082199</v>
      </c>
      <c r="AA13" s="3">
        <f t="shared" si="7"/>
        <v>0.146689098474577</v>
      </c>
      <c r="AB13" s="3">
        <f t="shared" si="8"/>
        <v>0.312638618889174</v>
      </c>
      <c r="AC13" s="3">
        <f t="shared" si="9"/>
        <v>0.383981530730281</v>
      </c>
      <c r="AD13" s="3">
        <f t="shared" si="10"/>
        <v>0.713680288741414</v>
      </c>
      <c r="AE13" s="3">
        <f t="shared" si="11"/>
        <v>0.395260663507109</v>
      </c>
      <c r="AF13" s="3">
        <f t="shared" si="12"/>
        <v>0.351393188854489</v>
      </c>
      <c r="AG13" s="42">
        <f t="shared" si="13"/>
        <v>0.779457157469375</v>
      </c>
      <c r="AH13" s="83">
        <v>0.4731534805227</v>
      </c>
      <c r="AI13" s="45">
        <v>0.133315948958504</v>
      </c>
      <c r="AJ13" s="46">
        <f t="shared" si="14"/>
        <v>0.348310074809728</v>
      </c>
      <c r="AK13" s="47">
        <f t="shared" si="15"/>
        <v>0.713680288741414</v>
      </c>
      <c r="AL13" s="49">
        <f t="shared" si="16"/>
        <v>0.373326926180799</v>
      </c>
      <c r="AM13" s="50">
        <f t="shared" si="17"/>
        <v>0.47020731278042</v>
      </c>
      <c r="AO13" s="87">
        <v>0</v>
      </c>
      <c r="AP13" s="87">
        <v>29</v>
      </c>
      <c r="AQ13" s="87">
        <v>0</v>
      </c>
      <c r="AR13" s="87">
        <v>96</v>
      </c>
      <c r="AS13" s="3">
        <f t="shared" si="18"/>
        <v>0</v>
      </c>
      <c r="AT13" s="3">
        <f t="shared" si="19"/>
        <v>0.543478260869565</v>
      </c>
      <c r="AU13" s="3">
        <f t="shared" si="20"/>
        <v>0</v>
      </c>
      <c r="AV13" s="3">
        <f t="shared" si="21"/>
        <v>0.468354430379747</v>
      </c>
    </row>
    <row r="14" spans="1:48">
      <c r="A14" s="2" t="s">
        <v>111</v>
      </c>
      <c r="B14" s="3" t="s">
        <v>94</v>
      </c>
      <c r="C14" s="3" t="s">
        <v>95</v>
      </c>
      <c r="D14" s="3">
        <v>110.94</v>
      </c>
      <c r="E14" s="3">
        <v>24.95</v>
      </c>
      <c r="F14" s="8">
        <v>12</v>
      </c>
      <c r="G14" s="8" t="s">
        <v>104</v>
      </c>
      <c r="H14" s="8" t="s">
        <v>106</v>
      </c>
      <c r="I14" s="59">
        <v>0.722132</v>
      </c>
      <c r="J14" s="43">
        <v>0.899808333</v>
      </c>
      <c r="K14" s="44">
        <v>33.81</v>
      </c>
      <c r="L14" s="60">
        <v>2573.93</v>
      </c>
      <c r="M14" s="61">
        <v>37.6948754066505</v>
      </c>
      <c r="N14" s="61">
        <v>43.4369688243681</v>
      </c>
      <c r="O14" s="61">
        <v>159.75278683376</v>
      </c>
      <c r="P14" s="62">
        <v>12.0139776634411</v>
      </c>
      <c r="Q14" s="62">
        <v>2.56</v>
      </c>
      <c r="R14" s="70">
        <v>-8.1096807040512</v>
      </c>
      <c r="S14" s="71">
        <v>2306</v>
      </c>
      <c r="T14" s="71">
        <v>560</v>
      </c>
      <c r="U14" s="3">
        <f t="shared" si="1"/>
        <v>0.726026405639852</v>
      </c>
      <c r="V14" s="9">
        <f t="shared" si="2"/>
        <v>1</v>
      </c>
      <c r="W14" s="3">
        <f t="shared" si="3"/>
        <v>0.701219512195122</v>
      </c>
      <c r="X14" s="3">
        <f t="shared" si="4"/>
        <v>0.954456283107414</v>
      </c>
      <c r="Y14" s="3">
        <f t="shared" si="5"/>
        <v>0.193872330514376</v>
      </c>
      <c r="Z14" s="3">
        <f t="shared" si="6"/>
        <v>0.568836900701041</v>
      </c>
      <c r="AA14" s="3">
        <f t="shared" si="7"/>
        <v>0.31338556051937</v>
      </c>
      <c r="AB14" s="3">
        <f t="shared" si="8"/>
        <v>0.297885021941871</v>
      </c>
      <c r="AC14" s="3">
        <f t="shared" si="9"/>
        <v>0.0241666697662415</v>
      </c>
      <c r="AD14" s="3">
        <f t="shared" si="10"/>
        <v>0.819047619047619</v>
      </c>
      <c r="AE14" s="3">
        <f t="shared" si="11"/>
        <v>0.636650868878357</v>
      </c>
      <c r="AF14" s="3">
        <f t="shared" si="12"/>
        <v>0.786377708978328</v>
      </c>
      <c r="AG14" s="42">
        <f t="shared" si="13"/>
        <v>0.863013202819926</v>
      </c>
      <c r="AH14" s="83">
        <v>0.827837897651268</v>
      </c>
      <c r="AI14" s="45">
        <v>0.358698263911596</v>
      </c>
      <c r="AJ14" s="46">
        <f t="shared" si="14"/>
        <v>0.161025845854056</v>
      </c>
      <c r="AK14" s="47">
        <f t="shared" si="15"/>
        <v>0.819047619047619</v>
      </c>
      <c r="AL14" s="49">
        <f t="shared" si="16"/>
        <v>0.711514288928343</v>
      </c>
      <c r="AM14" s="50">
        <f t="shared" si="17"/>
        <v>0.623522853035468</v>
      </c>
      <c r="AO14" s="87">
        <v>26</v>
      </c>
      <c r="AP14" s="87">
        <v>27</v>
      </c>
      <c r="AQ14" s="87">
        <v>1</v>
      </c>
      <c r="AR14" s="87">
        <v>77</v>
      </c>
      <c r="AS14" s="3">
        <f t="shared" si="18"/>
        <v>0.192592592592593</v>
      </c>
      <c r="AT14" s="3">
        <f t="shared" si="19"/>
        <v>0.5</v>
      </c>
      <c r="AU14" s="3">
        <f t="shared" si="20"/>
        <v>0.25</v>
      </c>
      <c r="AV14" s="3">
        <f t="shared" si="21"/>
        <v>0.348101265822785</v>
      </c>
    </row>
    <row r="15" spans="1:48">
      <c r="A15" s="2" t="s">
        <v>112</v>
      </c>
      <c r="B15" s="3" t="s">
        <v>94</v>
      </c>
      <c r="C15" s="3" t="s">
        <v>95</v>
      </c>
      <c r="D15" s="3">
        <v>108.24</v>
      </c>
      <c r="E15" s="3">
        <v>23.07</v>
      </c>
      <c r="F15" s="8">
        <v>13</v>
      </c>
      <c r="G15" s="8" t="s">
        <v>104</v>
      </c>
      <c r="H15" s="8" t="s">
        <v>106</v>
      </c>
      <c r="I15" s="59">
        <v>0.603841</v>
      </c>
      <c r="J15" s="43">
        <v>0.706991667</v>
      </c>
      <c r="K15" s="44">
        <v>23.24</v>
      </c>
      <c r="L15" s="60">
        <v>1029.26</v>
      </c>
      <c r="M15" s="61">
        <v>23.3734646170487</v>
      </c>
      <c r="N15" s="61">
        <v>62.9554471457482</v>
      </c>
      <c r="O15" s="61">
        <v>66.5800236650007</v>
      </c>
      <c r="P15" s="62">
        <v>7.77995094555252</v>
      </c>
      <c r="Q15" s="62">
        <v>34.3314285714286</v>
      </c>
      <c r="R15" s="70">
        <v>-6.6924347744771</v>
      </c>
      <c r="S15" s="71">
        <v>1853</v>
      </c>
      <c r="T15" s="71">
        <v>401</v>
      </c>
      <c r="U15" s="3">
        <f t="shared" si="1"/>
        <v>0.607097470833551</v>
      </c>
      <c r="V15" s="9">
        <f t="shared" si="2"/>
        <v>0.766150550519951</v>
      </c>
      <c r="W15" s="3">
        <f t="shared" si="3"/>
        <v>0.462511291779584</v>
      </c>
      <c r="X15" s="3">
        <f t="shared" si="4"/>
        <v>0.33222018570364</v>
      </c>
      <c r="Y15" s="3">
        <f t="shared" si="5"/>
        <v>0.117825044895741</v>
      </c>
      <c r="Z15" s="3">
        <f t="shared" si="6"/>
        <v>0.827466806084914</v>
      </c>
      <c r="AA15" s="3">
        <f t="shared" si="7"/>
        <v>0.122000132007903</v>
      </c>
      <c r="AB15" s="3">
        <f t="shared" si="8"/>
        <v>0.156211863969046</v>
      </c>
      <c r="AC15" s="3">
        <f t="shared" si="9"/>
        <v>0.397407458378194</v>
      </c>
      <c r="AD15" s="3">
        <f t="shared" si="10"/>
        <v>0.850809174525556</v>
      </c>
      <c r="AE15" s="3">
        <f t="shared" si="11"/>
        <v>0.493522906793049</v>
      </c>
      <c r="AF15" s="3">
        <f t="shared" si="12"/>
        <v>0.540247678018576</v>
      </c>
      <c r="AG15" s="42">
        <f t="shared" si="13"/>
        <v>0.686624010676751</v>
      </c>
      <c r="AH15" s="83">
        <v>0.397365738741612</v>
      </c>
      <c r="AI15" s="45">
        <v>0.355763994329519</v>
      </c>
      <c r="AJ15" s="46">
        <f t="shared" si="14"/>
        <v>0.27680966117362</v>
      </c>
      <c r="AK15" s="47">
        <f t="shared" si="15"/>
        <v>0.850809174525556</v>
      </c>
      <c r="AL15" s="49">
        <f t="shared" si="16"/>
        <v>0.516885292405812</v>
      </c>
      <c r="AM15" s="50">
        <f t="shared" si="17"/>
        <v>0.514042978642145</v>
      </c>
      <c r="AO15" s="87">
        <v>7</v>
      </c>
      <c r="AP15" s="87">
        <v>20</v>
      </c>
      <c r="AQ15" s="87">
        <v>0</v>
      </c>
      <c r="AR15" s="87">
        <v>127</v>
      </c>
      <c r="AS15" s="3">
        <f t="shared" si="18"/>
        <v>0.0518518518518519</v>
      </c>
      <c r="AT15" s="3">
        <f t="shared" si="19"/>
        <v>0.347826086956522</v>
      </c>
      <c r="AU15" s="3">
        <f t="shared" si="20"/>
        <v>0</v>
      </c>
      <c r="AV15" s="3">
        <f t="shared" si="21"/>
        <v>0.664556962025316</v>
      </c>
    </row>
    <row r="16" spans="1:48">
      <c r="A16" s="2" t="s">
        <v>113</v>
      </c>
      <c r="B16" s="3" t="s">
        <v>94</v>
      </c>
      <c r="C16" s="3" t="s">
        <v>95</v>
      </c>
      <c r="D16" s="3">
        <v>106.85</v>
      </c>
      <c r="E16" s="3">
        <v>25.37</v>
      </c>
      <c r="F16" s="8">
        <v>14</v>
      </c>
      <c r="G16" s="8" t="s">
        <v>104</v>
      </c>
      <c r="H16" s="8" t="s">
        <v>106</v>
      </c>
      <c r="I16" s="59">
        <v>0.994636</v>
      </c>
      <c r="J16" s="43">
        <v>0.804233333</v>
      </c>
      <c r="K16" s="44">
        <v>28.38</v>
      </c>
      <c r="L16" s="60">
        <v>955.61</v>
      </c>
      <c r="M16" s="61">
        <v>5.32279483468819</v>
      </c>
      <c r="N16" s="61">
        <v>4.31346302736083</v>
      </c>
      <c r="O16" s="61">
        <v>53.6753159698667</v>
      </c>
      <c r="P16" s="62">
        <v>16.3262279429126</v>
      </c>
      <c r="Q16" s="62">
        <v>5.76</v>
      </c>
      <c r="R16" s="70">
        <v>-44.6567542574525</v>
      </c>
      <c r="S16" s="71">
        <v>2219</v>
      </c>
      <c r="T16" s="71">
        <v>387</v>
      </c>
      <c r="U16" s="3">
        <f t="shared" si="1"/>
        <v>1</v>
      </c>
      <c r="V16" s="9">
        <f t="shared" si="2"/>
        <v>0.884085947559867</v>
      </c>
      <c r="W16" s="3">
        <f t="shared" si="3"/>
        <v>0.578590785907859</v>
      </c>
      <c r="X16" s="3">
        <f t="shared" si="4"/>
        <v>0.302551914439364</v>
      </c>
      <c r="Y16" s="3">
        <f t="shared" si="5"/>
        <v>0.0219752392646161</v>
      </c>
      <c r="Z16" s="3">
        <f t="shared" si="6"/>
        <v>0.0504302689974918</v>
      </c>
      <c r="AA16" s="3">
        <f t="shared" si="7"/>
        <v>0.0954926750209821</v>
      </c>
      <c r="AB16" s="3">
        <f t="shared" si="8"/>
        <v>0.442175588763468</v>
      </c>
      <c r="AC16" s="3">
        <f t="shared" si="9"/>
        <v>0.061759267180395</v>
      </c>
      <c r="AD16" s="3">
        <f t="shared" si="10"/>
        <v>0</v>
      </c>
      <c r="AE16" s="3">
        <f t="shared" si="11"/>
        <v>0.609162717219589</v>
      </c>
      <c r="AF16" s="3">
        <f t="shared" si="12"/>
        <v>0.518575851393189</v>
      </c>
      <c r="AG16" s="42">
        <f t="shared" si="13"/>
        <v>0.942042973779933</v>
      </c>
      <c r="AH16" s="83">
        <v>0.440571350173611</v>
      </c>
      <c r="AI16" s="45">
        <v>0.0559660610943633</v>
      </c>
      <c r="AJ16" s="46">
        <f t="shared" si="14"/>
        <v>0.251967427971932</v>
      </c>
      <c r="AK16" s="47">
        <f t="shared" si="15"/>
        <v>0</v>
      </c>
      <c r="AL16" s="49">
        <f t="shared" si="16"/>
        <v>0.563869284306389</v>
      </c>
      <c r="AM16" s="50">
        <f t="shared" si="17"/>
        <v>0.375736182887705</v>
      </c>
      <c r="AO16" s="87">
        <v>5</v>
      </c>
      <c r="AP16" s="87">
        <v>36</v>
      </c>
      <c r="AQ16" s="87">
        <v>0</v>
      </c>
      <c r="AR16" s="87">
        <v>83</v>
      </c>
      <c r="AS16" s="3">
        <f t="shared" si="18"/>
        <v>0.037037037037037</v>
      </c>
      <c r="AT16" s="3">
        <f t="shared" si="19"/>
        <v>0.695652173913043</v>
      </c>
      <c r="AU16" s="3">
        <f t="shared" si="20"/>
        <v>0</v>
      </c>
      <c r="AV16" s="3">
        <f t="shared" si="21"/>
        <v>0.386075949367089</v>
      </c>
    </row>
    <row r="17" spans="1:48">
      <c r="A17" s="2" t="s">
        <v>114</v>
      </c>
      <c r="B17" s="3" t="s">
        <v>94</v>
      </c>
      <c r="C17" s="3" t="s">
        <v>95</v>
      </c>
      <c r="D17" s="3">
        <v>106.72</v>
      </c>
      <c r="E17" s="3">
        <v>25.54</v>
      </c>
      <c r="F17" s="8">
        <v>15</v>
      </c>
      <c r="G17" s="8" t="s">
        <v>104</v>
      </c>
      <c r="H17" s="8" t="s">
        <v>106</v>
      </c>
      <c r="I17" s="59">
        <v>0.7796</v>
      </c>
      <c r="J17" s="43">
        <v>0.85885</v>
      </c>
      <c r="K17" s="44">
        <v>27.16</v>
      </c>
      <c r="L17" s="60">
        <v>793.54</v>
      </c>
      <c r="M17" s="61">
        <v>8.35384208164224</v>
      </c>
      <c r="N17" s="61">
        <v>6.90555209536338</v>
      </c>
      <c r="O17" s="61">
        <v>39.8846470128683</v>
      </c>
      <c r="P17" s="62">
        <v>15.6488198132227</v>
      </c>
      <c r="Q17" s="62">
        <v>2.33142857142857</v>
      </c>
      <c r="R17" s="70">
        <v>-1.29983479317976</v>
      </c>
      <c r="S17" s="71">
        <v>2588</v>
      </c>
      <c r="T17" s="71">
        <v>326</v>
      </c>
      <c r="U17" s="3">
        <f t="shared" si="1"/>
        <v>0.783804326406846</v>
      </c>
      <c r="V17" s="9">
        <f t="shared" si="2"/>
        <v>0.950325436994795</v>
      </c>
      <c r="W17" s="3">
        <f t="shared" si="3"/>
        <v>0.55103884372177</v>
      </c>
      <c r="X17" s="3">
        <f t="shared" si="4"/>
        <v>0.237265604543898</v>
      </c>
      <c r="Y17" s="3">
        <f t="shared" si="5"/>
        <v>0.0380702259317153</v>
      </c>
      <c r="Z17" s="3">
        <f t="shared" si="6"/>
        <v>0.0847767861473323</v>
      </c>
      <c r="AA17" s="3">
        <f t="shared" si="7"/>
        <v>0.0671653720835945</v>
      </c>
      <c r="AB17" s="3">
        <f t="shared" si="8"/>
        <v>0.419509092927681</v>
      </c>
      <c r="AC17" s="3">
        <f t="shared" si="9"/>
        <v>0.0214814842366591</v>
      </c>
      <c r="AD17" s="3">
        <f t="shared" si="10"/>
        <v>0.971661427407149</v>
      </c>
      <c r="AE17" s="3">
        <f t="shared" si="11"/>
        <v>0.725750394944708</v>
      </c>
      <c r="AF17" s="3">
        <f t="shared" si="12"/>
        <v>0.424148606811146</v>
      </c>
      <c r="AG17" s="42">
        <f t="shared" si="13"/>
        <v>0.867064881700821</v>
      </c>
      <c r="AH17" s="83">
        <v>0.394152224132834</v>
      </c>
      <c r="AI17" s="45">
        <v>0.0633374613875474</v>
      </c>
      <c r="AJ17" s="46">
        <f t="shared" si="14"/>
        <v>0.22049528858217</v>
      </c>
      <c r="AK17" s="47">
        <f t="shared" si="15"/>
        <v>0.971661427407149</v>
      </c>
      <c r="AL17" s="49">
        <f t="shared" si="16"/>
        <v>0.574949500877927</v>
      </c>
      <c r="AM17" s="50">
        <f t="shared" si="17"/>
        <v>0.515276797348075</v>
      </c>
      <c r="AO17" s="87">
        <v>5</v>
      </c>
      <c r="AP17" s="87">
        <v>19</v>
      </c>
      <c r="AQ17" s="87">
        <v>0</v>
      </c>
      <c r="AR17" s="87">
        <v>43</v>
      </c>
      <c r="AS17" s="3">
        <f t="shared" si="18"/>
        <v>0.037037037037037</v>
      </c>
      <c r="AT17" s="3">
        <f t="shared" si="19"/>
        <v>0.326086956521739</v>
      </c>
      <c r="AU17" s="3">
        <f t="shared" si="20"/>
        <v>0</v>
      </c>
      <c r="AV17" s="3">
        <f t="shared" si="21"/>
        <v>0.132911392405063</v>
      </c>
    </row>
    <row r="18" spans="1:48">
      <c r="A18" s="2" t="s">
        <v>115</v>
      </c>
      <c r="B18" s="3" t="s">
        <v>94</v>
      </c>
      <c r="C18" s="3" t="s">
        <v>95</v>
      </c>
      <c r="D18" s="3">
        <v>105.37</v>
      </c>
      <c r="E18" s="3">
        <v>26.43</v>
      </c>
      <c r="F18" s="8">
        <v>16</v>
      </c>
      <c r="G18" s="8" t="s">
        <v>104</v>
      </c>
      <c r="H18" s="8" t="s">
        <v>100</v>
      </c>
      <c r="I18" s="59">
        <v>0.724482</v>
      </c>
      <c r="J18" s="43">
        <v>0.821458333</v>
      </c>
      <c r="K18" s="44">
        <v>25.56</v>
      </c>
      <c r="L18" s="60">
        <v>1168.66</v>
      </c>
      <c r="M18" s="61">
        <v>7.44271034227196</v>
      </c>
      <c r="N18" s="61">
        <v>4.86665410875851</v>
      </c>
      <c r="O18" s="61">
        <v>78.3352496129987</v>
      </c>
      <c r="P18" s="62">
        <v>24.8892592554893</v>
      </c>
      <c r="Q18" s="62">
        <v>2.33142857142857</v>
      </c>
      <c r="R18" s="70">
        <v>-0.662905354155627</v>
      </c>
      <c r="S18" s="71">
        <v>2436</v>
      </c>
      <c r="T18" s="71">
        <v>209</v>
      </c>
      <c r="U18" s="3">
        <f t="shared" si="1"/>
        <v>0.728389079019862</v>
      </c>
      <c r="V18" s="9">
        <f t="shared" si="2"/>
        <v>0.904976552354858</v>
      </c>
      <c r="W18" s="3">
        <f t="shared" si="3"/>
        <v>0.51490514905149</v>
      </c>
      <c r="X18" s="3">
        <f t="shared" si="4"/>
        <v>0.388374388205201</v>
      </c>
      <c r="Y18" s="3">
        <f t="shared" si="5"/>
        <v>0.0332320785844998</v>
      </c>
      <c r="Z18" s="3">
        <f t="shared" si="6"/>
        <v>0.0577603361618141</v>
      </c>
      <c r="AA18" s="3">
        <f t="shared" si="7"/>
        <v>0.146146447720702</v>
      </c>
      <c r="AB18" s="3">
        <f t="shared" si="8"/>
        <v>0.728699923328344</v>
      </c>
      <c r="AC18" s="3">
        <f t="shared" si="9"/>
        <v>0.0214814842366591</v>
      </c>
      <c r="AD18" s="3">
        <f t="shared" si="10"/>
        <v>0.985935498893934</v>
      </c>
      <c r="AE18" s="3">
        <f t="shared" si="11"/>
        <v>0.677725118483412</v>
      </c>
      <c r="AF18" s="3">
        <f t="shared" si="12"/>
        <v>0.243034055727554</v>
      </c>
      <c r="AG18" s="42">
        <f t="shared" si="13"/>
        <v>0.81668281568736</v>
      </c>
      <c r="AH18" s="83">
        <v>0.451639768628345</v>
      </c>
      <c r="AI18" s="45">
        <v>0.0790462874890053</v>
      </c>
      <c r="AJ18" s="46">
        <f t="shared" si="14"/>
        <v>0.375090703782502</v>
      </c>
      <c r="AK18" s="47">
        <f t="shared" si="15"/>
        <v>0.985935498893934</v>
      </c>
      <c r="AL18" s="49">
        <f t="shared" si="16"/>
        <v>0.460379587105483</v>
      </c>
      <c r="AM18" s="50">
        <f t="shared" si="17"/>
        <v>0.528129110264438</v>
      </c>
      <c r="AO18" s="87">
        <v>0</v>
      </c>
      <c r="AP18" s="87">
        <v>6</v>
      </c>
      <c r="AQ18" s="87">
        <v>1</v>
      </c>
      <c r="AR18" s="87">
        <v>50</v>
      </c>
      <c r="AS18" s="3">
        <f t="shared" si="18"/>
        <v>0</v>
      </c>
      <c r="AT18" s="3">
        <f t="shared" si="19"/>
        <v>0.0434782608695652</v>
      </c>
      <c r="AU18" s="3">
        <f t="shared" si="20"/>
        <v>0.25</v>
      </c>
      <c r="AV18" s="3">
        <f t="shared" si="21"/>
        <v>0.177215189873418</v>
      </c>
    </row>
    <row r="19" spans="1:48">
      <c r="A19" s="2" t="s">
        <v>116</v>
      </c>
      <c r="B19" s="3" t="s">
        <v>94</v>
      </c>
      <c r="C19" s="3" t="s">
        <v>95</v>
      </c>
      <c r="D19" s="3">
        <v>94.65</v>
      </c>
      <c r="E19" s="3">
        <v>40.27</v>
      </c>
      <c r="F19" s="8">
        <v>17</v>
      </c>
      <c r="G19" s="8" t="s">
        <v>117</v>
      </c>
      <c r="H19" s="8" t="s">
        <v>118</v>
      </c>
      <c r="I19" s="59">
        <v>0</v>
      </c>
      <c r="J19" s="43">
        <v>0.233491667</v>
      </c>
      <c r="K19" s="44">
        <v>17.42</v>
      </c>
      <c r="L19" s="60">
        <v>277.42</v>
      </c>
      <c r="M19" s="61">
        <v>10.9189756810625</v>
      </c>
      <c r="N19" s="61">
        <v>14.3393557625537</v>
      </c>
      <c r="O19" s="61">
        <v>84.0884202460468</v>
      </c>
      <c r="P19" s="62">
        <v>5.05267844508299</v>
      </c>
      <c r="Q19" s="62">
        <v>8.27428571428571</v>
      </c>
      <c r="R19" s="70" t="s">
        <v>119</v>
      </c>
      <c r="S19" s="71" t="s">
        <v>119</v>
      </c>
      <c r="T19" s="71" t="s">
        <v>119</v>
      </c>
      <c r="U19" s="3">
        <f t="shared" si="1"/>
        <v>0</v>
      </c>
      <c r="V19" s="9">
        <f t="shared" si="2"/>
        <v>0.191886320016125</v>
      </c>
      <c r="W19" s="3">
        <f t="shared" si="3"/>
        <v>0.331074977416441</v>
      </c>
      <c r="X19" s="3">
        <f t="shared" si="4"/>
        <v>0.0293580938186066</v>
      </c>
      <c r="Y19" s="3">
        <f t="shared" si="5"/>
        <v>0.0516911917954068</v>
      </c>
      <c r="Z19" s="3">
        <f t="shared" si="6"/>
        <v>0.183278519091429</v>
      </c>
      <c r="AA19" s="3">
        <f t="shared" si="7"/>
        <v>0.157963989558666</v>
      </c>
      <c r="AB19" s="3">
        <f t="shared" si="8"/>
        <v>0.0649556359056942</v>
      </c>
      <c r="AC19" s="3">
        <f t="shared" si="9"/>
        <v>0.0912963080058012</v>
      </c>
      <c r="AD19" s="51" t="s">
        <v>119</v>
      </c>
      <c r="AE19" s="51" t="s">
        <v>119</v>
      </c>
      <c r="AF19" s="51" t="s">
        <v>119</v>
      </c>
      <c r="AG19" s="42">
        <f t="shared" si="13"/>
        <v>0.0959431600080624</v>
      </c>
      <c r="AH19" s="83">
        <v>0.180216535617524</v>
      </c>
      <c r="AI19" s="45">
        <v>0.130977900148501</v>
      </c>
      <c r="AJ19" s="46">
        <f t="shared" si="14"/>
        <v>0.0781259719557477</v>
      </c>
      <c r="AK19" s="70" t="s">
        <v>119</v>
      </c>
      <c r="AL19" s="49" t="s">
        <v>119</v>
      </c>
      <c r="AM19" s="50" t="s">
        <v>119</v>
      </c>
      <c r="AO19" s="87" t="s">
        <v>119</v>
      </c>
      <c r="AP19" s="87" t="s">
        <v>119</v>
      </c>
      <c r="AQ19" s="87" t="s">
        <v>119</v>
      </c>
      <c r="AR19" s="87" t="s">
        <v>119</v>
      </c>
      <c r="AS19" s="3"/>
      <c r="AT19" s="3"/>
      <c r="AU19" s="3"/>
      <c r="AV19" s="3"/>
    </row>
    <row r="20" spans="1:48">
      <c r="A20" s="2" t="s">
        <v>120</v>
      </c>
      <c r="B20" s="3" t="s">
        <v>94</v>
      </c>
      <c r="C20" s="3" t="s">
        <v>95</v>
      </c>
      <c r="D20" s="3">
        <v>95.37</v>
      </c>
      <c r="E20" s="3">
        <v>40.57</v>
      </c>
      <c r="F20" s="8">
        <v>18</v>
      </c>
      <c r="G20" s="8" t="s">
        <v>117</v>
      </c>
      <c r="H20" s="8" t="s">
        <v>118</v>
      </c>
      <c r="I20" s="59">
        <v>0</v>
      </c>
      <c r="J20" s="43">
        <v>0.075275</v>
      </c>
      <c r="K20" s="44">
        <v>10.76</v>
      </c>
      <c r="L20" s="60">
        <v>576.09</v>
      </c>
      <c r="M20" s="61">
        <v>47.6343471966255</v>
      </c>
      <c r="N20" s="61">
        <v>0.941452142763498</v>
      </c>
      <c r="O20" s="61">
        <v>41.5473881682368</v>
      </c>
      <c r="P20" s="62">
        <v>9.42350795383397</v>
      </c>
      <c r="Q20" s="62">
        <v>20.8457142857143</v>
      </c>
      <c r="R20" s="70">
        <v>-16.5092526209698</v>
      </c>
      <c r="S20" s="71">
        <v>1656</v>
      </c>
      <c r="T20" s="71">
        <v>631</v>
      </c>
      <c r="U20" s="3">
        <f t="shared" si="1"/>
        <v>0</v>
      </c>
      <c r="V20" s="9">
        <f t="shared" si="2"/>
        <v>0</v>
      </c>
      <c r="W20" s="3">
        <f t="shared" si="3"/>
        <v>0.1806684733514</v>
      </c>
      <c r="X20" s="3">
        <f t="shared" si="4"/>
        <v>0.149670688231384</v>
      </c>
      <c r="Y20" s="3">
        <f t="shared" si="5"/>
        <v>0.246651338198409</v>
      </c>
      <c r="Z20" s="3">
        <f t="shared" si="6"/>
        <v>0.00574938549431845</v>
      </c>
      <c r="AA20" s="3">
        <f t="shared" si="7"/>
        <v>0.0705807954079781</v>
      </c>
      <c r="AB20" s="3">
        <f t="shared" si="8"/>
        <v>0.211206300042826</v>
      </c>
      <c r="AC20" s="3">
        <f t="shared" si="9"/>
        <v>0.238981512132833</v>
      </c>
      <c r="AD20" s="3">
        <f t="shared" si="10"/>
        <v>0.630806845965771</v>
      </c>
      <c r="AE20" s="3">
        <f t="shared" si="11"/>
        <v>0.431279620853081</v>
      </c>
      <c r="AF20" s="3">
        <f t="shared" si="12"/>
        <v>0.896284829721362</v>
      </c>
      <c r="AG20" s="42">
        <f t="shared" si="13"/>
        <v>0</v>
      </c>
      <c r="AH20" s="83">
        <v>0.165169580791392</v>
      </c>
      <c r="AI20" s="45">
        <v>0.107660506366902</v>
      </c>
      <c r="AJ20" s="46">
        <f t="shared" si="14"/>
        <v>0.22509390608783</v>
      </c>
      <c r="AK20" s="47">
        <f t="shared" si="15"/>
        <v>0.630806845965771</v>
      </c>
      <c r="AL20" s="49">
        <f t="shared" si="16"/>
        <v>0.663782225287222</v>
      </c>
      <c r="AM20" s="50">
        <f t="shared" si="17"/>
        <v>0.29875217741652</v>
      </c>
      <c r="AO20" s="87">
        <v>1</v>
      </c>
      <c r="AP20" s="87">
        <v>44</v>
      </c>
      <c r="AQ20" s="87">
        <v>0</v>
      </c>
      <c r="AR20" s="87">
        <v>144</v>
      </c>
      <c r="AS20" s="3">
        <f t="shared" si="18"/>
        <v>0.00740740740740741</v>
      </c>
      <c r="AT20" s="3">
        <f t="shared" si="19"/>
        <v>0.869565217391304</v>
      </c>
      <c r="AU20" s="3">
        <f t="shared" si="20"/>
        <v>0</v>
      </c>
      <c r="AV20" s="3">
        <f t="shared" si="21"/>
        <v>0.772151898734177</v>
      </c>
    </row>
    <row r="21" spans="1:48">
      <c r="A21" s="2" t="s">
        <v>121</v>
      </c>
      <c r="B21" s="3" t="s">
        <v>94</v>
      </c>
      <c r="C21" s="3" t="s">
        <v>95</v>
      </c>
      <c r="D21" s="3">
        <v>98.6</v>
      </c>
      <c r="E21" s="3">
        <v>39.78</v>
      </c>
      <c r="F21" s="8">
        <v>19</v>
      </c>
      <c r="G21" s="8" t="s">
        <v>117</v>
      </c>
      <c r="H21" s="8" t="s">
        <v>100</v>
      </c>
      <c r="I21" s="59">
        <v>0.276191</v>
      </c>
      <c r="J21" s="43">
        <v>0.701891667</v>
      </c>
      <c r="K21" s="44">
        <v>12.5</v>
      </c>
      <c r="L21" s="60">
        <v>1345.74</v>
      </c>
      <c r="M21" s="61">
        <v>22.6593402452698</v>
      </c>
      <c r="N21" s="61">
        <v>27.7385291494723</v>
      </c>
      <c r="O21" s="61">
        <v>19.6199704678963</v>
      </c>
      <c r="P21" s="62">
        <v>6.36278150672598</v>
      </c>
      <c r="Q21" s="62">
        <v>4.38857142857143</v>
      </c>
      <c r="R21" s="70">
        <v>-5.25752522261359</v>
      </c>
      <c r="S21" s="71">
        <v>1524</v>
      </c>
      <c r="T21" s="71">
        <v>213</v>
      </c>
      <c r="U21" s="3">
        <f t="shared" si="1"/>
        <v>0.277680478084445</v>
      </c>
      <c r="V21" s="9">
        <f t="shared" si="2"/>
        <v>0.759965233570491</v>
      </c>
      <c r="W21" s="3">
        <f t="shared" si="3"/>
        <v>0.21996386630533</v>
      </c>
      <c r="X21" s="3">
        <f t="shared" si="4"/>
        <v>0.459707144151947</v>
      </c>
      <c r="Y21" s="3">
        <f t="shared" si="5"/>
        <v>0.114033014846067</v>
      </c>
      <c r="Z21" s="3">
        <f t="shared" si="6"/>
        <v>0.360824477757936</v>
      </c>
      <c r="AA21" s="3">
        <f t="shared" si="7"/>
        <v>0.0255398618775588</v>
      </c>
      <c r="AB21" s="3">
        <f t="shared" si="8"/>
        <v>0.108792496270474</v>
      </c>
      <c r="AC21" s="3">
        <f t="shared" si="9"/>
        <v>0.0456481540029006</v>
      </c>
      <c r="AD21" s="3">
        <f t="shared" si="10"/>
        <v>0.882966585167074</v>
      </c>
      <c r="AE21" s="3">
        <f t="shared" si="11"/>
        <v>0.38957345971564</v>
      </c>
      <c r="AF21" s="3">
        <f t="shared" si="12"/>
        <v>0.24922600619195</v>
      </c>
      <c r="AG21" s="42">
        <f t="shared" si="13"/>
        <v>0.518822855827468</v>
      </c>
      <c r="AH21" s="83">
        <v>0.339835505228638</v>
      </c>
      <c r="AI21" s="45">
        <v>0.166799118160521</v>
      </c>
      <c r="AJ21" s="46">
        <f t="shared" si="14"/>
        <v>0.0772203251366875</v>
      </c>
      <c r="AK21" s="47">
        <f t="shared" si="15"/>
        <v>0.882966585167074</v>
      </c>
      <c r="AL21" s="49">
        <f t="shared" si="16"/>
        <v>0.319399732953795</v>
      </c>
      <c r="AM21" s="50">
        <f t="shared" si="17"/>
        <v>0.384174020412364</v>
      </c>
      <c r="AO21" s="87">
        <v>2</v>
      </c>
      <c r="AP21" s="87">
        <v>12</v>
      </c>
      <c r="AQ21" s="87">
        <v>0</v>
      </c>
      <c r="AR21" s="87">
        <v>60</v>
      </c>
      <c r="AS21" s="3">
        <f t="shared" si="18"/>
        <v>0.0148148148148148</v>
      </c>
      <c r="AT21" s="3">
        <f t="shared" si="19"/>
        <v>0.173913043478261</v>
      </c>
      <c r="AU21" s="3">
        <f t="shared" si="20"/>
        <v>0</v>
      </c>
      <c r="AV21" s="3">
        <f t="shared" si="21"/>
        <v>0.240506329113924</v>
      </c>
    </row>
    <row r="22" spans="1:48">
      <c r="A22" s="2" t="s">
        <v>122</v>
      </c>
      <c r="B22" s="3" t="s">
        <v>94</v>
      </c>
      <c r="C22" s="3" t="s">
        <v>95</v>
      </c>
      <c r="D22" s="3">
        <v>112.87</v>
      </c>
      <c r="E22" s="3">
        <v>27.65</v>
      </c>
      <c r="F22" s="8">
        <v>20</v>
      </c>
      <c r="G22" s="8" t="s">
        <v>104</v>
      </c>
      <c r="H22" s="8" t="s">
        <v>106</v>
      </c>
      <c r="I22" s="59">
        <v>0.724682</v>
      </c>
      <c r="J22" s="43">
        <v>0.80785</v>
      </c>
      <c r="K22" s="44">
        <v>11.72</v>
      </c>
      <c r="L22" s="60">
        <v>463.09</v>
      </c>
      <c r="M22" s="61">
        <v>43.1466664819552</v>
      </c>
      <c r="N22" s="61">
        <v>31.5378167185305</v>
      </c>
      <c r="O22" s="61">
        <v>103.465140602747</v>
      </c>
      <c r="P22" s="62">
        <v>3.13447593114379</v>
      </c>
      <c r="Q22" s="62">
        <v>2.56</v>
      </c>
      <c r="R22" s="70">
        <v>-0.167284893446796</v>
      </c>
      <c r="S22" s="71">
        <v>3137</v>
      </c>
      <c r="T22" s="71">
        <v>251</v>
      </c>
      <c r="U22" s="3">
        <f t="shared" si="1"/>
        <v>0.728590157605395</v>
      </c>
      <c r="V22" s="9">
        <f t="shared" si="2"/>
        <v>0.888472267500191</v>
      </c>
      <c r="W22" s="3">
        <f t="shared" si="3"/>
        <v>0.202348690153568</v>
      </c>
      <c r="X22" s="3">
        <f t="shared" si="4"/>
        <v>0.104151141009889</v>
      </c>
      <c r="Y22" s="3">
        <f t="shared" si="5"/>
        <v>0.22282156736874</v>
      </c>
      <c r="Z22" s="3">
        <f t="shared" si="6"/>
        <v>0.411166997719409</v>
      </c>
      <c r="AA22" s="3">
        <f t="shared" si="7"/>
        <v>0.197765556051837</v>
      </c>
      <c r="AB22" s="3">
        <f t="shared" si="8"/>
        <v>0.000771391004022962</v>
      </c>
      <c r="AC22" s="3">
        <f t="shared" si="9"/>
        <v>0.0241666697662415</v>
      </c>
      <c r="AD22" s="3">
        <f t="shared" si="10"/>
        <v>0.997042729072069</v>
      </c>
      <c r="AE22" s="3">
        <f t="shared" si="11"/>
        <v>0.899210110584518</v>
      </c>
      <c r="AF22" s="3">
        <f t="shared" si="12"/>
        <v>0.308049535603715</v>
      </c>
      <c r="AG22" s="42">
        <f t="shared" si="13"/>
        <v>0.808531212552793</v>
      </c>
      <c r="AH22" s="83">
        <v>0.153249915581728</v>
      </c>
      <c r="AI22" s="45">
        <v>0.277251373713329</v>
      </c>
      <c r="AJ22" s="46">
        <f t="shared" si="14"/>
        <v>0.0124690303851322</v>
      </c>
      <c r="AK22" s="47">
        <f t="shared" si="15"/>
        <v>0.997042729072069</v>
      </c>
      <c r="AL22" s="49">
        <f t="shared" si="16"/>
        <v>0.603629823094117</v>
      </c>
      <c r="AM22" s="50">
        <f t="shared" si="17"/>
        <v>0.475362347399861</v>
      </c>
      <c r="AO22" s="87">
        <v>4</v>
      </c>
      <c r="AP22" s="87">
        <v>8</v>
      </c>
      <c r="AQ22" s="87">
        <v>1</v>
      </c>
      <c r="AR22" s="87">
        <v>61</v>
      </c>
      <c r="AS22" s="3">
        <f t="shared" si="18"/>
        <v>0.0296296296296296</v>
      </c>
      <c r="AT22" s="3">
        <f t="shared" si="19"/>
        <v>0.0869565217391304</v>
      </c>
      <c r="AU22" s="3">
        <f t="shared" si="20"/>
        <v>0.25</v>
      </c>
      <c r="AV22" s="3">
        <f t="shared" si="21"/>
        <v>0.246835443037975</v>
      </c>
    </row>
    <row r="23" spans="1:48">
      <c r="A23" s="2" t="s">
        <v>123</v>
      </c>
      <c r="B23" s="3" t="s">
        <v>94</v>
      </c>
      <c r="C23" s="3" t="s">
        <v>95</v>
      </c>
      <c r="D23" s="3">
        <v>113.2</v>
      </c>
      <c r="E23" s="3">
        <v>28.22</v>
      </c>
      <c r="F23" s="8">
        <v>21</v>
      </c>
      <c r="G23" s="8" t="s">
        <v>104</v>
      </c>
      <c r="H23" s="8" t="s">
        <v>106</v>
      </c>
      <c r="I23" s="59">
        <v>0.457918</v>
      </c>
      <c r="J23" s="43">
        <v>0.621691667</v>
      </c>
      <c r="K23" s="44">
        <v>11.61</v>
      </c>
      <c r="L23" s="60">
        <v>461.83</v>
      </c>
      <c r="M23" s="61">
        <v>19.8985235714905</v>
      </c>
      <c r="N23" s="61">
        <v>19.4469957582042</v>
      </c>
      <c r="O23" s="61">
        <v>165.810985941753</v>
      </c>
      <c r="P23" s="62">
        <v>4.6189902663506</v>
      </c>
      <c r="Q23" s="62">
        <v>0.731428571428572</v>
      </c>
      <c r="R23" s="70">
        <v>-2.83553089575346</v>
      </c>
      <c r="S23" s="71">
        <v>1446</v>
      </c>
      <c r="T23" s="71">
        <v>513</v>
      </c>
      <c r="U23" s="3">
        <f t="shared" si="1"/>
        <v>0.460387518650039</v>
      </c>
      <c r="V23" s="9">
        <f t="shared" si="2"/>
        <v>0.662698092522113</v>
      </c>
      <c r="W23" s="3">
        <f t="shared" si="3"/>
        <v>0.199864498644986</v>
      </c>
      <c r="X23" s="3">
        <f t="shared" si="4"/>
        <v>0.103643577916977</v>
      </c>
      <c r="Y23" s="3">
        <f t="shared" si="5"/>
        <v>0.099372963736855</v>
      </c>
      <c r="Z23" s="3">
        <f t="shared" si="6"/>
        <v>0.25095738355306</v>
      </c>
      <c r="AA23" s="3">
        <f t="shared" si="7"/>
        <v>0.325829658910988</v>
      </c>
      <c r="AB23" s="3">
        <f t="shared" si="8"/>
        <v>0.0504441606717493</v>
      </c>
      <c r="AC23" s="3">
        <f t="shared" si="9"/>
        <v>0.00268518552958239</v>
      </c>
      <c r="AD23" s="3">
        <f t="shared" si="10"/>
        <v>0.937245313773431</v>
      </c>
      <c r="AE23" s="3">
        <f t="shared" si="11"/>
        <v>0.364928909952607</v>
      </c>
      <c r="AF23" s="3">
        <f t="shared" si="12"/>
        <v>0.713622291021672</v>
      </c>
      <c r="AG23" s="42">
        <f t="shared" si="13"/>
        <v>0.561542805586076</v>
      </c>
      <c r="AH23" s="83">
        <v>0.151754038280981</v>
      </c>
      <c r="AI23" s="45">
        <v>0.225386668733634</v>
      </c>
      <c r="AJ23" s="46">
        <f t="shared" si="14"/>
        <v>0.0265646731006659</v>
      </c>
      <c r="AK23" s="47">
        <f t="shared" si="15"/>
        <v>0.937245313773431</v>
      </c>
      <c r="AL23" s="49">
        <f t="shared" si="16"/>
        <v>0.53927560048714</v>
      </c>
      <c r="AM23" s="50">
        <f t="shared" si="17"/>
        <v>0.406961516660321</v>
      </c>
      <c r="AO23" s="87">
        <v>1</v>
      </c>
      <c r="AP23" s="87">
        <v>50</v>
      </c>
      <c r="AQ23" s="87">
        <v>1</v>
      </c>
      <c r="AR23" s="87">
        <v>107</v>
      </c>
      <c r="AS23" s="3">
        <f t="shared" si="18"/>
        <v>0.00740740740740741</v>
      </c>
      <c r="AT23" s="3">
        <f t="shared" si="19"/>
        <v>1</v>
      </c>
      <c r="AU23" s="3">
        <f t="shared" si="20"/>
        <v>0.25</v>
      </c>
      <c r="AV23" s="3">
        <f t="shared" si="21"/>
        <v>0.537974683544304</v>
      </c>
    </row>
    <row r="24" spans="1:48">
      <c r="A24" s="2" t="s">
        <v>124</v>
      </c>
      <c r="B24" s="3" t="s">
        <v>94</v>
      </c>
      <c r="C24" s="3" t="s">
        <v>95</v>
      </c>
      <c r="D24" s="3">
        <v>114.15</v>
      </c>
      <c r="E24" s="3">
        <v>28.43</v>
      </c>
      <c r="F24" s="8">
        <v>22</v>
      </c>
      <c r="G24" s="8" t="s">
        <v>104</v>
      </c>
      <c r="H24" s="8" t="s">
        <v>106</v>
      </c>
      <c r="I24" s="59">
        <v>0.602914</v>
      </c>
      <c r="J24" s="43">
        <v>0.859225</v>
      </c>
      <c r="K24" s="44">
        <v>47.04</v>
      </c>
      <c r="L24" s="60">
        <v>2686.99</v>
      </c>
      <c r="M24" s="61">
        <v>101.726536129951</v>
      </c>
      <c r="N24" s="61">
        <v>27.2550360180949</v>
      </c>
      <c r="O24" s="61">
        <v>494.01942905175</v>
      </c>
      <c r="P24" s="62">
        <v>17.66789829849</v>
      </c>
      <c r="Q24" s="62">
        <v>16.2742857142857</v>
      </c>
      <c r="R24" s="70" t="s">
        <v>119</v>
      </c>
      <c r="S24" s="71">
        <v>2260</v>
      </c>
      <c r="T24" s="71" t="s">
        <v>119</v>
      </c>
      <c r="U24" s="3">
        <f t="shared" si="1"/>
        <v>0.606165471589607</v>
      </c>
      <c r="V24" s="9">
        <f t="shared" si="2"/>
        <v>0.950780239711667</v>
      </c>
      <c r="W24" s="3">
        <f t="shared" si="3"/>
        <v>1</v>
      </c>
      <c r="X24" s="3">
        <f t="shared" si="4"/>
        <v>1</v>
      </c>
      <c r="Y24" s="3">
        <f t="shared" si="5"/>
        <v>0.533883106212246</v>
      </c>
      <c r="Z24" s="3">
        <f t="shared" si="6"/>
        <v>0.354417944381565</v>
      </c>
      <c r="AA24" s="3">
        <f t="shared" si="7"/>
        <v>1</v>
      </c>
      <c r="AB24" s="3">
        <f t="shared" si="8"/>
        <v>0.487068710346783</v>
      </c>
      <c r="AC24" s="3">
        <f t="shared" si="9"/>
        <v>0.185277801541185</v>
      </c>
      <c r="AD24" s="51" t="s">
        <v>119</v>
      </c>
      <c r="AE24" s="3">
        <f t="shared" si="11"/>
        <v>0.622116903633491</v>
      </c>
      <c r="AF24" s="51" t="s">
        <v>119</v>
      </c>
      <c r="AG24" s="42">
        <f t="shared" si="13"/>
        <v>0.778472855650637</v>
      </c>
      <c r="AH24" s="83">
        <v>1</v>
      </c>
      <c r="AI24" s="45">
        <v>0.62943368353127</v>
      </c>
      <c r="AJ24" s="46">
        <f t="shared" si="14"/>
        <v>0.336173255943984</v>
      </c>
      <c r="AK24" s="70" t="s">
        <v>119</v>
      </c>
      <c r="AL24" s="49" t="s">
        <v>119</v>
      </c>
      <c r="AM24" s="50" t="s">
        <v>119</v>
      </c>
      <c r="AO24" s="87" t="s">
        <v>119</v>
      </c>
      <c r="AP24" s="87" t="s">
        <v>119</v>
      </c>
      <c r="AQ24" s="87" t="s">
        <v>119</v>
      </c>
      <c r="AR24" s="87" t="s">
        <v>119</v>
      </c>
      <c r="AS24" s="3"/>
      <c r="AT24" s="3"/>
      <c r="AU24" s="3"/>
      <c r="AV24" s="3"/>
    </row>
    <row r="25" spans="1:48">
      <c r="A25" s="2" t="s">
        <v>125</v>
      </c>
      <c r="B25" s="3" t="s">
        <v>94</v>
      </c>
      <c r="C25" s="3" t="s">
        <v>95</v>
      </c>
      <c r="D25" s="3">
        <v>105.18</v>
      </c>
      <c r="E25" s="3">
        <v>37.49</v>
      </c>
      <c r="F25" s="8">
        <v>23</v>
      </c>
      <c r="G25" s="8" t="s">
        <v>117</v>
      </c>
      <c r="H25" s="8" t="s">
        <v>100</v>
      </c>
      <c r="I25" s="59">
        <v>0.200395</v>
      </c>
      <c r="J25" s="43">
        <v>0.474108333</v>
      </c>
      <c r="K25" s="44">
        <v>12.95</v>
      </c>
      <c r="L25" s="60">
        <v>599.12</v>
      </c>
      <c r="M25" s="61">
        <v>26.8434774322499</v>
      </c>
      <c r="N25" s="61">
        <v>14.5921381044125</v>
      </c>
      <c r="O25" s="61">
        <v>100.898046127087</v>
      </c>
      <c r="P25" s="62">
        <v>6.6850124182504</v>
      </c>
      <c r="Q25" s="62">
        <v>17.4320724560469</v>
      </c>
      <c r="R25" s="70">
        <v>-8.97519819623245</v>
      </c>
      <c r="S25" s="71">
        <v>741</v>
      </c>
      <c r="T25" s="71">
        <v>588</v>
      </c>
      <c r="U25" s="3">
        <f t="shared" si="1"/>
        <v>0.201475715739225</v>
      </c>
      <c r="V25" s="9">
        <f t="shared" si="2"/>
        <v>0.483707955806803</v>
      </c>
      <c r="W25" s="3">
        <f t="shared" si="3"/>
        <v>0.230126467931346</v>
      </c>
      <c r="X25" s="3">
        <f t="shared" si="4"/>
        <v>0.158947813651836</v>
      </c>
      <c r="Y25" s="3">
        <f t="shared" si="5"/>
        <v>0.136250956946915</v>
      </c>
      <c r="Z25" s="3">
        <f t="shared" si="6"/>
        <v>0.186628015506118</v>
      </c>
      <c r="AA25" s="3">
        <f t="shared" si="7"/>
        <v>0.192492507796697</v>
      </c>
      <c r="AB25" s="3">
        <f t="shared" si="8"/>
        <v>0.119574542269204</v>
      </c>
      <c r="AC25" s="3">
        <f t="shared" si="9"/>
        <v>0.198879117439458</v>
      </c>
      <c r="AD25" s="3">
        <f t="shared" si="10"/>
        <v>0.799650716032134</v>
      </c>
      <c r="AE25" s="3">
        <f t="shared" si="11"/>
        <v>0.14218009478673</v>
      </c>
      <c r="AF25" s="3">
        <f t="shared" si="12"/>
        <v>0.829721362229102</v>
      </c>
      <c r="AG25" s="42">
        <f t="shared" si="13"/>
        <v>0.342591835773014</v>
      </c>
      <c r="AH25" s="83">
        <v>0.194537140791591</v>
      </c>
      <c r="AI25" s="45">
        <v>0.171790493416577</v>
      </c>
      <c r="AJ25" s="46">
        <f t="shared" si="14"/>
        <v>0.159226829854331</v>
      </c>
      <c r="AK25" s="47">
        <f t="shared" si="15"/>
        <v>0.799650716032134</v>
      </c>
      <c r="AL25" s="49">
        <f t="shared" si="16"/>
        <v>0.485950728507916</v>
      </c>
      <c r="AM25" s="50">
        <f t="shared" si="17"/>
        <v>0.358957957395927</v>
      </c>
      <c r="AO25" s="87">
        <v>17</v>
      </c>
      <c r="AP25" s="87">
        <v>40</v>
      </c>
      <c r="AQ25" s="87">
        <v>0</v>
      </c>
      <c r="AR25" s="87">
        <v>155</v>
      </c>
      <c r="AS25" s="3">
        <f t="shared" si="18"/>
        <v>0.125925925925926</v>
      </c>
      <c r="AT25" s="3">
        <f t="shared" si="19"/>
        <v>0.782608695652174</v>
      </c>
      <c r="AU25" s="3">
        <f t="shared" si="20"/>
        <v>0</v>
      </c>
      <c r="AV25" s="3">
        <f t="shared" si="21"/>
        <v>0.841772151898734</v>
      </c>
    </row>
    <row r="26" spans="1:48">
      <c r="A26" s="2" t="s">
        <v>126</v>
      </c>
      <c r="B26" s="3" t="s">
        <v>94</v>
      </c>
      <c r="C26" s="3" t="s">
        <v>95</v>
      </c>
      <c r="D26" s="3">
        <v>105.81</v>
      </c>
      <c r="E26" s="3">
        <v>37.48</v>
      </c>
      <c r="F26" s="8">
        <v>24</v>
      </c>
      <c r="G26" s="8" t="s">
        <v>117</v>
      </c>
      <c r="H26" s="8" t="s">
        <v>100</v>
      </c>
      <c r="I26" s="59">
        <v>0.14535</v>
      </c>
      <c r="J26" s="43">
        <v>0.369125</v>
      </c>
      <c r="K26" s="44">
        <v>18.32</v>
      </c>
      <c r="L26" s="60">
        <v>566.16</v>
      </c>
      <c r="M26" s="61">
        <v>6.42917422659391</v>
      </c>
      <c r="N26" s="61">
        <v>7.18657373478127</v>
      </c>
      <c r="O26" s="61">
        <v>13.7723588496034</v>
      </c>
      <c r="P26" s="62">
        <v>7.54215564983796</v>
      </c>
      <c r="Q26" s="62">
        <v>85.6259989344699</v>
      </c>
      <c r="R26" s="70">
        <v>-11.2454931787247</v>
      </c>
      <c r="S26" s="71">
        <v>529</v>
      </c>
      <c r="T26" s="71">
        <v>428</v>
      </c>
      <c r="U26" s="3">
        <f t="shared" si="1"/>
        <v>0.146133862035961</v>
      </c>
      <c r="V26" s="9">
        <f t="shared" si="2"/>
        <v>0.35638340894097</v>
      </c>
      <c r="W26" s="3">
        <f t="shared" si="3"/>
        <v>0.351400180668473</v>
      </c>
      <c r="X26" s="3">
        <f t="shared" si="4"/>
        <v>0.145670607665814</v>
      </c>
      <c r="Y26" s="3">
        <f t="shared" si="5"/>
        <v>0.0278501597493993</v>
      </c>
      <c r="Z26" s="3">
        <f t="shared" si="6"/>
        <v>0.0885004678205013</v>
      </c>
      <c r="AA26" s="3">
        <f t="shared" si="7"/>
        <v>0.0135283295662484</v>
      </c>
      <c r="AB26" s="3">
        <f t="shared" si="8"/>
        <v>0.148255086003373</v>
      </c>
      <c r="AC26" s="3">
        <f t="shared" si="9"/>
        <v>1</v>
      </c>
      <c r="AD26" s="3">
        <f t="shared" si="10"/>
        <v>0.748771684713005</v>
      </c>
      <c r="AE26" s="3">
        <f t="shared" si="11"/>
        <v>0.0751974723538705</v>
      </c>
      <c r="AF26" s="3">
        <f t="shared" si="12"/>
        <v>0.582043343653251</v>
      </c>
      <c r="AG26" s="42">
        <f t="shared" si="13"/>
        <v>0.251258635488465</v>
      </c>
      <c r="AH26" s="83">
        <v>0.248535394167143</v>
      </c>
      <c r="AI26" s="45">
        <v>0.0432929857120497</v>
      </c>
      <c r="AJ26" s="46">
        <f t="shared" si="14"/>
        <v>0.574127543001687</v>
      </c>
      <c r="AK26" s="47">
        <f t="shared" si="15"/>
        <v>0.748771684713005</v>
      </c>
      <c r="AL26" s="49">
        <f t="shared" si="16"/>
        <v>0.328620408003561</v>
      </c>
      <c r="AM26" s="50">
        <f t="shared" si="17"/>
        <v>0.365767775180985</v>
      </c>
      <c r="AO26" s="87">
        <v>1</v>
      </c>
      <c r="AP26" s="87">
        <v>40</v>
      </c>
      <c r="AQ26" s="87">
        <v>0</v>
      </c>
      <c r="AR26" s="87">
        <v>115</v>
      </c>
      <c r="AS26" s="3">
        <f t="shared" si="18"/>
        <v>0.00740740740740741</v>
      </c>
      <c r="AT26" s="3">
        <f t="shared" si="19"/>
        <v>0.782608695652174</v>
      </c>
      <c r="AU26" s="3">
        <f t="shared" si="20"/>
        <v>0</v>
      </c>
      <c r="AV26" s="3">
        <f t="shared" si="21"/>
        <v>0.588607594936709</v>
      </c>
    </row>
    <row r="27" spans="1:48">
      <c r="A27" s="2" t="s">
        <v>127</v>
      </c>
      <c r="B27" s="3" t="s">
        <v>94</v>
      </c>
      <c r="C27" s="3" t="s">
        <v>95</v>
      </c>
      <c r="D27" s="3">
        <v>106.62</v>
      </c>
      <c r="E27" s="3">
        <v>38.86</v>
      </c>
      <c r="F27" s="8">
        <v>25</v>
      </c>
      <c r="G27" s="8" t="s">
        <v>117</v>
      </c>
      <c r="H27" s="8" t="s">
        <v>100</v>
      </c>
      <c r="I27" s="59">
        <v>0.229577</v>
      </c>
      <c r="J27" s="43">
        <v>0.688375</v>
      </c>
      <c r="K27" s="44">
        <v>15.09</v>
      </c>
      <c r="L27" s="60">
        <v>432.97</v>
      </c>
      <c r="M27" s="61">
        <v>10.8839205991582</v>
      </c>
      <c r="N27" s="61">
        <v>4.11359777749757</v>
      </c>
      <c r="O27" s="61">
        <v>60.4500379739442</v>
      </c>
      <c r="P27" s="62">
        <v>10.4326877823521</v>
      </c>
      <c r="Q27" s="62">
        <v>82.6425146510389</v>
      </c>
      <c r="R27" s="70">
        <v>-11.0678179192253</v>
      </c>
      <c r="S27" s="71">
        <v>1316</v>
      </c>
      <c r="T27" s="71">
        <v>243</v>
      </c>
      <c r="U27" s="3">
        <f t="shared" si="1"/>
        <v>0.230815092154316</v>
      </c>
      <c r="V27" s="9">
        <f t="shared" si="2"/>
        <v>0.743572121904743</v>
      </c>
      <c r="W27" s="3">
        <f t="shared" si="3"/>
        <v>0.278455284552846</v>
      </c>
      <c r="X27" s="3">
        <f t="shared" si="4"/>
        <v>0.0920179661221777</v>
      </c>
      <c r="Y27" s="3">
        <f t="shared" si="5"/>
        <v>0.0515050478557402</v>
      </c>
      <c r="Z27" s="3">
        <f t="shared" si="6"/>
        <v>0.0477819513463644</v>
      </c>
      <c r="AA27" s="3">
        <f t="shared" si="7"/>
        <v>0.109408577369483</v>
      </c>
      <c r="AB27" s="3">
        <f t="shared" si="8"/>
        <v>0.244974082533329</v>
      </c>
      <c r="AC27" s="3">
        <f t="shared" si="9"/>
        <v>0.964950961387976</v>
      </c>
      <c r="AD27" s="3">
        <f t="shared" si="10"/>
        <v>0.752753521946676</v>
      </c>
      <c r="AE27" s="3">
        <f t="shared" si="11"/>
        <v>0.323854660347551</v>
      </c>
      <c r="AF27" s="3">
        <f t="shared" si="12"/>
        <v>0.295665634674923</v>
      </c>
      <c r="AG27" s="42">
        <f t="shared" si="13"/>
        <v>0.487193607029529</v>
      </c>
      <c r="AH27" s="83">
        <v>0.185236625337512</v>
      </c>
      <c r="AI27" s="45">
        <v>0.0695651921905292</v>
      </c>
      <c r="AJ27" s="46">
        <f t="shared" si="14"/>
        <v>0.604962521960652</v>
      </c>
      <c r="AK27" s="47">
        <f t="shared" si="15"/>
        <v>0.752753521946676</v>
      </c>
      <c r="AL27" s="49">
        <f t="shared" si="16"/>
        <v>0.309760147511237</v>
      </c>
      <c r="AM27" s="50">
        <f t="shared" si="17"/>
        <v>0.401578602662689</v>
      </c>
      <c r="AO27" s="87">
        <v>0</v>
      </c>
      <c r="AP27" s="87">
        <v>19</v>
      </c>
      <c r="AQ27" s="87">
        <v>0</v>
      </c>
      <c r="AR27" s="87">
        <v>69</v>
      </c>
      <c r="AS27" s="3">
        <f t="shared" si="18"/>
        <v>0</v>
      </c>
      <c r="AT27" s="3">
        <f t="shared" si="19"/>
        <v>0.326086956521739</v>
      </c>
      <c r="AU27" s="3">
        <f t="shared" si="20"/>
        <v>0</v>
      </c>
      <c r="AV27" s="3">
        <f t="shared" si="21"/>
        <v>0.29746835443038</v>
      </c>
    </row>
    <row r="28" spans="1:48">
      <c r="A28" s="2" t="s">
        <v>128</v>
      </c>
      <c r="B28" s="3" t="s">
        <v>94</v>
      </c>
      <c r="C28" s="3" t="s">
        <v>95</v>
      </c>
      <c r="D28" s="3">
        <v>106.83</v>
      </c>
      <c r="E28" s="3">
        <v>38.99</v>
      </c>
      <c r="F28" s="8">
        <v>26</v>
      </c>
      <c r="G28" s="8" t="s">
        <v>117</v>
      </c>
      <c r="H28" s="8" t="s">
        <v>100</v>
      </c>
      <c r="I28" s="59">
        <v>0.154714</v>
      </c>
      <c r="J28" s="43">
        <v>0.696541667</v>
      </c>
      <c r="K28" s="44">
        <v>9.65</v>
      </c>
      <c r="L28" s="60">
        <v>204.54</v>
      </c>
      <c r="M28" s="61">
        <v>10.3675963684138</v>
      </c>
      <c r="N28" s="61">
        <v>24.7625663378178</v>
      </c>
      <c r="O28" s="61">
        <v>44.1557434357049</v>
      </c>
      <c r="P28" s="62">
        <v>6.66988364588649</v>
      </c>
      <c r="Q28" s="62">
        <v>20.4155567394779</v>
      </c>
      <c r="R28" s="70">
        <v>-22.5844996519227</v>
      </c>
      <c r="S28" s="71">
        <v>605</v>
      </c>
      <c r="T28" s="71">
        <v>245</v>
      </c>
      <c r="U28" s="3">
        <f t="shared" si="1"/>
        <v>0.155548361410606</v>
      </c>
      <c r="V28" s="9">
        <f t="shared" si="2"/>
        <v>0.753476714809782</v>
      </c>
      <c r="W28" s="3">
        <f t="shared" si="3"/>
        <v>0.155600722673893</v>
      </c>
      <c r="X28" s="3">
        <f t="shared" si="4"/>
        <v>0</v>
      </c>
      <c r="Y28" s="3">
        <f t="shared" si="5"/>
        <v>0.0487633447634897</v>
      </c>
      <c r="Z28" s="3">
        <f t="shared" si="6"/>
        <v>0.321391435502739</v>
      </c>
      <c r="AA28" s="3">
        <f t="shared" si="7"/>
        <v>0.0759385971259581</v>
      </c>
      <c r="AB28" s="3">
        <f t="shared" si="8"/>
        <v>0.119068324170015</v>
      </c>
      <c r="AC28" s="3">
        <f t="shared" si="9"/>
        <v>0.233928156051481</v>
      </c>
      <c r="AD28" s="3">
        <f t="shared" si="10"/>
        <v>0.494655955291653</v>
      </c>
      <c r="AE28" s="3">
        <f t="shared" si="11"/>
        <v>0.0992101105845182</v>
      </c>
      <c r="AF28" s="3">
        <f t="shared" si="12"/>
        <v>0.298761609907121</v>
      </c>
      <c r="AG28" s="42">
        <f t="shared" si="13"/>
        <v>0.454512538110194</v>
      </c>
      <c r="AH28" s="83">
        <v>0.0778003613369465</v>
      </c>
      <c r="AI28" s="45">
        <v>0.148697792464062</v>
      </c>
      <c r="AJ28" s="46">
        <f t="shared" si="14"/>
        <v>0.176498240110748</v>
      </c>
      <c r="AK28" s="47">
        <f t="shared" si="15"/>
        <v>0.494655955291653</v>
      </c>
      <c r="AL28" s="49">
        <f t="shared" si="16"/>
        <v>0.19898586024582</v>
      </c>
      <c r="AM28" s="50">
        <f t="shared" si="17"/>
        <v>0.258525124593237</v>
      </c>
      <c r="AO28" s="87">
        <v>2</v>
      </c>
      <c r="AP28" s="87">
        <v>26</v>
      </c>
      <c r="AQ28" s="87">
        <v>0</v>
      </c>
      <c r="AR28" s="87">
        <v>65</v>
      </c>
      <c r="AS28" s="3">
        <f t="shared" si="18"/>
        <v>0.0148148148148148</v>
      </c>
      <c r="AT28" s="3">
        <f t="shared" si="19"/>
        <v>0.478260869565217</v>
      </c>
      <c r="AU28" s="3">
        <f t="shared" si="20"/>
        <v>0</v>
      </c>
      <c r="AV28" s="3">
        <f t="shared" si="21"/>
        <v>0.272151898734177</v>
      </c>
    </row>
    <row r="29" spans="1:48">
      <c r="A29" s="2" t="s">
        <v>129</v>
      </c>
      <c r="B29" s="3" t="s">
        <v>94</v>
      </c>
      <c r="C29" s="3" t="s">
        <v>95</v>
      </c>
      <c r="D29" s="3">
        <v>101.98</v>
      </c>
      <c r="E29" s="3">
        <v>36.04</v>
      </c>
      <c r="F29" s="8">
        <v>27</v>
      </c>
      <c r="G29" s="8" t="s">
        <v>117</v>
      </c>
      <c r="H29" s="8" t="s">
        <v>100</v>
      </c>
      <c r="I29" s="59">
        <v>0.307909</v>
      </c>
      <c r="J29" s="43">
        <v>0.488925</v>
      </c>
      <c r="K29" s="44">
        <v>12.36</v>
      </c>
      <c r="L29" s="60">
        <v>411.8</v>
      </c>
      <c r="M29" s="61">
        <v>24.9478239135113</v>
      </c>
      <c r="N29" s="61">
        <v>19.3687068809353</v>
      </c>
      <c r="O29" s="61">
        <v>82.0457600016486</v>
      </c>
      <c r="P29" s="62">
        <v>7.75508554147532</v>
      </c>
      <c r="Q29" s="62">
        <v>4.00639318060735</v>
      </c>
      <c r="R29" s="70">
        <v>-2.44589216878111</v>
      </c>
      <c r="S29" s="71">
        <v>1734</v>
      </c>
      <c r="T29" s="71">
        <v>472</v>
      </c>
      <c r="U29" s="3">
        <f t="shared" si="1"/>
        <v>0.309569530964091</v>
      </c>
      <c r="V29" s="9">
        <f t="shared" si="2"/>
        <v>0.50167771689104</v>
      </c>
      <c r="W29" s="3">
        <f t="shared" si="3"/>
        <v>0.21680216802168</v>
      </c>
      <c r="X29" s="3">
        <f t="shared" si="4"/>
        <v>0.083490100505549</v>
      </c>
      <c r="Y29" s="3">
        <f t="shared" si="5"/>
        <v>0.126184958094473</v>
      </c>
      <c r="Z29" s="3">
        <f t="shared" si="6"/>
        <v>0.249920015547867</v>
      </c>
      <c r="AA29" s="3">
        <f t="shared" si="7"/>
        <v>0.153768177468501</v>
      </c>
      <c r="AB29" s="3">
        <f t="shared" si="8"/>
        <v>0.155379852138557</v>
      </c>
      <c r="AC29" s="3">
        <f t="shared" si="9"/>
        <v>0.0411584436853506</v>
      </c>
      <c r="AD29" s="3">
        <f t="shared" si="10"/>
        <v>0.945977412970078</v>
      </c>
      <c r="AE29" s="3">
        <f t="shared" si="11"/>
        <v>0.455924170616114</v>
      </c>
      <c r="AF29" s="3">
        <f t="shared" si="12"/>
        <v>0.65015479876161</v>
      </c>
      <c r="AG29" s="42">
        <f t="shared" si="13"/>
        <v>0.405623623927566</v>
      </c>
      <c r="AH29" s="83">
        <v>0.150146134263615</v>
      </c>
      <c r="AI29" s="45">
        <v>0.176624383703614</v>
      </c>
      <c r="AJ29" s="46">
        <f t="shared" si="14"/>
        <v>0.0982691479119539</v>
      </c>
      <c r="AK29" s="47">
        <f t="shared" si="15"/>
        <v>0.945977412970078</v>
      </c>
      <c r="AL29" s="49">
        <f t="shared" si="16"/>
        <v>0.553039484688862</v>
      </c>
      <c r="AM29" s="50">
        <f t="shared" si="17"/>
        <v>0.388280031244282</v>
      </c>
      <c r="AO29" s="87">
        <v>12</v>
      </c>
      <c r="AP29" s="87">
        <v>39</v>
      </c>
      <c r="AQ29" s="87">
        <v>2</v>
      </c>
      <c r="AR29" s="87">
        <v>110</v>
      </c>
      <c r="AS29" s="3">
        <f t="shared" si="18"/>
        <v>0.0888888888888889</v>
      </c>
      <c r="AT29" s="3">
        <f t="shared" si="19"/>
        <v>0.760869565217391</v>
      </c>
      <c r="AU29" s="3">
        <f t="shared" si="20"/>
        <v>0.5</v>
      </c>
      <c r="AV29" s="3">
        <f t="shared" si="21"/>
        <v>0.556962025316456</v>
      </c>
    </row>
    <row r="30" spans="1:48">
      <c r="A30" s="2" t="s">
        <v>130</v>
      </c>
      <c r="B30" s="3" t="s">
        <v>94</v>
      </c>
      <c r="C30" s="3" t="s">
        <v>95</v>
      </c>
      <c r="D30" s="3">
        <v>109.84</v>
      </c>
      <c r="E30" s="3">
        <v>35.58</v>
      </c>
      <c r="F30" s="8">
        <v>28</v>
      </c>
      <c r="G30" s="8" t="s">
        <v>96</v>
      </c>
      <c r="H30" s="8" t="s">
        <v>100</v>
      </c>
      <c r="I30" s="59">
        <v>0.398291</v>
      </c>
      <c r="J30" s="43">
        <v>0.638483333</v>
      </c>
      <c r="K30" s="44">
        <v>20.62</v>
      </c>
      <c r="L30" s="60">
        <v>377.24</v>
      </c>
      <c r="M30" s="61">
        <v>16.1428266936481</v>
      </c>
      <c r="N30" s="61">
        <v>13.1088330366564</v>
      </c>
      <c r="O30" s="61">
        <v>91.6284294091155</v>
      </c>
      <c r="P30" s="62">
        <v>6.44389333118984</v>
      </c>
      <c r="Q30" s="62">
        <v>3.79328716036228</v>
      </c>
      <c r="R30" s="70">
        <v>-3.39349355277786</v>
      </c>
      <c r="S30" s="71">
        <v>2509</v>
      </c>
      <c r="T30" s="71">
        <v>404</v>
      </c>
      <c r="U30" s="3">
        <f t="shared" si="1"/>
        <v>0.400438954552218</v>
      </c>
      <c r="V30" s="9">
        <f t="shared" si="2"/>
        <v>0.683063146702403</v>
      </c>
      <c r="W30" s="3">
        <f t="shared" si="3"/>
        <v>0.403342366757001</v>
      </c>
      <c r="X30" s="3">
        <f t="shared" si="4"/>
        <v>0.0695683699570988</v>
      </c>
      <c r="Y30" s="3">
        <f t="shared" si="5"/>
        <v>0.0794300574574215</v>
      </c>
      <c r="Z30" s="3">
        <f t="shared" si="6"/>
        <v>0.166973458270016</v>
      </c>
      <c r="AA30" s="3">
        <f t="shared" si="7"/>
        <v>0.17345186214693</v>
      </c>
      <c r="AB30" s="3">
        <f t="shared" si="8"/>
        <v>0.111506548185211</v>
      </c>
      <c r="AC30" s="3">
        <f t="shared" si="9"/>
        <v>0.0386549409273489</v>
      </c>
      <c r="AD30" s="3">
        <f t="shared" si="10"/>
        <v>0.924740947723833</v>
      </c>
      <c r="AE30" s="3">
        <f t="shared" si="11"/>
        <v>0.700789889415482</v>
      </c>
      <c r="AF30" s="3">
        <f t="shared" si="12"/>
        <v>0.544891640866873</v>
      </c>
      <c r="AG30" s="42">
        <f t="shared" si="13"/>
        <v>0.54175105062731</v>
      </c>
      <c r="AH30" s="83">
        <v>0.23645536835705</v>
      </c>
      <c r="AI30" s="45">
        <v>0.139951792624789</v>
      </c>
      <c r="AJ30" s="46">
        <f t="shared" si="14"/>
        <v>0.0750807445562801</v>
      </c>
      <c r="AK30" s="47">
        <f t="shared" si="15"/>
        <v>0.924740947723833</v>
      </c>
      <c r="AL30" s="49">
        <f t="shared" si="16"/>
        <v>0.622840765141178</v>
      </c>
      <c r="AM30" s="50">
        <f t="shared" si="17"/>
        <v>0.423470111505073</v>
      </c>
      <c r="AO30" s="87">
        <v>3</v>
      </c>
      <c r="AP30" s="87">
        <v>29</v>
      </c>
      <c r="AQ30" s="87">
        <v>1</v>
      </c>
      <c r="AR30" s="87">
        <v>94</v>
      </c>
      <c r="AS30" s="3">
        <f t="shared" si="18"/>
        <v>0.0222222222222222</v>
      </c>
      <c r="AT30" s="3">
        <f t="shared" si="19"/>
        <v>0.543478260869565</v>
      </c>
      <c r="AU30" s="3">
        <f t="shared" si="20"/>
        <v>0.25</v>
      </c>
      <c r="AV30" s="3">
        <f t="shared" si="21"/>
        <v>0.455696202531646</v>
      </c>
    </row>
    <row r="31" spans="1:48">
      <c r="A31" s="2" t="s">
        <v>131</v>
      </c>
      <c r="B31" s="3" t="s">
        <v>94</v>
      </c>
      <c r="C31" s="3" t="s">
        <v>95</v>
      </c>
      <c r="D31" s="3">
        <v>113.48</v>
      </c>
      <c r="E31" s="3">
        <v>31.75</v>
      </c>
      <c r="F31" s="8">
        <v>29</v>
      </c>
      <c r="G31" s="8" t="s">
        <v>104</v>
      </c>
      <c r="H31" s="8" t="s">
        <v>100</v>
      </c>
      <c r="I31" s="59">
        <v>0</v>
      </c>
      <c r="J31" s="43">
        <v>0.810783333</v>
      </c>
      <c r="K31" s="44">
        <v>11.56</v>
      </c>
      <c r="L31" s="60">
        <v>670.47</v>
      </c>
      <c r="M31" s="61">
        <v>95.4175145158613</v>
      </c>
      <c r="N31" s="61">
        <v>30.3852490279283</v>
      </c>
      <c r="O31" s="61">
        <v>253.080367466188</v>
      </c>
      <c r="P31" s="62">
        <v>17.1024595940886</v>
      </c>
      <c r="Q31" s="62">
        <v>27.6611614278103</v>
      </c>
      <c r="R31" s="70">
        <v>-11.2215953368037</v>
      </c>
      <c r="S31" s="71">
        <v>1513</v>
      </c>
      <c r="T31" s="71">
        <v>534</v>
      </c>
      <c r="U31" s="3">
        <f t="shared" si="1"/>
        <v>0</v>
      </c>
      <c r="V31" s="9">
        <f t="shared" si="2"/>
        <v>0.892029835014566</v>
      </c>
      <c r="W31" s="3">
        <f t="shared" si="3"/>
        <v>0.19873532068654</v>
      </c>
      <c r="X31" s="3">
        <f t="shared" si="4"/>
        <v>0.187689580857621</v>
      </c>
      <c r="Y31" s="3">
        <f t="shared" si="5"/>
        <v>0.500381939622627</v>
      </c>
      <c r="Z31" s="3">
        <f t="shared" si="6"/>
        <v>0.395894881324841</v>
      </c>
      <c r="AA31" s="3">
        <f t="shared" si="7"/>
        <v>0.505088998346194</v>
      </c>
      <c r="AB31" s="3">
        <f t="shared" si="8"/>
        <v>0.468148780872989</v>
      </c>
      <c r="AC31" s="3">
        <f t="shared" si="9"/>
        <v>0.319047249823538</v>
      </c>
      <c r="AD31" s="3">
        <f t="shared" si="10"/>
        <v>0.749307253463733</v>
      </c>
      <c r="AE31" s="3">
        <f t="shared" si="11"/>
        <v>0.38609794628752</v>
      </c>
      <c r="AF31" s="3">
        <f t="shared" si="12"/>
        <v>0.746130030959752</v>
      </c>
      <c r="AG31" s="42">
        <f t="shared" si="13"/>
        <v>0.446014917507283</v>
      </c>
      <c r="AH31" s="83">
        <v>0.19321245077208</v>
      </c>
      <c r="AI31" s="45">
        <v>0.467121939764554</v>
      </c>
      <c r="AJ31" s="46">
        <f t="shared" si="14"/>
        <v>0.393598015348264</v>
      </c>
      <c r="AK31" s="47">
        <f t="shared" si="15"/>
        <v>0.749307253463733</v>
      </c>
      <c r="AL31" s="49">
        <f t="shared" si="16"/>
        <v>0.566113988623636</v>
      </c>
      <c r="AM31" s="50">
        <f t="shared" si="17"/>
        <v>0.469228094246592</v>
      </c>
      <c r="AO31" s="87">
        <v>5</v>
      </c>
      <c r="AP31" s="87">
        <v>27</v>
      </c>
      <c r="AQ31" s="87">
        <v>0</v>
      </c>
      <c r="AR31" s="87">
        <v>126</v>
      </c>
      <c r="AS31" s="3">
        <f t="shared" si="18"/>
        <v>0.037037037037037</v>
      </c>
      <c r="AT31" s="3">
        <f t="shared" si="19"/>
        <v>0.5</v>
      </c>
      <c r="AU31" s="3">
        <f t="shared" si="20"/>
        <v>0</v>
      </c>
      <c r="AV31" s="3">
        <f t="shared" si="21"/>
        <v>0.658227848101266</v>
      </c>
    </row>
    <row r="32" spans="1:48">
      <c r="A32" s="2" t="s">
        <v>132</v>
      </c>
      <c r="B32" s="3" t="s">
        <v>94</v>
      </c>
      <c r="C32" s="3" t="s">
        <v>95</v>
      </c>
      <c r="D32" s="3">
        <v>88.4</v>
      </c>
      <c r="E32" s="3">
        <v>30.99</v>
      </c>
      <c r="F32" s="8">
        <v>30</v>
      </c>
      <c r="G32" s="8" t="s">
        <v>96</v>
      </c>
      <c r="H32" s="8" t="s">
        <v>97</v>
      </c>
      <c r="I32" s="59">
        <v>0.100514</v>
      </c>
      <c r="J32" s="43">
        <v>0.367708333</v>
      </c>
      <c r="K32" s="44">
        <v>28.95</v>
      </c>
      <c r="L32" s="60">
        <v>406.33</v>
      </c>
      <c r="M32" s="61">
        <v>3.86385615158137</v>
      </c>
      <c r="N32" s="61">
        <v>6.14687181960972</v>
      </c>
      <c r="O32" s="61">
        <v>9.44933264607742</v>
      </c>
      <c r="P32" s="62">
        <v>15.3495539448331</v>
      </c>
      <c r="Q32" s="62">
        <v>5.49813532232286</v>
      </c>
      <c r="R32" s="70">
        <v>-1.34866951362697</v>
      </c>
      <c r="S32" s="71">
        <v>2312</v>
      </c>
      <c r="T32" s="71">
        <v>351</v>
      </c>
      <c r="U32" s="3">
        <f t="shared" si="1"/>
        <v>0.101056064731218</v>
      </c>
      <c r="V32" s="9">
        <f t="shared" si="2"/>
        <v>0.354665264939629</v>
      </c>
      <c r="W32" s="3">
        <f t="shared" si="3"/>
        <v>0.591463414634146</v>
      </c>
      <c r="X32" s="3">
        <f t="shared" si="4"/>
        <v>0.0812866321577474</v>
      </c>
      <c r="Y32" s="3">
        <f t="shared" si="5"/>
        <v>0.0142282143126572</v>
      </c>
      <c r="Z32" s="3">
        <f t="shared" si="6"/>
        <v>0.074723881166525</v>
      </c>
      <c r="AA32" s="3">
        <f t="shared" si="7"/>
        <v>0.00464843597621337</v>
      </c>
      <c r="AB32" s="3">
        <f t="shared" si="8"/>
        <v>0.409495471504579</v>
      </c>
      <c r="AC32" s="3">
        <f t="shared" si="9"/>
        <v>0.0586829629913625</v>
      </c>
      <c r="AD32" s="3">
        <f t="shared" si="10"/>
        <v>0.970567004307835</v>
      </c>
      <c r="AE32" s="3">
        <f t="shared" si="11"/>
        <v>0.638546603475513</v>
      </c>
      <c r="AF32" s="3">
        <f t="shared" si="12"/>
        <v>0.462848297213622</v>
      </c>
      <c r="AG32" s="42">
        <f t="shared" si="13"/>
        <v>0.227860664835423</v>
      </c>
      <c r="AH32" s="83">
        <v>0.336375023395947</v>
      </c>
      <c r="AI32" s="45">
        <v>0.0312001771517985</v>
      </c>
      <c r="AJ32" s="46">
        <f t="shared" si="14"/>
        <v>0.234089217247971</v>
      </c>
      <c r="AK32" s="47">
        <f t="shared" si="15"/>
        <v>0.970567004307835</v>
      </c>
      <c r="AL32" s="49">
        <f t="shared" si="16"/>
        <v>0.550697450344567</v>
      </c>
      <c r="AM32" s="50">
        <f t="shared" si="17"/>
        <v>0.391798256213924</v>
      </c>
      <c r="AO32" s="87">
        <v>4</v>
      </c>
      <c r="AP32" s="87">
        <v>17</v>
      </c>
      <c r="AQ32" s="87">
        <v>0</v>
      </c>
      <c r="AR32" s="87">
        <v>101</v>
      </c>
      <c r="AS32" s="3">
        <f t="shared" si="18"/>
        <v>0.0296296296296296</v>
      </c>
      <c r="AT32" s="3">
        <f t="shared" si="19"/>
        <v>0.282608695652174</v>
      </c>
      <c r="AU32" s="3">
        <f t="shared" si="20"/>
        <v>0</v>
      </c>
      <c r="AV32" s="3">
        <f t="shared" si="21"/>
        <v>0.5</v>
      </c>
    </row>
    <row r="33" spans="1:48">
      <c r="A33" s="2" t="s">
        <v>133</v>
      </c>
      <c r="B33" s="3" t="s">
        <v>94</v>
      </c>
      <c r="C33" s="3" t="s">
        <v>95</v>
      </c>
      <c r="D33" s="3">
        <v>117.97</v>
      </c>
      <c r="E33" s="3">
        <v>32.47</v>
      </c>
      <c r="F33" s="8">
        <v>31</v>
      </c>
      <c r="G33" s="8" t="s">
        <v>104</v>
      </c>
      <c r="H33" s="8" t="s">
        <v>106</v>
      </c>
      <c r="I33" s="59">
        <v>0.480245</v>
      </c>
      <c r="J33" s="43">
        <v>0.795166667</v>
      </c>
      <c r="K33" s="44">
        <v>10.04</v>
      </c>
      <c r="L33" s="60">
        <v>394.77</v>
      </c>
      <c r="M33" s="61">
        <v>81.4018691734518</v>
      </c>
      <c r="N33" s="61">
        <v>19.3115993816884</v>
      </c>
      <c r="O33" s="61">
        <v>125.94417995943</v>
      </c>
      <c r="P33" s="62">
        <v>8.38823865873576</v>
      </c>
      <c r="Q33" s="62">
        <v>19.7762386787427</v>
      </c>
      <c r="R33" s="70">
        <v>-5.36662406616585</v>
      </c>
      <c r="S33" s="71">
        <v>2836</v>
      </c>
      <c r="T33" s="71">
        <v>562</v>
      </c>
      <c r="U33" s="3">
        <f t="shared" si="1"/>
        <v>0.482834926545993</v>
      </c>
      <c r="V33" s="9">
        <f t="shared" si="2"/>
        <v>0.873089829347142</v>
      </c>
      <c r="W33" s="3">
        <f t="shared" si="3"/>
        <v>0.164408310749774</v>
      </c>
      <c r="X33" s="3">
        <f t="shared" si="4"/>
        <v>0.0766299421942033</v>
      </c>
      <c r="Y33" s="3">
        <f t="shared" si="5"/>
        <v>0.425958281217578</v>
      </c>
      <c r="Z33" s="3">
        <f t="shared" si="6"/>
        <v>0.249163311726813</v>
      </c>
      <c r="AA33" s="3">
        <f t="shared" si="7"/>
        <v>0.243939571219903</v>
      </c>
      <c r="AB33" s="3">
        <f t="shared" si="8"/>
        <v>0.176565547831889</v>
      </c>
      <c r="AC33" s="3">
        <f t="shared" si="9"/>
        <v>0.226417647777476</v>
      </c>
      <c r="AD33" s="3">
        <f t="shared" si="10"/>
        <v>0.880521597392013</v>
      </c>
      <c r="AE33" s="3">
        <f t="shared" si="11"/>
        <v>0.804107424960506</v>
      </c>
      <c r="AF33" s="3">
        <f t="shared" si="12"/>
        <v>0.789473684210526</v>
      </c>
      <c r="AG33" s="42">
        <f t="shared" si="13"/>
        <v>0.677962377946567</v>
      </c>
      <c r="AH33" s="83">
        <v>0.120519126471989</v>
      </c>
      <c r="AI33" s="45">
        <v>0.306353721388098</v>
      </c>
      <c r="AJ33" s="46">
        <f t="shared" si="14"/>
        <v>0.201491597804683</v>
      </c>
      <c r="AK33" s="47">
        <f t="shared" si="15"/>
        <v>0.880521597392013</v>
      </c>
      <c r="AL33" s="49">
        <f t="shared" si="16"/>
        <v>0.796790554585516</v>
      </c>
      <c r="AM33" s="50">
        <f t="shared" si="17"/>
        <v>0.497273162598144</v>
      </c>
      <c r="AO33" s="87">
        <v>21</v>
      </c>
      <c r="AP33" s="87">
        <v>26</v>
      </c>
      <c r="AQ33" s="87">
        <v>0</v>
      </c>
      <c r="AR33" s="87">
        <v>141</v>
      </c>
      <c r="AS33" s="3">
        <f t="shared" si="18"/>
        <v>0.155555555555556</v>
      </c>
      <c r="AT33" s="3">
        <f t="shared" si="19"/>
        <v>0.478260869565217</v>
      </c>
      <c r="AU33" s="3">
        <f t="shared" si="20"/>
        <v>0</v>
      </c>
      <c r="AV33" s="3">
        <f t="shared" si="21"/>
        <v>0.753164556962025</v>
      </c>
    </row>
    <row r="34" spans="1:48">
      <c r="A34" s="2" t="s">
        <v>134</v>
      </c>
      <c r="B34" s="3" t="s">
        <v>94</v>
      </c>
      <c r="C34" s="3" t="s">
        <v>95</v>
      </c>
      <c r="D34" s="3">
        <v>115.52</v>
      </c>
      <c r="E34" s="3">
        <v>40.42</v>
      </c>
      <c r="F34" s="8">
        <v>32</v>
      </c>
      <c r="G34" s="8" t="s">
        <v>117</v>
      </c>
      <c r="H34" s="8" t="s">
        <v>118</v>
      </c>
      <c r="I34" s="59">
        <v>0.211468</v>
      </c>
      <c r="J34" s="43">
        <v>0.383575</v>
      </c>
      <c r="K34" s="44">
        <v>5.3</v>
      </c>
      <c r="L34" s="60">
        <v>243.82</v>
      </c>
      <c r="M34" s="61">
        <v>12.7306876171115</v>
      </c>
      <c r="N34" s="61">
        <v>8.13390041628232</v>
      </c>
      <c r="O34" s="61">
        <v>8.3601320228901</v>
      </c>
      <c r="P34" s="62">
        <v>6.49562419764822</v>
      </c>
      <c r="Q34" s="62">
        <v>5.49813532232286</v>
      </c>
      <c r="R34" s="70">
        <v>-8.97312012302193</v>
      </c>
      <c r="S34" s="71">
        <v>2234</v>
      </c>
      <c r="T34" s="71">
        <v>443</v>
      </c>
      <c r="U34" s="3">
        <f t="shared" si="1"/>
        <v>0.212608431627249</v>
      </c>
      <c r="V34" s="9">
        <f t="shared" si="2"/>
        <v>0.373908473631108</v>
      </c>
      <c r="W34" s="3">
        <f t="shared" si="3"/>
        <v>0.0573622402890696</v>
      </c>
      <c r="X34" s="3">
        <f t="shared" si="4"/>
        <v>0.0158230780076134</v>
      </c>
      <c r="Y34" s="3">
        <f t="shared" si="5"/>
        <v>0.061311457360266</v>
      </c>
      <c r="Z34" s="3">
        <f t="shared" si="6"/>
        <v>0.101053034981224</v>
      </c>
      <c r="AA34" s="3">
        <f t="shared" si="7"/>
        <v>0.00241111767723695</v>
      </c>
      <c r="AB34" s="3">
        <f t="shared" si="8"/>
        <v>0.113237495036554</v>
      </c>
      <c r="AC34" s="3">
        <f t="shared" si="9"/>
        <v>0.0586829629913625</v>
      </c>
      <c r="AD34" s="3">
        <f t="shared" si="10"/>
        <v>0.79969728722785</v>
      </c>
      <c r="AE34" s="3">
        <f t="shared" si="11"/>
        <v>0.61390205371248</v>
      </c>
      <c r="AF34" s="3">
        <f t="shared" si="12"/>
        <v>0.605263157894737</v>
      </c>
      <c r="AG34" s="42">
        <f t="shared" si="13"/>
        <v>0.293258452629178</v>
      </c>
      <c r="AH34" s="83">
        <v>0.0365926591483415</v>
      </c>
      <c r="AI34" s="45">
        <v>0.0549252033395757</v>
      </c>
      <c r="AJ34" s="46">
        <f t="shared" si="14"/>
        <v>0.0859602290139581</v>
      </c>
      <c r="AK34" s="47">
        <f t="shared" si="15"/>
        <v>0.79969728722785</v>
      </c>
      <c r="AL34" s="49">
        <f t="shared" si="16"/>
        <v>0.609582605803608</v>
      </c>
      <c r="AM34" s="50">
        <f t="shared" si="17"/>
        <v>0.313336072860419</v>
      </c>
      <c r="AO34" s="87">
        <v>15</v>
      </c>
      <c r="AP34" s="87">
        <v>32</v>
      </c>
      <c r="AQ34" s="87">
        <v>0</v>
      </c>
      <c r="AR34" s="87">
        <v>102</v>
      </c>
      <c r="AS34" s="3">
        <f t="shared" si="18"/>
        <v>0.111111111111111</v>
      </c>
      <c r="AT34" s="3">
        <f t="shared" si="19"/>
        <v>0.608695652173913</v>
      </c>
      <c r="AU34" s="3">
        <f t="shared" si="20"/>
        <v>0</v>
      </c>
      <c r="AV34" s="3">
        <f t="shared" si="21"/>
        <v>0.506329113924051</v>
      </c>
    </row>
    <row r="35" spans="1:48">
      <c r="A35" s="2" t="s">
        <v>135</v>
      </c>
      <c r="B35" s="3" t="s">
        <v>94</v>
      </c>
      <c r="C35" s="3" t="s">
        <v>95</v>
      </c>
      <c r="D35" s="3">
        <v>129.51</v>
      </c>
      <c r="E35" s="3">
        <v>42.89</v>
      </c>
      <c r="F35" s="8">
        <v>33</v>
      </c>
      <c r="G35" s="8" t="s">
        <v>96</v>
      </c>
      <c r="H35" s="8" t="s">
        <v>100</v>
      </c>
      <c r="I35" s="59">
        <v>0.463855</v>
      </c>
      <c r="J35" s="43">
        <v>0.835425</v>
      </c>
      <c r="K35" s="44">
        <v>7.91</v>
      </c>
      <c r="L35" s="60">
        <v>274.38</v>
      </c>
      <c r="M35" s="61">
        <v>1.18436403931953</v>
      </c>
      <c r="N35" s="61">
        <v>1.02114329847536</v>
      </c>
      <c r="O35" s="61">
        <v>130.912909958383</v>
      </c>
      <c r="P35" s="62">
        <v>17.4090182592549</v>
      </c>
      <c r="Q35" s="62">
        <v>15.5141182738412</v>
      </c>
      <c r="R35" s="70">
        <v>-1.73519113078354</v>
      </c>
      <c r="S35" s="71">
        <v>2429</v>
      </c>
      <c r="T35" s="71">
        <v>519</v>
      </c>
      <c r="U35" s="3">
        <f t="shared" si="1"/>
        <v>0.46635653646158</v>
      </c>
      <c r="V35" s="9">
        <f t="shared" si="2"/>
        <v>0.921915427280852</v>
      </c>
      <c r="W35" s="3">
        <f t="shared" si="3"/>
        <v>0.116305329719964</v>
      </c>
      <c r="X35" s="3">
        <f t="shared" si="4"/>
        <v>0.028133497149993</v>
      </c>
      <c r="Y35" s="3">
        <f t="shared" si="5"/>
        <v>0</v>
      </c>
      <c r="Z35" s="3">
        <f t="shared" si="6"/>
        <v>0.00680533441217616</v>
      </c>
      <c r="AA35" s="3">
        <f t="shared" si="7"/>
        <v>0.2541457998179</v>
      </c>
      <c r="AB35" s="3">
        <f t="shared" si="8"/>
        <v>0.478406423795871</v>
      </c>
      <c r="AC35" s="3">
        <f t="shared" si="9"/>
        <v>0.176347592617442</v>
      </c>
      <c r="AD35" s="3">
        <f t="shared" si="10"/>
        <v>0.961904761904762</v>
      </c>
      <c r="AE35" s="3">
        <f t="shared" si="11"/>
        <v>0.675513428120063</v>
      </c>
      <c r="AF35" s="3">
        <f t="shared" si="12"/>
        <v>0.722910216718266</v>
      </c>
      <c r="AG35" s="42">
        <f t="shared" si="13"/>
        <v>0.694135981871216</v>
      </c>
      <c r="AH35" s="83">
        <v>0.0722194134349785</v>
      </c>
      <c r="AI35" s="45">
        <v>0.0869837114100254</v>
      </c>
      <c r="AJ35" s="46">
        <f t="shared" si="14"/>
        <v>0.327377008206656</v>
      </c>
      <c r="AK35" s="47">
        <f t="shared" si="15"/>
        <v>0.961904761904762</v>
      </c>
      <c r="AL35" s="49">
        <f t="shared" si="16"/>
        <v>0.699211822419165</v>
      </c>
      <c r="AM35" s="50">
        <f t="shared" si="17"/>
        <v>0.4736387832078</v>
      </c>
      <c r="AO35" s="87">
        <v>13</v>
      </c>
      <c r="AP35" s="87">
        <v>34</v>
      </c>
      <c r="AQ35" s="87">
        <v>1</v>
      </c>
      <c r="AR35" s="87">
        <v>130</v>
      </c>
      <c r="AS35" s="3">
        <f t="shared" si="18"/>
        <v>0.0962962962962963</v>
      </c>
      <c r="AT35" s="3">
        <f t="shared" si="19"/>
        <v>0.652173913043478</v>
      </c>
      <c r="AU35" s="3">
        <f t="shared" si="20"/>
        <v>0.25</v>
      </c>
      <c r="AV35" s="3">
        <f t="shared" si="21"/>
        <v>0.683544303797468</v>
      </c>
    </row>
    <row r="36" spans="1:48">
      <c r="A36" s="2" t="s">
        <v>136</v>
      </c>
      <c r="B36" s="3" t="s">
        <v>94</v>
      </c>
      <c r="C36" s="3" t="s">
        <v>95</v>
      </c>
      <c r="D36" s="3">
        <v>118.18</v>
      </c>
      <c r="E36" s="3">
        <v>36.18</v>
      </c>
      <c r="F36" s="8">
        <v>34</v>
      </c>
      <c r="G36" s="8" t="s">
        <v>96</v>
      </c>
      <c r="H36" s="8" t="s">
        <v>100</v>
      </c>
      <c r="I36" s="59">
        <v>0.203118</v>
      </c>
      <c r="J36" s="43">
        <v>0.448308333</v>
      </c>
      <c r="K36" s="44">
        <v>8.22</v>
      </c>
      <c r="L36" s="60">
        <v>503.61</v>
      </c>
      <c r="M36" s="61">
        <v>51.4943222514922</v>
      </c>
      <c r="N36" s="61">
        <v>28.1396526372385</v>
      </c>
      <c r="O36" s="61">
        <v>90.8024686865304</v>
      </c>
      <c r="P36" s="62">
        <v>13.5140940152421</v>
      </c>
      <c r="Q36" s="62">
        <v>2.94086307938199</v>
      </c>
      <c r="R36" s="70">
        <v>-4.16965389690679</v>
      </c>
      <c r="S36" s="71">
        <v>2374</v>
      </c>
      <c r="T36" s="71">
        <v>462</v>
      </c>
      <c r="U36" s="3">
        <f t="shared" si="1"/>
        <v>0.204213400681254</v>
      </c>
      <c r="V36" s="9">
        <f t="shared" si="2"/>
        <v>0.452417528886003</v>
      </c>
      <c r="W36" s="3">
        <f t="shared" si="3"/>
        <v>0.123306233062331</v>
      </c>
      <c r="X36" s="3">
        <f t="shared" si="4"/>
        <v>0.120473725553385</v>
      </c>
      <c r="Y36" s="3">
        <f t="shared" si="5"/>
        <v>0.267147965925294</v>
      </c>
      <c r="Z36" s="3">
        <f t="shared" si="6"/>
        <v>0.36613957087022</v>
      </c>
      <c r="AA36" s="3">
        <f t="shared" si="7"/>
        <v>0.171755262824881</v>
      </c>
      <c r="AB36" s="3">
        <f t="shared" si="8"/>
        <v>0.34807984475402</v>
      </c>
      <c r="AC36" s="3">
        <f t="shared" si="9"/>
        <v>0.0286409298953421</v>
      </c>
      <c r="AD36" s="3">
        <f t="shared" si="10"/>
        <v>0.907346606124112</v>
      </c>
      <c r="AE36" s="3">
        <f t="shared" si="11"/>
        <v>0.658135860979463</v>
      </c>
      <c r="AF36" s="3">
        <f t="shared" si="12"/>
        <v>0.634674922600619</v>
      </c>
      <c r="AG36" s="42">
        <f t="shared" ref="AG36:AG67" si="22">AVERAGE(U36:V36)</f>
        <v>0.328315464783629</v>
      </c>
      <c r="AH36" s="83">
        <v>0.121889979307858</v>
      </c>
      <c r="AI36" s="45">
        <v>0.268347599873465</v>
      </c>
      <c r="AJ36" s="46">
        <f t="shared" si="14"/>
        <v>0.188360387324681</v>
      </c>
      <c r="AK36" s="47">
        <f t="shared" si="15"/>
        <v>0.907346606124112</v>
      </c>
      <c r="AL36" s="49">
        <f t="shared" ref="AL36:AL67" si="23">AVERAGE(AE36:AF36)</f>
        <v>0.646405391790041</v>
      </c>
      <c r="AM36" s="50">
        <f t="shared" ref="AM36:AM67" si="24">AVERAGE(AG36:AL36)</f>
        <v>0.410110904867298</v>
      </c>
      <c r="AO36" s="87">
        <v>12</v>
      </c>
      <c r="AP36" s="87">
        <v>22</v>
      </c>
      <c r="AQ36" s="87">
        <v>0</v>
      </c>
      <c r="AR36" s="87">
        <v>100</v>
      </c>
      <c r="AS36" s="3">
        <f t="shared" si="18"/>
        <v>0.0888888888888889</v>
      </c>
      <c r="AT36" s="3">
        <f t="shared" si="19"/>
        <v>0.391304347826087</v>
      </c>
      <c r="AU36" s="3">
        <f t="shared" si="20"/>
        <v>0</v>
      </c>
      <c r="AV36" s="3">
        <f t="shared" si="21"/>
        <v>0.493670886075949</v>
      </c>
    </row>
    <row r="37" spans="1:48">
      <c r="A37" s="2" t="s">
        <v>137</v>
      </c>
      <c r="B37" s="3" t="s">
        <v>94</v>
      </c>
      <c r="C37" s="3" t="s">
        <v>95</v>
      </c>
      <c r="D37" s="3">
        <v>115.65</v>
      </c>
      <c r="E37" s="3">
        <v>42.28</v>
      </c>
      <c r="F37" s="8">
        <v>35</v>
      </c>
      <c r="G37" s="8" t="s">
        <v>96</v>
      </c>
      <c r="H37" s="8" t="s">
        <v>97</v>
      </c>
      <c r="I37" s="59">
        <v>0.252773</v>
      </c>
      <c r="J37" s="43">
        <v>0.496833333</v>
      </c>
      <c r="K37" s="44">
        <v>14.37</v>
      </c>
      <c r="L37" s="60">
        <v>565.23</v>
      </c>
      <c r="M37" s="61">
        <v>189.506809384988</v>
      </c>
      <c r="N37" s="61">
        <v>33.6361315846935</v>
      </c>
      <c r="O37" s="61">
        <v>86.2472884194799</v>
      </c>
      <c r="P37" s="62">
        <v>7.56114299161011</v>
      </c>
      <c r="Q37" s="62">
        <v>3.36707511987214</v>
      </c>
      <c r="R37" s="70" t="s">
        <v>119</v>
      </c>
      <c r="S37" s="71">
        <v>1564</v>
      </c>
      <c r="T37" s="71" t="s">
        <v>119</v>
      </c>
      <c r="U37" s="3">
        <f t="shared" si="1"/>
        <v>0.25413618650441</v>
      </c>
      <c r="V37" s="9">
        <f t="shared" si="2"/>
        <v>0.511269000449252</v>
      </c>
      <c r="W37" s="3">
        <f t="shared" si="3"/>
        <v>0.262195121951219</v>
      </c>
      <c r="X37" s="3">
        <f t="shared" si="4"/>
        <v>0.145295977763903</v>
      </c>
      <c r="Y37" s="3">
        <f t="shared" si="5"/>
        <v>1</v>
      </c>
      <c r="Z37" s="3">
        <f t="shared" si="6"/>
        <v>0.438970752006282</v>
      </c>
      <c r="AA37" s="3">
        <f t="shared" si="7"/>
        <v>0.16239850342753</v>
      </c>
      <c r="AB37" s="3">
        <f t="shared" si="8"/>
        <v>0.148890414226269</v>
      </c>
      <c r="AC37" s="3">
        <f t="shared" si="9"/>
        <v>0.0336479354113456</v>
      </c>
      <c r="AD37" s="51" t="s">
        <v>119</v>
      </c>
      <c r="AE37" s="3">
        <f t="shared" si="11"/>
        <v>0.402211690363349</v>
      </c>
      <c r="AF37" s="51" t="s">
        <v>119</v>
      </c>
      <c r="AG37" s="42">
        <f t="shared" si="22"/>
        <v>0.382702593476831</v>
      </c>
      <c r="AH37" s="83">
        <v>0.203745549857561</v>
      </c>
      <c r="AI37" s="45">
        <v>0.533789751811271</v>
      </c>
      <c r="AJ37" s="46">
        <f t="shared" si="14"/>
        <v>0.0912691748188073</v>
      </c>
      <c r="AK37" s="70" t="s">
        <v>119</v>
      </c>
      <c r="AL37" s="49" t="s">
        <v>119</v>
      </c>
      <c r="AM37" s="50" t="s">
        <v>119</v>
      </c>
      <c r="AO37" s="87" t="s">
        <v>119</v>
      </c>
      <c r="AP37" s="87" t="s">
        <v>119</v>
      </c>
      <c r="AQ37" s="87" t="s">
        <v>119</v>
      </c>
      <c r="AR37" s="87" t="s">
        <v>119</v>
      </c>
      <c r="AS37" s="3"/>
      <c r="AT37" s="3"/>
      <c r="AU37" s="3"/>
      <c r="AV37" s="3"/>
    </row>
    <row r="38" spans="1:48">
      <c r="A38" s="2" t="s">
        <v>138</v>
      </c>
      <c r="B38" s="3" t="s">
        <v>94</v>
      </c>
      <c r="C38" s="3" t="s">
        <v>95</v>
      </c>
      <c r="D38" s="3">
        <v>89.82</v>
      </c>
      <c r="E38" s="3">
        <v>42.67</v>
      </c>
      <c r="F38" s="8">
        <v>36</v>
      </c>
      <c r="G38" s="8" t="s">
        <v>117</v>
      </c>
      <c r="H38" s="8" t="s">
        <v>100</v>
      </c>
      <c r="I38" s="59">
        <v>0.033127</v>
      </c>
      <c r="J38" s="43">
        <v>0.657816667</v>
      </c>
      <c r="K38" s="44">
        <v>10.15</v>
      </c>
      <c r="L38" s="60">
        <v>466.37</v>
      </c>
      <c r="M38" s="61">
        <v>27.2844300331887</v>
      </c>
      <c r="N38" s="61">
        <v>18.8041252217967</v>
      </c>
      <c r="O38" s="61">
        <v>89.1167136361313</v>
      </c>
      <c r="P38" s="62">
        <v>11.5077171388165</v>
      </c>
      <c r="Q38" s="62">
        <v>3.58018114011721</v>
      </c>
      <c r="R38" s="70">
        <v>-9.41055453383623</v>
      </c>
      <c r="S38" s="71">
        <v>2171</v>
      </c>
      <c r="T38" s="71">
        <v>309</v>
      </c>
      <c r="U38" s="3">
        <f t="shared" si="1"/>
        <v>0.033305651514725</v>
      </c>
      <c r="V38" s="9">
        <f t="shared" si="2"/>
        <v>0.706510754247457</v>
      </c>
      <c r="W38" s="3">
        <f t="shared" si="3"/>
        <v>0.166892502258356</v>
      </c>
      <c r="X38" s="3">
        <f t="shared" si="4"/>
        <v>0.105472416362867</v>
      </c>
      <c r="Y38" s="3">
        <f t="shared" si="5"/>
        <v>0.138592433557042</v>
      </c>
      <c r="Z38" s="3">
        <f t="shared" si="6"/>
        <v>0.24243901735322</v>
      </c>
      <c r="AA38" s="3">
        <f t="shared" si="7"/>
        <v>0.168292566842562</v>
      </c>
      <c r="AB38" s="3">
        <f t="shared" si="8"/>
        <v>0.280945231038446</v>
      </c>
      <c r="AC38" s="3">
        <f t="shared" si="9"/>
        <v>0.0361514381693472</v>
      </c>
      <c r="AD38" s="3">
        <f t="shared" si="10"/>
        <v>0.789894050529747</v>
      </c>
      <c r="AE38" s="3">
        <f t="shared" si="11"/>
        <v>0.593996840442338</v>
      </c>
      <c r="AF38" s="3">
        <f t="shared" si="12"/>
        <v>0.397832817337461</v>
      </c>
      <c r="AG38" s="42">
        <f t="shared" si="22"/>
        <v>0.369908202881091</v>
      </c>
      <c r="AH38" s="83">
        <v>0.136182459310612</v>
      </c>
      <c r="AI38" s="45">
        <v>0.183108005917608</v>
      </c>
      <c r="AJ38" s="46">
        <f t="shared" si="14"/>
        <v>0.158548334603897</v>
      </c>
      <c r="AK38" s="47">
        <f t="shared" si="15"/>
        <v>0.789894050529747</v>
      </c>
      <c r="AL38" s="49">
        <f t="shared" si="23"/>
        <v>0.4959148288899</v>
      </c>
      <c r="AM38" s="50">
        <f t="shared" si="24"/>
        <v>0.355592647022142</v>
      </c>
      <c r="AO38" s="87">
        <v>2</v>
      </c>
      <c r="AP38" s="87">
        <v>17</v>
      </c>
      <c r="AQ38" s="87">
        <v>0</v>
      </c>
      <c r="AR38" s="87">
        <v>63</v>
      </c>
      <c r="AS38" s="3">
        <f t="shared" si="18"/>
        <v>0.0148148148148148</v>
      </c>
      <c r="AT38" s="3">
        <f t="shared" si="19"/>
        <v>0.282608695652174</v>
      </c>
      <c r="AU38" s="3">
        <f t="shared" si="20"/>
        <v>0</v>
      </c>
      <c r="AV38" s="3">
        <f t="shared" si="21"/>
        <v>0.259493670886076</v>
      </c>
    </row>
    <row r="39" spans="1:48">
      <c r="A39" s="2" t="s">
        <v>139</v>
      </c>
      <c r="B39" s="3" t="s">
        <v>94</v>
      </c>
      <c r="C39" s="3" t="s">
        <v>95</v>
      </c>
      <c r="D39" s="3">
        <v>121.89</v>
      </c>
      <c r="E39" s="3">
        <v>41.68</v>
      </c>
      <c r="F39" s="8">
        <v>37</v>
      </c>
      <c r="G39" s="8" t="s">
        <v>96</v>
      </c>
      <c r="H39" s="8" t="s">
        <v>97</v>
      </c>
      <c r="I39" s="59">
        <v>0.331314</v>
      </c>
      <c r="J39" s="43">
        <v>0.7895</v>
      </c>
      <c r="K39" s="44">
        <v>10.32</v>
      </c>
      <c r="L39" s="60">
        <v>354.93</v>
      </c>
      <c r="M39" s="61">
        <v>7.8494355438932</v>
      </c>
      <c r="N39" s="61">
        <v>4.5555959075616</v>
      </c>
      <c r="O39" s="61">
        <v>11.7736896893817</v>
      </c>
      <c r="P39" s="62">
        <v>6.36155019605924</v>
      </c>
      <c r="Q39" s="62">
        <v>4.4326052210975</v>
      </c>
      <c r="R39" s="70">
        <v>-9.00636929439024</v>
      </c>
      <c r="S39" s="71" t="s">
        <v>119</v>
      </c>
      <c r="T39" s="71">
        <v>412</v>
      </c>
      <c r="U39" s="3">
        <f t="shared" si="1"/>
        <v>0.333100752436067</v>
      </c>
      <c r="V39" s="9">
        <f t="shared" si="2"/>
        <v>0.866217254554583</v>
      </c>
      <c r="W39" s="3">
        <f t="shared" si="3"/>
        <v>0.170731707317073</v>
      </c>
      <c r="X39" s="3">
        <f t="shared" si="4"/>
        <v>0.06058128058974</v>
      </c>
      <c r="Y39" s="3">
        <f t="shared" si="5"/>
        <v>0.0353918062838438</v>
      </c>
      <c r="Z39" s="3">
        <f t="shared" si="6"/>
        <v>0.053638654552223</v>
      </c>
      <c r="AA39" s="3">
        <f t="shared" si="7"/>
        <v>0.00942287921066703</v>
      </c>
      <c r="AB39" s="3">
        <f t="shared" si="8"/>
        <v>0.108751295852474</v>
      </c>
      <c r="AC39" s="3">
        <f t="shared" si="9"/>
        <v>0.046165449201354</v>
      </c>
      <c r="AD39" s="3">
        <f t="shared" si="10"/>
        <v>0.798952148096402</v>
      </c>
      <c r="AE39" s="51" t="s">
        <v>119</v>
      </c>
      <c r="AF39" s="3">
        <f t="shared" si="12"/>
        <v>0.557275541795666</v>
      </c>
      <c r="AG39" s="42">
        <f t="shared" si="22"/>
        <v>0.599659003495325</v>
      </c>
      <c r="AH39" s="83">
        <v>0.115656493953406</v>
      </c>
      <c r="AI39" s="45">
        <v>0.0328177800155779</v>
      </c>
      <c r="AJ39" s="46">
        <f t="shared" si="14"/>
        <v>0.0774583725269139</v>
      </c>
      <c r="AK39" s="47">
        <f t="shared" si="15"/>
        <v>0.798952148096402</v>
      </c>
      <c r="AL39" s="49" t="s">
        <v>119</v>
      </c>
      <c r="AM39" s="50" t="s">
        <v>119</v>
      </c>
      <c r="AO39" s="87">
        <v>5</v>
      </c>
      <c r="AP39" s="87">
        <v>25</v>
      </c>
      <c r="AQ39" s="87">
        <v>0</v>
      </c>
      <c r="AR39" s="87">
        <v>104</v>
      </c>
      <c r="AS39" s="3">
        <f t="shared" si="18"/>
        <v>0.037037037037037</v>
      </c>
      <c r="AT39" s="3">
        <f t="shared" si="19"/>
        <v>0.456521739130435</v>
      </c>
      <c r="AU39" s="3">
        <f t="shared" si="20"/>
        <v>0</v>
      </c>
      <c r="AV39" s="3">
        <f t="shared" si="21"/>
        <v>0.518987341772152</v>
      </c>
    </row>
    <row r="40" spans="1:48">
      <c r="A40" s="2" t="s">
        <v>140</v>
      </c>
      <c r="B40" s="3" t="s">
        <v>94</v>
      </c>
      <c r="C40" s="3" t="s">
        <v>95</v>
      </c>
      <c r="D40" s="3">
        <v>123.53</v>
      </c>
      <c r="E40" s="3">
        <v>42.39</v>
      </c>
      <c r="F40" s="8">
        <v>38</v>
      </c>
      <c r="G40" s="8" t="s">
        <v>96</v>
      </c>
      <c r="H40" s="8" t="s">
        <v>106</v>
      </c>
      <c r="I40" s="59">
        <v>0.353905</v>
      </c>
      <c r="J40" s="43">
        <v>0.857341667</v>
      </c>
      <c r="K40" s="44">
        <v>8.39</v>
      </c>
      <c r="L40" s="60">
        <v>237.67</v>
      </c>
      <c r="M40" s="61">
        <v>43.8014423591289</v>
      </c>
      <c r="N40" s="61">
        <v>27.3296326288336</v>
      </c>
      <c r="O40" s="61">
        <v>91.9350030415027</v>
      </c>
      <c r="P40" s="62">
        <v>10.8442581318571</v>
      </c>
      <c r="Q40" s="62">
        <v>8.48161960575386</v>
      </c>
      <c r="R40" s="70">
        <v>-1.60842866494187</v>
      </c>
      <c r="S40" s="71">
        <v>2119</v>
      </c>
      <c r="T40" s="71">
        <v>405</v>
      </c>
      <c r="U40" s="3">
        <f t="shared" si="1"/>
        <v>0.355813584064924</v>
      </c>
      <c r="V40" s="9">
        <f t="shared" si="2"/>
        <v>0.948496119804534</v>
      </c>
      <c r="W40" s="3">
        <f t="shared" si="3"/>
        <v>0.127145438121048</v>
      </c>
      <c r="X40" s="3">
        <f t="shared" si="4"/>
        <v>0.0133456867207799</v>
      </c>
      <c r="Y40" s="3">
        <f t="shared" si="5"/>
        <v>0.22629845444915</v>
      </c>
      <c r="Z40" s="3">
        <f t="shared" si="6"/>
        <v>0.355406387950764</v>
      </c>
      <c r="AA40" s="3">
        <f t="shared" si="7"/>
        <v>0.174081592596144</v>
      </c>
      <c r="AB40" s="3">
        <f t="shared" si="8"/>
        <v>0.25874548149404</v>
      </c>
      <c r="AC40" s="3">
        <f t="shared" si="9"/>
        <v>0.0937320016033862</v>
      </c>
      <c r="AD40" s="3">
        <f t="shared" si="10"/>
        <v>0.964745604843404</v>
      </c>
      <c r="AE40" s="3">
        <f t="shared" si="11"/>
        <v>0.577567140600316</v>
      </c>
      <c r="AF40" s="3">
        <f t="shared" si="12"/>
        <v>0.546439628482972</v>
      </c>
      <c r="AG40" s="42">
        <f t="shared" si="22"/>
        <v>0.652154851934729</v>
      </c>
      <c r="AH40" s="83">
        <v>0.070245562420914</v>
      </c>
      <c r="AI40" s="45">
        <v>0.251928811665353</v>
      </c>
      <c r="AJ40" s="46">
        <f t="shared" si="14"/>
        <v>0.176238741548713</v>
      </c>
      <c r="AK40" s="47">
        <f t="shared" si="15"/>
        <v>0.964745604843404</v>
      </c>
      <c r="AL40" s="49">
        <f t="shared" si="23"/>
        <v>0.562003384541644</v>
      </c>
      <c r="AM40" s="50">
        <f t="shared" si="24"/>
        <v>0.446219492825793</v>
      </c>
      <c r="AO40" s="87">
        <v>12</v>
      </c>
      <c r="AP40" s="87">
        <v>22</v>
      </c>
      <c r="AQ40" s="87">
        <v>1</v>
      </c>
      <c r="AR40" s="87">
        <v>109</v>
      </c>
      <c r="AS40" s="3">
        <f t="shared" si="18"/>
        <v>0.0888888888888889</v>
      </c>
      <c r="AT40" s="3">
        <f t="shared" si="19"/>
        <v>0.391304347826087</v>
      </c>
      <c r="AU40" s="3">
        <f t="shared" si="20"/>
        <v>0.25</v>
      </c>
      <c r="AV40" s="3">
        <f t="shared" si="21"/>
        <v>0.550632911392405</v>
      </c>
    </row>
    <row r="41" spans="1:48">
      <c r="A41" s="2" t="s">
        <v>141</v>
      </c>
      <c r="B41" s="3" t="s">
        <v>94</v>
      </c>
      <c r="C41" s="3" t="s">
        <v>95</v>
      </c>
      <c r="D41" s="3">
        <v>118.58</v>
      </c>
      <c r="E41" s="3">
        <v>24.74</v>
      </c>
      <c r="F41" s="8">
        <v>39</v>
      </c>
      <c r="G41" s="8" t="s">
        <v>104</v>
      </c>
      <c r="H41" s="8" t="s">
        <v>106</v>
      </c>
      <c r="I41" s="59">
        <v>0.705468</v>
      </c>
      <c r="J41" s="43">
        <v>0.608766667</v>
      </c>
      <c r="K41" s="44">
        <v>6.5</v>
      </c>
      <c r="L41" s="60">
        <v>239.1</v>
      </c>
      <c r="M41" s="61">
        <v>18.5463022259196</v>
      </c>
      <c r="N41" s="61">
        <v>11.7072010280951</v>
      </c>
      <c r="O41" s="61">
        <v>32.6501302403702</v>
      </c>
      <c r="P41" s="62">
        <v>21.1292132933526</v>
      </c>
      <c r="Q41" s="62">
        <v>3.79328716036228</v>
      </c>
      <c r="R41" s="70">
        <v>-10.60648566649</v>
      </c>
      <c r="S41" s="71">
        <v>302</v>
      </c>
      <c r="T41" s="71">
        <v>462</v>
      </c>
      <c r="U41" s="3">
        <f t="shared" si="1"/>
        <v>0.70927253789326</v>
      </c>
      <c r="V41" s="9">
        <f t="shared" si="2"/>
        <v>0.647022558880588</v>
      </c>
      <c r="W41" s="3">
        <f t="shared" si="3"/>
        <v>0.0844625112917796</v>
      </c>
      <c r="X41" s="3">
        <f t="shared" si="4"/>
        <v>0.0139217305484501</v>
      </c>
      <c r="Y41" s="3">
        <f t="shared" si="5"/>
        <v>0.0921926122758867</v>
      </c>
      <c r="Z41" s="3">
        <f t="shared" si="6"/>
        <v>0.148401111195186</v>
      </c>
      <c r="AA41" s="3">
        <f t="shared" si="7"/>
        <v>0.0523050089743657</v>
      </c>
      <c r="AB41" s="3">
        <f t="shared" si="8"/>
        <v>0.602886455187424</v>
      </c>
      <c r="AC41" s="3">
        <f t="shared" si="9"/>
        <v>0.0386549409273489</v>
      </c>
      <c r="AD41" s="3">
        <f t="shared" si="10"/>
        <v>0.763092327395506</v>
      </c>
      <c r="AE41" s="3">
        <f t="shared" si="11"/>
        <v>0.00347551342812006</v>
      </c>
      <c r="AF41" s="3">
        <f t="shared" si="12"/>
        <v>0.634674922600619</v>
      </c>
      <c r="AG41" s="42">
        <f t="shared" si="22"/>
        <v>0.678147548386924</v>
      </c>
      <c r="AH41" s="83">
        <v>0.0491921209201149</v>
      </c>
      <c r="AI41" s="45">
        <v>0.0976329108151461</v>
      </c>
      <c r="AJ41" s="46">
        <f t="shared" si="14"/>
        <v>0.320770698057387</v>
      </c>
      <c r="AK41" s="47">
        <f t="shared" si="15"/>
        <v>0.763092327395506</v>
      </c>
      <c r="AL41" s="49">
        <f t="shared" si="23"/>
        <v>0.319075218014369</v>
      </c>
      <c r="AM41" s="50">
        <f t="shared" si="24"/>
        <v>0.371318470598241</v>
      </c>
      <c r="AO41" s="87">
        <v>0</v>
      </c>
      <c r="AP41" s="87">
        <v>29</v>
      </c>
      <c r="AQ41" s="87">
        <v>0</v>
      </c>
      <c r="AR41" s="87">
        <v>129</v>
      </c>
      <c r="AS41" s="3">
        <f t="shared" si="18"/>
        <v>0</v>
      </c>
      <c r="AT41" s="3">
        <f t="shared" si="19"/>
        <v>0.543478260869565</v>
      </c>
      <c r="AU41" s="3">
        <f t="shared" si="20"/>
        <v>0</v>
      </c>
      <c r="AV41" s="3">
        <f t="shared" si="21"/>
        <v>0.677215189873418</v>
      </c>
    </row>
    <row r="42" spans="1:48">
      <c r="A42" s="2" t="s">
        <v>142</v>
      </c>
      <c r="B42" s="3" t="s">
        <v>94</v>
      </c>
      <c r="C42" s="3" t="s">
        <v>95</v>
      </c>
      <c r="D42" s="3">
        <v>104.16</v>
      </c>
      <c r="E42" s="3">
        <v>29.89</v>
      </c>
      <c r="F42" s="8">
        <v>40</v>
      </c>
      <c r="G42" s="8" t="s">
        <v>104</v>
      </c>
      <c r="H42" s="8" t="s">
        <v>106</v>
      </c>
      <c r="I42" s="59">
        <v>0.541555</v>
      </c>
      <c r="J42" s="43">
        <v>0.770641667</v>
      </c>
      <c r="K42" s="44">
        <v>7.11</v>
      </c>
      <c r="L42" s="60">
        <v>541.99</v>
      </c>
      <c r="M42" s="61">
        <v>13.7621656774588</v>
      </c>
      <c r="N42" s="61">
        <v>11.4167363329109</v>
      </c>
      <c r="O42" s="61">
        <v>91.7180722981972</v>
      </c>
      <c r="P42" s="62">
        <v>8.52097268916862</v>
      </c>
      <c r="Q42" s="62">
        <v>4.64571124134257</v>
      </c>
      <c r="R42" s="70">
        <v>-7.67016822002639</v>
      </c>
      <c r="S42" s="71">
        <v>291</v>
      </c>
      <c r="T42" s="71">
        <v>698</v>
      </c>
      <c r="U42" s="3">
        <f t="shared" si="1"/>
        <v>0.544475566941072</v>
      </c>
      <c r="V42" s="9">
        <f t="shared" si="2"/>
        <v>0.843345731663707</v>
      </c>
      <c r="W42" s="3">
        <f t="shared" si="3"/>
        <v>0.0982384823848239</v>
      </c>
      <c r="X42" s="3">
        <f t="shared" si="4"/>
        <v>0.135934258494632</v>
      </c>
      <c r="Y42" s="3">
        <f t="shared" si="5"/>
        <v>0.066788648666135</v>
      </c>
      <c r="Z42" s="3">
        <f t="shared" si="6"/>
        <v>0.144552304162388</v>
      </c>
      <c r="AA42" s="3">
        <f t="shared" si="7"/>
        <v>0.173635996889278</v>
      </c>
      <c r="AB42" s="3">
        <f t="shared" si="8"/>
        <v>0.181006910750653</v>
      </c>
      <c r="AC42" s="3">
        <f t="shared" si="9"/>
        <v>0.0486689519593557</v>
      </c>
      <c r="AD42" s="3">
        <f t="shared" si="10"/>
        <v>0.828897426941437</v>
      </c>
      <c r="AE42" s="3">
        <f t="shared" si="11"/>
        <v>0</v>
      </c>
      <c r="AF42" s="3">
        <f t="shared" si="12"/>
        <v>1</v>
      </c>
      <c r="AG42" s="42">
        <f t="shared" si="22"/>
        <v>0.693910649302389</v>
      </c>
      <c r="AH42" s="83">
        <v>0.117086370439728</v>
      </c>
      <c r="AI42" s="45">
        <v>0.128325649905934</v>
      </c>
      <c r="AJ42" s="46">
        <f t="shared" si="14"/>
        <v>0.114837931355004</v>
      </c>
      <c r="AK42" s="47">
        <f t="shared" si="15"/>
        <v>0.828897426941437</v>
      </c>
      <c r="AL42" s="49">
        <f t="shared" si="23"/>
        <v>0.5</v>
      </c>
      <c r="AM42" s="50">
        <f t="shared" si="24"/>
        <v>0.397176337990749</v>
      </c>
      <c r="AO42" s="87">
        <v>17</v>
      </c>
      <c r="AP42" s="87">
        <v>29</v>
      </c>
      <c r="AQ42" s="87">
        <v>0</v>
      </c>
      <c r="AR42" s="87">
        <v>180</v>
      </c>
      <c r="AS42" s="3">
        <f t="shared" si="18"/>
        <v>0.125925925925926</v>
      </c>
      <c r="AT42" s="3">
        <f t="shared" si="19"/>
        <v>0.543478260869565</v>
      </c>
      <c r="AU42" s="3">
        <f t="shared" si="20"/>
        <v>0</v>
      </c>
      <c r="AV42" s="3">
        <f t="shared" si="21"/>
        <v>1</v>
      </c>
    </row>
    <row r="43" spans="1:48">
      <c r="A43" s="2" t="s">
        <v>143</v>
      </c>
      <c r="B43" s="3" t="s">
        <v>94</v>
      </c>
      <c r="C43" s="3" t="s">
        <v>95</v>
      </c>
      <c r="D43" s="3">
        <v>109.94</v>
      </c>
      <c r="E43" s="3">
        <v>19.95</v>
      </c>
      <c r="F43" s="8">
        <v>41</v>
      </c>
      <c r="G43" s="8" t="s">
        <v>104</v>
      </c>
      <c r="H43" s="8" t="s">
        <v>106</v>
      </c>
      <c r="I43" s="59">
        <v>0.657909</v>
      </c>
      <c r="J43" s="43">
        <v>0.794816667</v>
      </c>
      <c r="K43" s="44">
        <v>9.71</v>
      </c>
      <c r="L43" s="60">
        <v>486.58</v>
      </c>
      <c r="M43" s="61">
        <v>2.8926736906509</v>
      </c>
      <c r="N43" s="61">
        <v>0.507553147341643</v>
      </c>
      <c r="O43" s="61">
        <v>44.9503529480972</v>
      </c>
      <c r="P43" s="62">
        <v>32.9973002537237</v>
      </c>
      <c r="Q43" s="62">
        <v>25.9563132658498</v>
      </c>
      <c r="R43" s="70">
        <v>-0.258720114709641</v>
      </c>
      <c r="S43" s="71">
        <v>1709</v>
      </c>
      <c r="T43" s="71">
        <v>201</v>
      </c>
      <c r="U43" s="3">
        <f t="shared" si="1"/>
        <v>0.661457055646488</v>
      </c>
      <c r="V43" s="9">
        <f t="shared" si="2"/>
        <v>0.872665346811395</v>
      </c>
      <c r="W43" s="3">
        <f t="shared" si="3"/>
        <v>0.156955736224029</v>
      </c>
      <c r="X43" s="3">
        <f t="shared" si="4"/>
        <v>0.113613567242039</v>
      </c>
      <c r="Y43" s="3">
        <f t="shared" si="5"/>
        <v>0.00907119514190538</v>
      </c>
      <c r="Z43" s="3">
        <f t="shared" si="6"/>
        <v>0</v>
      </c>
      <c r="AA43" s="3">
        <f t="shared" si="7"/>
        <v>0.0775707981776006</v>
      </c>
      <c r="AB43" s="3">
        <f t="shared" si="8"/>
        <v>1</v>
      </c>
      <c r="AC43" s="3">
        <f t="shared" si="9"/>
        <v>0.299019227759526</v>
      </c>
      <c r="AD43" s="3">
        <f t="shared" si="10"/>
        <v>0.994993596460589</v>
      </c>
      <c r="AE43" s="3">
        <f t="shared" si="11"/>
        <v>0.448025276461295</v>
      </c>
      <c r="AF43" s="3">
        <f t="shared" si="12"/>
        <v>0.230650154798762</v>
      </c>
      <c r="AG43" s="42">
        <f t="shared" si="22"/>
        <v>0.767061201228941</v>
      </c>
      <c r="AH43" s="83">
        <v>0.135284651733034</v>
      </c>
      <c r="AI43" s="45">
        <v>0.0288806644398353</v>
      </c>
      <c r="AJ43" s="46">
        <f t="shared" si="14"/>
        <v>0.649509613879763</v>
      </c>
      <c r="AK43" s="47">
        <f t="shared" si="15"/>
        <v>0.994993596460589</v>
      </c>
      <c r="AL43" s="49">
        <f t="shared" si="23"/>
        <v>0.339337715630028</v>
      </c>
      <c r="AM43" s="50">
        <v>0.485844573895365</v>
      </c>
      <c r="AO43" s="87">
        <v>1</v>
      </c>
      <c r="AP43" s="87">
        <v>13</v>
      </c>
      <c r="AQ43" s="87">
        <v>0</v>
      </c>
      <c r="AR43" s="87">
        <v>88</v>
      </c>
      <c r="AS43" s="3">
        <f t="shared" si="18"/>
        <v>0.00740740740740741</v>
      </c>
      <c r="AT43" s="3">
        <f t="shared" si="19"/>
        <v>0.195652173913043</v>
      </c>
      <c r="AU43" s="3">
        <f t="shared" si="20"/>
        <v>0</v>
      </c>
      <c r="AV43" s="3">
        <f t="shared" si="21"/>
        <v>0.417721518987342</v>
      </c>
    </row>
    <row r="44" spans="1:48">
      <c r="A44" s="2" t="s">
        <v>144</v>
      </c>
      <c r="B44" s="3" t="s">
        <v>94</v>
      </c>
      <c r="C44" s="3" t="s">
        <v>95</v>
      </c>
      <c r="D44" s="3">
        <v>125.82</v>
      </c>
      <c r="E44" s="3">
        <v>48.05</v>
      </c>
      <c r="F44" s="8">
        <v>42</v>
      </c>
      <c r="G44" s="8" t="s">
        <v>96</v>
      </c>
      <c r="H44" s="8" t="s">
        <v>106</v>
      </c>
      <c r="I44" s="59">
        <v>0.3534</v>
      </c>
      <c r="J44" s="43">
        <v>0.864341667</v>
      </c>
      <c r="K44" s="44">
        <v>28.69</v>
      </c>
      <c r="L44" s="60">
        <v>1577.31</v>
      </c>
      <c r="M44" s="61">
        <v>3.8061856500596</v>
      </c>
      <c r="N44" s="61">
        <v>2.9319821513759</v>
      </c>
      <c r="O44" s="61">
        <v>52.1977894339262</v>
      </c>
      <c r="P44" s="62">
        <v>21.1722257558708</v>
      </c>
      <c r="Q44" s="62">
        <v>6.77677144379329</v>
      </c>
      <c r="R44" s="70">
        <v>-5.52455763016531</v>
      </c>
      <c r="S44" s="71">
        <v>2266</v>
      </c>
      <c r="T44" s="71">
        <v>313</v>
      </c>
      <c r="U44" s="3">
        <f t="shared" si="1"/>
        <v>0.355305860636454</v>
      </c>
      <c r="V44" s="9">
        <f t="shared" si="2"/>
        <v>0.95698577051948</v>
      </c>
      <c r="W44" s="3">
        <f t="shared" si="3"/>
        <v>0.585591689250226</v>
      </c>
      <c r="X44" s="3">
        <f t="shared" si="4"/>
        <v>0.55298998972789</v>
      </c>
      <c r="Y44" s="3">
        <f t="shared" si="5"/>
        <v>0.0139219815563019</v>
      </c>
      <c r="Z44" s="3">
        <f t="shared" si="6"/>
        <v>0.0321249348232471</v>
      </c>
      <c r="AA44" s="3">
        <f t="shared" si="7"/>
        <v>0.0924576995667729</v>
      </c>
      <c r="AB44" s="3">
        <f t="shared" si="8"/>
        <v>0.604325678839792</v>
      </c>
      <c r="AC44" s="3">
        <f t="shared" si="9"/>
        <v>0.0737039795393727</v>
      </c>
      <c r="AD44" s="3">
        <f t="shared" si="10"/>
        <v>0.876982186517639</v>
      </c>
      <c r="AE44" s="3">
        <f t="shared" si="11"/>
        <v>0.624012638230648</v>
      </c>
      <c r="AF44" s="3">
        <f t="shared" si="12"/>
        <v>0.404024767801858</v>
      </c>
      <c r="AG44" s="42">
        <f t="shared" si="22"/>
        <v>0.656145815577967</v>
      </c>
      <c r="AH44" s="83">
        <v>0.569290839489058</v>
      </c>
      <c r="AI44" s="45">
        <v>0.0461682053154406</v>
      </c>
      <c r="AJ44" s="46">
        <f t="shared" si="14"/>
        <v>0.339014829189582</v>
      </c>
      <c r="AK44" s="47">
        <f t="shared" si="15"/>
        <v>0.876982186517639</v>
      </c>
      <c r="AL44" s="49">
        <f t="shared" si="23"/>
        <v>0.514018703016253</v>
      </c>
      <c r="AM44" s="50">
        <f t="shared" si="24"/>
        <v>0.500270096517657</v>
      </c>
      <c r="AO44" s="87">
        <v>7</v>
      </c>
      <c r="AP44" s="87">
        <v>18</v>
      </c>
      <c r="AQ44" s="87">
        <v>1</v>
      </c>
      <c r="AR44" s="87">
        <v>76</v>
      </c>
      <c r="AS44" s="3">
        <f t="shared" si="18"/>
        <v>0.0518518518518519</v>
      </c>
      <c r="AT44" s="3">
        <f t="shared" si="19"/>
        <v>0.304347826086957</v>
      </c>
      <c r="AU44" s="3">
        <f t="shared" si="20"/>
        <v>0.25</v>
      </c>
      <c r="AV44" s="3">
        <f t="shared" si="21"/>
        <v>0.341772151898734</v>
      </c>
    </row>
    <row r="45" spans="1:48">
      <c r="A45" s="2" t="s">
        <v>145</v>
      </c>
      <c r="B45" s="3" t="s">
        <v>94</v>
      </c>
      <c r="C45" s="3" t="s">
        <v>95</v>
      </c>
      <c r="D45" s="3">
        <v>100.22</v>
      </c>
      <c r="E45" s="3">
        <v>26.88</v>
      </c>
      <c r="F45" s="8">
        <v>43</v>
      </c>
      <c r="G45" s="8" t="s">
        <v>104</v>
      </c>
      <c r="H45" s="8" t="s">
        <v>106</v>
      </c>
      <c r="I45" s="59">
        <v>0.30555</v>
      </c>
      <c r="J45" s="43">
        <v>0.366975</v>
      </c>
      <c r="K45" s="44">
        <v>22.35</v>
      </c>
      <c r="L45" s="60">
        <v>1202.57</v>
      </c>
      <c r="M45" s="61">
        <v>60.9759870028624</v>
      </c>
      <c r="N45" s="61">
        <v>67.0870638887176</v>
      </c>
      <c r="O45" s="61">
        <v>216.272487500168</v>
      </c>
      <c r="P45" s="62">
        <v>3.26207663202138</v>
      </c>
      <c r="Q45" s="62">
        <v>34.6936600958977</v>
      </c>
      <c r="R45" s="70">
        <v>-0.0903961846575855</v>
      </c>
      <c r="S45" s="71">
        <v>1623</v>
      </c>
      <c r="T45" s="71">
        <v>438</v>
      </c>
      <c r="U45" s="3">
        <f t="shared" si="1"/>
        <v>0.307197809047732</v>
      </c>
      <c r="V45" s="9">
        <f t="shared" si="2"/>
        <v>0.353775873364237</v>
      </c>
      <c r="W45" s="3">
        <f t="shared" si="3"/>
        <v>0.442411924119241</v>
      </c>
      <c r="X45" s="3">
        <f t="shared" si="4"/>
        <v>0.402034280650164</v>
      </c>
      <c r="Y45" s="3">
        <f t="shared" si="5"/>
        <v>0.31749599923575</v>
      </c>
      <c r="Z45" s="3">
        <f t="shared" si="6"/>
        <v>0.882212859016004</v>
      </c>
      <c r="AA45" s="3">
        <f t="shared" si="7"/>
        <v>0.429482226148873</v>
      </c>
      <c r="AB45" s="3">
        <f t="shared" si="8"/>
        <v>0.00504098953454168</v>
      </c>
      <c r="AC45" s="3">
        <f t="shared" si="9"/>
        <v>0.401662840837595</v>
      </c>
      <c r="AD45" s="3">
        <f t="shared" si="10"/>
        <v>0.998765863313541</v>
      </c>
      <c r="AE45" s="3">
        <f t="shared" si="11"/>
        <v>0.42085308056872</v>
      </c>
      <c r="AF45" s="3">
        <f t="shared" si="12"/>
        <v>0.597523219814242</v>
      </c>
      <c r="AG45" s="42">
        <f t="shared" si="22"/>
        <v>0.330486841205984</v>
      </c>
      <c r="AH45" s="83">
        <v>0.422223102384703</v>
      </c>
      <c r="AI45" s="45">
        <v>0.543063694800209</v>
      </c>
      <c r="AJ45" s="46">
        <f t="shared" si="14"/>
        <v>0.203351915186068</v>
      </c>
      <c r="AK45" s="47">
        <f t="shared" si="15"/>
        <v>0.998765863313541</v>
      </c>
      <c r="AL45" s="49">
        <f t="shared" si="23"/>
        <v>0.509188150191481</v>
      </c>
      <c r="AM45" s="50">
        <f t="shared" si="24"/>
        <v>0.501179927846998</v>
      </c>
      <c r="AO45" s="87">
        <v>135</v>
      </c>
      <c r="AP45" s="87">
        <v>9</v>
      </c>
      <c r="AQ45" s="87">
        <v>4</v>
      </c>
      <c r="AR45" s="87">
        <v>85</v>
      </c>
      <c r="AS45" s="3">
        <f t="shared" si="18"/>
        <v>1</v>
      </c>
      <c r="AT45" s="3">
        <f t="shared" si="19"/>
        <v>0.108695652173913</v>
      </c>
      <c r="AU45" s="3">
        <f t="shared" si="20"/>
        <v>1</v>
      </c>
      <c r="AV45" s="3">
        <f t="shared" si="21"/>
        <v>0.39873417721519</v>
      </c>
    </row>
    <row r="46" spans="1:48">
      <c r="A46" s="2" t="s">
        <v>146</v>
      </c>
      <c r="B46" s="3" t="s">
        <v>94</v>
      </c>
      <c r="C46" s="3" t="s">
        <v>95</v>
      </c>
      <c r="D46" s="3">
        <v>114.38</v>
      </c>
      <c r="E46" s="3">
        <v>34.4</v>
      </c>
      <c r="F46" s="8">
        <v>44</v>
      </c>
      <c r="G46" s="8" t="s">
        <v>104</v>
      </c>
      <c r="H46" s="8" t="s">
        <v>106</v>
      </c>
      <c r="I46" s="59">
        <v>0.394159</v>
      </c>
      <c r="J46" s="43">
        <v>0.806666667</v>
      </c>
      <c r="K46" s="44">
        <v>10.12</v>
      </c>
      <c r="L46" s="60">
        <v>259.62</v>
      </c>
      <c r="M46" s="61">
        <v>86.993148866962</v>
      </c>
      <c r="N46" s="61">
        <v>45.8210575131125</v>
      </c>
      <c r="O46" s="61">
        <v>198.101037773184</v>
      </c>
      <c r="P46" s="62">
        <v>16.9123927964828</v>
      </c>
      <c r="Q46" s="62">
        <v>5.924347362813</v>
      </c>
      <c r="R46" s="70">
        <v>-8.85259187681182</v>
      </c>
      <c r="S46" s="71">
        <v>2009</v>
      </c>
      <c r="T46" s="71">
        <v>638</v>
      </c>
      <c r="U46" s="3">
        <f t="shared" si="1"/>
        <v>0.39628467097511</v>
      </c>
      <c r="V46" s="9">
        <f t="shared" si="2"/>
        <v>0.887037112664553</v>
      </c>
      <c r="W46" s="3">
        <f t="shared" si="3"/>
        <v>0.166214995483288</v>
      </c>
      <c r="X46" s="3">
        <f t="shared" si="4"/>
        <v>0.0221877580615924</v>
      </c>
      <c r="Y46" s="3">
        <f t="shared" si="5"/>
        <v>0.455648208423267</v>
      </c>
      <c r="Z46" s="3">
        <f t="shared" si="6"/>
        <v>0.600427305539174</v>
      </c>
      <c r="AA46" s="3">
        <f t="shared" si="7"/>
        <v>0.39215639642786</v>
      </c>
      <c r="AB46" s="3">
        <f t="shared" si="8"/>
        <v>0.461789028033256</v>
      </c>
      <c r="AC46" s="3">
        <f t="shared" si="9"/>
        <v>0.0636899685073659</v>
      </c>
      <c r="AD46" s="3">
        <f t="shared" si="10"/>
        <v>0.802398416579346</v>
      </c>
      <c r="AE46" s="3">
        <f t="shared" si="11"/>
        <v>0.542812006319115</v>
      </c>
      <c r="AF46" s="3">
        <f t="shared" si="12"/>
        <v>0.907120743034056</v>
      </c>
      <c r="AG46" s="42">
        <f t="shared" si="22"/>
        <v>0.641660891819832</v>
      </c>
      <c r="AH46" s="83">
        <v>0.0942013767724402</v>
      </c>
      <c r="AI46" s="45">
        <v>0.4827439701301</v>
      </c>
      <c r="AJ46" s="46">
        <f t="shared" si="14"/>
        <v>0.262739498270311</v>
      </c>
      <c r="AK46" s="47">
        <f t="shared" si="15"/>
        <v>0.802398416579346</v>
      </c>
      <c r="AL46" s="49">
        <f t="shared" si="23"/>
        <v>0.724966374676586</v>
      </c>
      <c r="AM46" s="50">
        <f t="shared" si="24"/>
        <v>0.501451754708103</v>
      </c>
      <c r="AO46" s="87">
        <v>2</v>
      </c>
      <c r="AP46" s="87">
        <v>41</v>
      </c>
      <c r="AQ46" s="87">
        <v>0</v>
      </c>
      <c r="AR46" s="87">
        <v>158</v>
      </c>
      <c r="AS46" s="3">
        <f t="shared" si="18"/>
        <v>0.0148148148148148</v>
      </c>
      <c r="AT46" s="3">
        <f t="shared" si="19"/>
        <v>0.804347826086957</v>
      </c>
      <c r="AU46" s="3">
        <f t="shared" si="20"/>
        <v>0</v>
      </c>
      <c r="AV46" s="3">
        <f t="shared" si="21"/>
        <v>0.860759493670886</v>
      </c>
    </row>
    <row r="47" spans="1:48">
      <c r="A47" s="2" t="s">
        <v>147</v>
      </c>
      <c r="B47" s="3" t="s">
        <v>148</v>
      </c>
      <c r="C47" s="3" t="s">
        <v>149</v>
      </c>
      <c r="D47" s="3">
        <v>103.25</v>
      </c>
      <c r="E47" s="3">
        <v>36.66</v>
      </c>
      <c r="F47" s="8">
        <v>1</v>
      </c>
      <c r="G47" s="8" t="s">
        <v>96</v>
      </c>
      <c r="H47" s="8" t="s">
        <v>97</v>
      </c>
      <c r="I47" s="59">
        <v>0.164027</v>
      </c>
      <c r="J47" s="43">
        <v>0.341066667</v>
      </c>
      <c r="K47" s="44">
        <v>5.22</v>
      </c>
      <c r="L47" s="60">
        <v>769.41</v>
      </c>
      <c r="M47" s="61">
        <v>39.2668183610664</v>
      </c>
      <c r="N47" s="61">
        <v>13.6719487530194</v>
      </c>
      <c r="O47" s="61">
        <v>167.812170763337</v>
      </c>
      <c r="P47" s="62">
        <v>4.24586471087555</v>
      </c>
      <c r="Q47" s="62">
        <v>2.10285714285714</v>
      </c>
      <c r="R47" s="70">
        <v>-1.19800920586432</v>
      </c>
      <c r="S47" s="71">
        <v>1597</v>
      </c>
      <c r="T47" s="71">
        <v>226</v>
      </c>
      <c r="U47" s="3">
        <f>(I47-MIN(I$47:I$89))/(MAX(I$47:I$89)-MIN(I$47:I$89))</f>
        <v>0.210398922524371</v>
      </c>
      <c r="V47" s="9">
        <f t="shared" ref="V47:AH47" si="25">(J47-MIN(J$47:J$89))/(MAX(J$47:J$89)-MIN(J$47:J$89))</f>
        <v>0.322354059396165</v>
      </c>
      <c r="W47" s="3">
        <f t="shared" si="25"/>
        <v>0.148181409968568</v>
      </c>
      <c r="X47" s="3">
        <f t="shared" si="25"/>
        <v>0.540315813563201</v>
      </c>
      <c r="Y47" s="3">
        <f t="shared" si="25"/>
        <v>0.234431715510849</v>
      </c>
      <c r="Z47" s="3">
        <f t="shared" si="25"/>
        <v>0.116650405076415</v>
      </c>
      <c r="AA47" s="3">
        <f t="shared" si="25"/>
        <v>0.646860801745981</v>
      </c>
      <c r="AB47" s="3">
        <f t="shared" si="25"/>
        <v>0.0848383976212779</v>
      </c>
      <c r="AC47" s="3">
        <f t="shared" si="25"/>
        <v>0.0370874692960691</v>
      </c>
      <c r="AD47" s="3">
        <f t="shared" si="25"/>
        <v>0.971216602080359</v>
      </c>
      <c r="AE47" s="3">
        <f t="shared" si="25"/>
        <v>0.487339576829691</v>
      </c>
      <c r="AF47" s="3">
        <f t="shared" si="25"/>
        <v>0.242592592592593</v>
      </c>
      <c r="AG47" s="42">
        <f t="shared" si="22"/>
        <v>0.266376490960268</v>
      </c>
      <c r="AH47" s="83">
        <v>0.344248611765885</v>
      </c>
      <c r="AI47" s="45">
        <v>0.332647640777748</v>
      </c>
      <c r="AJ47" s="46">
        <f t="shared" si="14"/>
        <v>0.0609629334586735</v>
      </c>
      <c r="AK47" s="47">
        <f t="shared" si="15"/>
        <v>0.971216602080359</v>
      </c>
      <c r="AL47" s="49">
        <f t="shared" si="23"/>
        <v>0.364966084711142</v>
      </c>
      <c r="AM47" s="50">
        <f t="shared" si="24"/>
        <v>0.390069727292346</v>
      </c>
      <c r="AO47" s="87">
        <v>24</v>
      </c>
      <c r="AP47" s="87">
        <v>13</v>
      </c>
      <c r="AQ47" s="87">
        <v>2</v>
      </c>
      <c r="AR47" s="87">
        <v>47</v>
      </c>
      <c r="AS47" s="3">
        <f>(AO47-MIN(AO$47:AO$89))/(MAX(AO$47:AO$89)-MIN(AO$47:AO$89))</f>
        <v>0.252631578947368</v>
      </c>
      <c r="AT47" s="3">
        <f>(AP47-MIN(AP$47:AP$89))/(MAX(AP$47:AP$89)-MIN(AP$47:AP$89))</f>
        <v>0.27027027027027</v>
      </c>
      <c r="AU47" s="3">
        <f>(AQ47-MIN(AQ$47:AQ$89))/(MAX(AQ$47:AQ$89)-MIN(AQ$47:AQ$89))</f>
        <v>0.285714285714286</v>
      </c>
      <c r="AV47" s="3">
        <f>(AR47-MIN(AR$47:AR$89))/(MAX(AR$47:AR$89)-MIN(AR$47:AR$89))</f>
        <v>0.133333333333333</v>
      </c>
    </row>
    <row r="48" spans="1:48">
      <c r="A48" s="2" t="s">
        <v>150</v>
      </c>
      <c r="B48" s="3" t="s">
        <v>148</v>
      </c>
      <c r="C48" s="3" t="s">
        <v>149</v>
      </c>
      <c r="D48" s="3">
        <v>102.87</v>
      </c>
      <c r="E48" s="3">
        <v>37.48</v>
      </c>
      <c r="F48" s="8">
        <v>2</v>
      </c>
      <c r="G48" s="8" t="s">
        <v>96</v>
      </c>
      <c r="H48" s="8" t="s">
        <v>97</v>
      </c>
      <c r="I48" s="59">
        <v>0.199486</v>
      </c>
      <c r="J48" s="43">
        <v>0.4208</v>
      </c>
      <c r="K48" s="44">
        <v>9.69</v>
      </c>
      <c r="L48" s="60">
        <v>479.29</v>
      </c>
      <c r="M48" s="61">
        <v>22.1116006546722</v>
      </c>
      <c r="N48" s="61">
        <v>0.647006437174913</v>
      </c>
      <c r="O48" s="61">
        <v>170.718371951583</v>
      </c>
      <c r="P48" s="62">
        <v>4.70334713076988</v>
      </c>
      <c r="Q48" s="62">
        <v>2.33142857142857</v>
      </c>
      <c r="R48" s="70">
        <v>-1.09202747212784</v>
      </c>
      <c r="S48" s="71">
        <v>1684</v>
      </c>
      <c r="T48" s="71">
        <v>178</v>
      </c>
      <c r="U48" s="3">
        <f t="shared" ref="U48:U89" si="26">(I48-MIN(I$47:I$89))/(MAX(I$47:I$89)-MIN(I$47:I$89))</f>
        <v>0.255882503848127</v>
      </c>
      <c r="V48" s="9">
        <f t="shared" ref="V48:V89" si="27">(J48-MIN(J$47:J$89))/(MAX(J$47:J$89)-MIN(J$47:J$89))</f>
        <v>0.419055223325944</v>
      </c>
      <c r="W48" s="3">
        <f t="shared" ref="W48:W89" si="28">(K48-MIN(K$47:K$89))/(MAX(K$47:K$89)-MIN(K$47:K$89))</f>
        <v>0.348899865289627</v>
      </c>
      <c r="X48" s="3">
        <f t="shared" ref="X48:X89" si="29">(L48-MIN(L$47:L$89))/(MAX(L$47:L$89)-MIN(L$47:L$89))</f>
        <v>0.294411812071435</v>
      </c>
      <c r="Y48" s="3">
        <f t="shared" ref="Y48:Y89" si="30">(M48-MIN(M$47:M$89))/(MAX(M$47:M$89)-MIN(M$47:M$89))</f>
        <v>0.131508456064094</v>
      </c>
      <c r="Z48" s="3">
        <f t="shared" ref="Z48:Z89" si="31">(N48-MIN(N$47:N$89))/(MAX(N$47:N$89)-MIN(N$47:N$89))</f>
        <v>0.00457765487455244</v>
      </c>
      <c r="AA48" s="3">
        <f t="shared" ref="AA48:AA89" si="32">(O48-MIN(O$47:O$89))/(MAX(O$47:O$89)-MIN(O$47:O$89))</f>
        <v>0.658160862014683</v>
      </c>
      <c r="AB48" s="3">
        <f t="shared" ref="AB48:AB89" si="33">(P48-MIN(P$47:P$89))/(MAX(P$47:P$89)-MIN(P$47:P$89))</f>
        <v>0.100564909025476</v>
      </c>
      <c r="AC48" s="3">
        <f t="shared" ref="AC48:AC89" si="34">(Q48-MIN(Q$47:Q$89))/(MAX(Q$47:Q$89)-MIN(Q$47:Q$89))</f>
        <v>0.0423856791955076</v>
      </c>
      <c r="AD48" s="3">
        <f t="shared" ref="AD48:AD89" si="35">(R48-MIN(R$47:R$89))/(MAX(R$47:R$89)-MIN(R$47:R$89))</f>
        <v>0.973817050785234</v>
      </c>
      <c r="AE48" s="3">
        <f t="shared" ref="AE48:AE89" si="36">(S48-MIN(S$47:S$89))/(MAX(S$47:S$89)-MIN(S$47:S$89))</f>
        <v>0.517516475893167</v>
      </c>
      <c r="AF48" s="3">
        <f t="shared" ref="AF48:AF89" si="37">(T48-MIN(T$47:T$89))/(MAX(T$47:T$89)-MIN(T$47:T$89))</f>
        <v>0.153703703703704</v>
      </c>
      <c r="AG48" s="42">
        <f t="shared" si="22"/>
        <v>0.337468863587036</v>
      </c>
      <c r="AH48" s="83">
        <v>0.321655838680531</v>
      </c>
      <c r="AI48" s="45">
        <v>0.264748990984443</v>
      </c>
      <c r="AJ48" s="46">
        <f t="shared" si="14"/>
        <v>0.0714752941104918</v>
      </c>
      <c r="AK48" s="47">
        <f t="shared" si="15"/>
        <v>0.973817050785234</v>
      </c>
      <c r="AL48" s="49">
        <f t="shared" si="23"/>
        <v>0.335610089798435</v>
      </c>
      <c r="AM48" s="50">
        <f t="shared" si="24"/>
        <v>0.384129354657695</v>
      </c>
      <c r="AO48" s="87">
        <v>11</v>
      </c>
      <c r="AP48" s="87">
        <v>15</v>
      </c>
      <c r="AQ48" s="87">
        <v>0</v>
      </c>
      <c r="AR48" s="87">
        <v>56</v>
      </c>
      <c r="AS48" s="3">
        <f t="shared" ref="AS48:AS89" si="38">(AO48-MIN(AO$47:AO$89))/(MAX(AO$47:AO$89)-MIN(AO$47:AO$89))</f>
        <v>0.115789473684211</v>
      </c>
      <c r="AT48" s="3">
        <f t="shared" ref="AT48:AT89" si="39">(AP48-MIN(AP$47:AP$89))/(MAX(AP$47:AP$89)-MIN(AP$47:AP$89))</f>
        <v>0.324324324324324</v>
      </c>
      <c r="AU48" s="3">
        <f t="shared" ref="AU48:AU89" si="40">(AQ48-MIN(AQ$47:AQ$89))/(MAX(AQ$47:AQ$89)-MIN(AQ$47:AQ$89))</f>
        <v>0</v>
      </c>
      <c r="AV48" s="3">
        <f t="shared" ref="AV48:AV89" si="41">(AR48-MIN(AR$47:AR$89))/(MAX(AR$47:AR$89)-MIN(AR$47:AR$89))</f>
        <v>0.2</v>
      </c>
    </row>
    <row r="49" spans="1:48">
      <c r="A49" s="2" t="s">
        <v>151</v>
      </c>
      <c r="B49" s="3" t="s">
        <v>148</v>
      </c>
      <c r="C49" s="3" t="s">
        <v>149</v>
      </c>
      <c r="D49" s="3">
        <v>107.05</v>
      </c>
      <c r="E49" s="3">
        <v>35.37</v>
      </c>
      <c r="F49" s="8">
        <v>3</v>
      </c>
      <c r="G49" s="8" t="s">
        <v>96</v>
      </c>
      <c r="H49" s="8" t="s">
        <v>100</v>
      </c>
      <c r="I49" s="59">
        <v>0.414777</v>
      </c>
      <c r="J49" s="43">
        <v>0.728483333</v>
      </c>
      <c r="K49" s="44">
        <v>6.51</v>
      </c>
      <c r="L49" s="60">
        <v>537.27</v>
      </c>
      <c r="M49" s="61">
        <v>33.404257683284</v>
      </c>
      <c r="N49" s="61">
        <v>23.7930263648273</v>
      </c>
      <c r="O49" s="61">
        <v>135.875637127483</v>
      </c>
      <c r="P49" s="62">
        <v>3.64703241349757</v>
      </c>
      <c r="Q49" s="62">
        <v>1.18857142857143</v>
      </c>
      <c r="R49" s="70">
        <v>-5.37078021258689</v>
      </c>
      <c r="S49" s="71">
        <v>1362</v>
      </c>
      <c r="T49" s="71">
        <v>111</v>
      </c>
      <c r="U49" s="3">
        <f t="shared" si="26"/>
        <v>0.532038224730631</v>
      </c>
      <c r="V49" s="9">
        <f t="shared" si="27"/>
        <v>0.792215798751704</v>
      </c>
      <c r="W49" s="3">
        <f t="shared" si="28"/>
        <v>0.206106870229008</v>
      </c>
      <c r="X49" s="3">
        <f t="shared" si="29"/>
        <v>0.343555318229206</v>
      </c>
      <c r="Y49" s="3">
        <f t="shared" si="30"/>
        <v>0.199259101324972</v>
      </c>
      <c r="Z49" s="3">
        <f t="shared" si="31"/>
        <v>0.203736933020724</v>
      </c>
      <c r="AA49" s="3">
        <f t="shared" si="32"/>
        <v>0.522683316608961</v>
      </c>
      <c r="AB49" s="3">
        <f t="shared" si="33"/>
        <v>0.0642528132482385</v>
      </c>
      <c r="AC49" s="3">
        <f t="shared" si="34"/>
        <v>0.0158946296983154</v>
      </c>
      <c r="AD49" s="3">
        <f t="shared" si="35"/>
        <v>0.868830307974709</v>
      </c>
      <c r="AE49" s="3">
        <f t="shared" si="36"/>
        <v>0.40582726326743</v>
      </c>
      <c r="AF49" s="3">
        <f t="shared" si="37"/>
        <v>0.0296296296296296</v>
      </c>
      <c r="AG49" s="42">
        <f t="shared" si="22"/>
        <v>0.662127011741168</v>
      </c>
      <c r="AH49" s="83">
        <v>0.274831094229107</v>
      </c>
      <c r="AI49" s="45">
        <v>0.308559783651552</v>
      </c>
      <c r="AJ49" s="46">
        <f t="shared" si="14"/>
        <v>0.0400737214732769</v>
      </c>
      <c r="AK49" s="47">
        <f t="shared" si="15"/>
        <v>0.868830307974709</v>
      </c>
      <c r="AL49" s="49">
        <f t="shared" si="23"/>
        <v>0.21772844644853</v>
      </c>
      <c r="AM49" s="50">
        <f t="shared" si="24"/>
        <v>0.395358394253057</v>
      </c>
      <c r="AO49" s="87">
        <v>5</v>
      </c>
      <c r="AP49" s="87">
        <v>10</v>
      </c>
      <c r="AQ49" s="87">
        <v>0</v>
      </c>
      <c r="AR49" s="87">
        <v>40</v>
      </c>
      <c r="AS49" s="3">
        <f t="shared" si="38"/>
        <v>0.0526315789473684</v>
      </c>
      <c r="AT49" s="3">
        <f t="shared" si="39"/>
        <v>0.189189189189189</v>
      </c>
      <c r="AU49" s="3">
        <f t="shared" si="40"/>
        <v>0</v>
      </c>
      <c r="AV49" s="3">
        <f t="shared" si="41"/>
        <v>0.0814814814814815</v>
      </c>
    </row>
    <row r="50" spans="1:48">
      <c r="A50" s="2" t="s">
        <v>152</v>
      </c>
      <c r="B50" s="3" t="s">
        <v>148</v>
      </c>
      <c r="C50" s="3" t="s">
        <v>149</v>
      </c>
      <c r="D50" s="3">
        <v>109.45</v>
      </c>
      <c r="E50" s="3">
        <v>36.56</v>
      </c>
      <c r="F50" s="8">
        <v>4</v>
      </c>
      <c r="G50" s="8" t="s">
        <v>96</v>
      </c>
      <c r="H50" s="8" t="s">
        <v>100</v>
      </c>
      <c r="I50" s="59">
        <v>0.350886</v>
      </c>
      <c r="J50" s="43">
        <v>0.743116667</v>
      </c>
      <c r="K50" s="44">
        <v>4.42</v>
      </c>
      <c r="L50" s="60">
        <v>429.22</v>
      </c>
      <c r="M50" s="61">
        <v>46.8101197279777</v>
      </c>
      <c r="N50" s="61">
        <v>6.99669949442102</v>
      </c>
      <c r="O50" s="61">
        <v>113.168430240728</v>
      </c>
      <c r="P50" s="62">
        <v>3.81629993601756</v>
      </c>
      <c r="Q50" s="62">
        <v>3.70285714285714</v>
      </c>
      <c r="R50" s="70">
        <v>-6.38072379289922</v>
      </c>
      <c r="S50" s="71">
        <v>2861</v>
      </c>
      <c r="T50" s="71">
        <v>525</v>
      </c>
      <c r="U50" s="3">
        <f t="shared" si="26"/>
        <v>0.450084658799384</v>
      </c>
      <c r="V50" s="9">
        <f t="shared" si="27"/>
        <v>0.809963212245296</v>
      </c>
      <c r="W50" s="3">
        <f t="shared" si="28"/>
        <v>0.112258643915581</v>
      </c>
      <c r="X50" s="3">
        <f t="shared" si="29"/>
        <v>0.251972775277375</v>
      </c>
      <c r="Y50" s="3">
        <f t="shared" si="30"/>
        <v>0.279687985466683</v>
      </c>
      <c r="Z50" s="3">
        <f t="shared" si="31"/>
        <v>0.0592134103817049</v>
      </c>
      <c r="AA50" s="3">
        <f t="shared" si="32"/>
        <v>0.434391835829167</v>
      </c>
      <c r="AB50" s="3">
        <f t="shared" si="33"/>
        <v>0.070071589025209</v>
      </c>
      <c r="AC50" s="3">
        <f t="shared" si="34"/>
        <v>0.0741749385921383</v>
      </c>
      <c r="AD50" s="3">
        <f t="shared" si="35"/>
        <v>0.844049561492964</v>
      </c>
      <c r="AE50" s="3">
        <f t="shared" si="36"/>
        <v>0.925771765522026</v>
      </c>
      <c r="AF50" s="3">
        <f t="shared" si="37"/>
        <v>0.796296296296296</v>
      </c>
      <c r="AG50" s="42">
        <f t="shared" si="22"/>
        <v>0.63002393552234</v>
      </c>
      <c r="AH50" s="83">
        <v>0.182115709596478</v>
      </c>
      <c r="AI50" s="45">
        <v>0.257764410559185</v>
      </c>
      <c r="AJ50" s="46">
        <f t="shared" si="14"/>
        <v>0.0721232638086737</v>
      </c>
      <c r="AK50" s="47">
        <f t="shared" si="15"/>
        <v>0.844049561492964</v>
      </c>
      <c r="AL50" s="49">
        <f t="shared" si="23"/>
        <v>0.861034030909161</v>
      </c>
      <c r="AM50" s="50">
        <f t="shared" si="24"/>
        <v>0.4745184853148</v>
      </c>
      <c r="AO50" s="87">
        <v>14</v>
      </c>
      <c r="AP50" s="87">
        <v>40</v>
      </c>
      <c r="AQ50" s="87">
        <v>2</v>
      </c>
      <c r="AR50" s="87">
        <v>144</v>
      </c>
      <c r="AS50" s="3">
        <f t="shared" si="38"/>
        <v>0.147368421052632</v>
      </c>
      <c r="AT50" s="3">
        <f t="shared" si="39"/>
        <v>1</v>
      </c>
      <c r="AU50" s="3">
        <f t="shared" si="40"/>
        <v>0.285714285714286</v>
      </c>
      <c r="AV50" s="3">
        <f t="shared" si="41"/>
        <v>0.851851851851852</v>
      </c>
    </row>
    <row r="51" spans="1:48">
      <c r="A51" s="2" t="s">
        <v>153</v>
      </c>
      <c r="B51" s="3" t="s">
        <v>148</v>
      </c>
      <c r="C51" s="3" t="s">
        <v>149</v>
      </c>
      <c r="D51" s="3">
        <v>111.03</v>
      </c>
      <c r="E51" s="3">
        <v>37.42</v>
      </c>
      <c r="F51" s="8">
        <v>5</v>
      </c>
      <c r="G51" s="8" t="s">
        <v>96</v>
      </c>
      <c r="H51" s="8" t="s">
        <v>100</v>
      </c>
      <c r="I51" s="59">
        <v>0.277886</v>
      </c>
      <c r="J51" s="43">
        <v>0.6346</v>
      </c>
      <c r="K51" s="44">
        <v>6.48</v>
      </c>
      <c r="L51" s="60">
        <v>416.14</v>
      </c>
      <c r="M51" s="61">
        <v>23.5756167057858</v>
      </c>
      <c r="N51" s="61">
        <v>19.2463865690861</v>
      </c>
      <c r="O51" s="61">
        <v>118.597151978094</v>
      </c>
      <c r="P51" s="62">
        <v>3.41329230227582</v>
      </c>
      <c r="Q51" s="62">
        <v>0.96</v>
      </c>
      <c r="R51" s="70">
        <v>-4.84814480014131</v>
      </c>
      <c r="S51" s="71">
        <v>2225</v>
      </c>
      <c r="T51" s="71">
        <v>224</v>
      </c>
      <c r="U51" s="3">
        <f t="shared" si="26"/>
        <v>0.356446895844023</v>
      </c>
      <c r="V51" s="9">
        <f t="shared" si="27"/>
        <v>0.678353412305285</v>
      </c>
      <c r="W51" s="3">
        <f t="shared" si="28"/>
        <v>0.204759766502021</v>
      </c>
      <c r="X51" s="3">
        <f t="shared" si="29"/>
        <v>0.240886244395284</v>
      </c>
      <c r="Y51" s="3">
        <f t="shared" si="30"/>
        <v>0.140291865662377</v>
      </c>
      <c r="Z51" s="3">
        <f t="shared" si="31"/>
        <v>0.16461549864277</v>
      </c>
      <c r="AA51" s="3">
        <f t="shared" si="32"/>
        <v>0.455500107019186</v>
      </c>
      <c r="AB51" s="3">
        <f t="shared" si="33"/>
        <v>0.0562177142697981</v>
      </c>
      <c r="AC51" s="3">
        <f t="shared" si="34"/>
        <v>0.0105964197988769</v>
      </c>
      <c r="AD51" s="3">
        <f t="shared" si="35"/>
        <v>0.881654089333061</v>
      </c>
      <c r="AE51" s="3">
        <f t="shared" si="36"/>
        <v>0.705168227540756</v>
      </c>
      <c r="AF51" s="3">
        <f t="shared" si="37"/>
        <v>0.238888888888889</v>
      </c>
      <c r="AG51" s="42">
        <f t="shared" si="22"/>
        <v>0.517400154074654</v>
      </c>
      <c r="AH51" s="83">
        <v>0.222823005448652</v>
      </c>
      <c r="AI51" s="45">
        <v>0.253469157108111</v>
      </c>
      <c r="AJ51" s="46">
        <f t="shared" si="14"/>
        <v>0.0334070670343375</v>
      </c>
      <c r="AK51" s="47">
        <f t="shared" si="15"/>
        <v>0.881654089333061</v>
      </c>
      <c r="AL51" s="49">
        <f t="shared" si="23"/>
        <v>0.472028558214823</v>
      </c>
      <c r="AM51" s="50">
        <f t="shared" si="24"/>
        <v>0.396797005202273</v>
      </c>
      <c r="AO51" s="87">
        <v>12</v>
      </c>
      <c r="AP51" s="87">
        <v>15</v>
      </c>
      <c r="AQ51" s="87">
        <v>0</v>
      </c>
      <c r="AR51" s="87">
        <v>67</v>
      </c>
      <c r="AS51" s="3">
        <f t="shared" si="38"/>
        <v>0.126315789473684</v>
      </c>
      <c r="AT51" s="3">
        <f t="shared" si="39"/>
        <v>0.324324324324324</v>
      </c>
      <c r="AU51" s="3">
        <f t="shared" si="40"/>
        <v>0</v>
      </c>
      <c r="AV51" s="3">
        <f t="shared" si="41"/>
        <v>0.281481481481481</v>
      </c>
    </row>
    <row r="52" spans="1:48">
      <c r="A52" s="2" t="s">
        <v>154</v>
      </c>
      <c r="B52" s="3" t="s">
        <v>148</v>
      </c>
      <c r="C52" s="3" t="s">
        <v>149</v>
      </c>
      <c r="D52" s="3">
        <v>114.38</v>
      </c>
      <c r="E52" s="3">
        <v>29.99</v>
      </c>
      <c r="F52" s="8">
        <v>6</v>
      </c>
      <c r="G52" s="8" t="s">
        <v>104</v>
      </c>
      <c r="H52" s="8" t="s">
        <v>100</v>
      </c>
      <c r="I52" s="59">
        <v>0.556755</v>
      </c>
      <c r="J52" s="43">
        <v>0.785641667</v>
      </c>
      <c r="K52" s="44">
        <v>6.87</v>
      </c>
      <c r="L52" s="60">
        <v>744.29</v>
      </c>
      <c r="M52" s="61">
        <v>2.03508973881765</v>
      </c>
      <c r="N52" s="61">
        <v>5.68192250025902</v>
      </c>
      <c r="O52" s="61">
        <v>4.16259459942711</v>
      </c>
      <c r="P52" s="62">
        <v>7.40269793473551</v>
      </c>
      <c r="Q52" s="62">
        <v>2.33142857142857</v>
      </c>
      <c r="R52" s="70">
        <v>-0.20988539426244</v>
      </c>
      <c r="S52" s="71">
        <v>1493</v>
      </c>
      <c r="T52" s="71">
        <v>283</v>
      </c>
      <c r="U52" s="3">
        <f t="shared" si="26"/>
        <v>0.714154694715239</v>
      </c>
      <c r="V52" s="9">
        <f t="shared" si="27"/>
        <v>0.861537840338591</v>
      </c>
      <c r="W52" s="3">
        <f t="shared" si="28"/>
        <v>0.222272114952851</v>
      </c>
      <c r="X52" s="3">
        <f t="shared" si="29"/>
        <v>0.519024249667319</v>
      </c>
      <c r="Y52" s="3">
        <f t="shared" si="30"/>
        <v>0.0110588076164425</v>
      </c>
      <c r="Z52" s="3">
        <f t="shared" si="31"/>
        <v>0.0479004486760223</v>
      </c>
      <c r="AA52" s="3">
        <f t="shared" si="32"/>
        <v>0.0105490140146042</v>
      </c>
      <c r="AB52" s="3">
        <f t="shared" si="33"/>
        <v>0.193358357159073</v>
      </c>
      <c r="AC52" s="3">
        <f t="shared" si="34"/>
        <v>0.0423856791955076</v>
      </c>
      <c r="AD52" s="3">
        <f t="shared" si="35"/>
        <v>0.995461962064042</v>
      </c>
      <c r="AE52" s="3">
        <f t="shared" si="36"/>
        <v>0.451266042317031</v>
      </c>
      <c r="AF52" s="3">
        <f t="shared" si="37"/>
        <v>0.348148148148148</v>
      </c>
      <c r="AG52" s="42">
        <f t="shared" si="22"/>
        <v>0.787846267526915</v>
      </c>
      <c r="AH52" s="83">
        <v>0.370648182310085</v>
      </c>
      <c r="AI52" s="45">
        <v>0.0231694234356897</v>
      </c>
      <c r="AJ52" s="46">
        <f t="shared" si="14"/>
        <v>0.11787201817729</v>
      </c>
      <c r="AK52" s="47">
        <f t="shared" si="15"/>
        <v>0.995461962064042</v>
      </c>
      <c r="AL52" s="49">
        <f t="shared" si="23"/>
        <v>0.39970709523259</v>
      </c>
      <c r="AM52" s="50">
        <f t="shared" si="24"/>
        <v>0.449117491457769</v>
      </c>
      <c r="AO52" s="87">
        <v>8</v>
      </c>
      <c r="AP52" s="87">
        <v>9</v>
      </c>
      <c r="AQ52" s="87">
        <v>2</v>
      </c>
      <c r="AR52" s="87">
        <v>73</v>
      </c>
      <c r="AS52" s="3">
        <f t="shared" si="38"/>
        <v>0.0842105263157895</v>
      </c>
      <c r="AT52" s="3">
        <f t="shared" si="39"/>
        <v>0.162162162162162</v>
      </c>
      <c r="AU52" s="3">
        <f t="shared" si="40"/>
        <v>0.285714285714286</v>
      </c>
      <c r="AV52" s="3">
        <f t="shared" si="41"/>
        <v>0.325925925925926</v>
      </c>
    </row>
    <row r="53" spans="1:48">
      <c r="A53" s="2" t="s">
        <v>155</v>
      </c>
      <c r="B53" s="3" t="s">
        <v>148</v>
      </c>
      <c r="C53" s="3" t="s">
        <v>149</v>
      </c>
      <c r="D53" s="3">
        <v>115.44</v>
      </c>
      <c r="E53" s="3">
        <v>26.57</v>
      </c>
      <c r="F53" s="8">
        <v>7</v>
      </c>
      <c r="G53" s="8" t="s">
        <v>104</v>
      </c>
      <c r="H53" s="8" t="s">
        <v>106</v>
      </c>
      <c r="I53" s="59">
        <v>0.657823</v>
      </c>
      <c r="J53" s="43">
        <v>0.875366667</v>
      </c>
      <c r="K53" s="44">
        <v>7.01</v>
      </c>
      <c r="L53" s="60">
        <v>501.08</v>
      </c>
      <c r="M53" s="61">
        <v>8.41477263633149</v>
      </c>
      <c r="N53" s="61">
        <v>5.86375046162963</v>
      </c>
      <c r="O53" s="61">
        <v>33.9387608500278</v>
      </c>
      <c r="P53" s="62">
        <v>10.1466240544086</v>
      </c>
      <c r="Q53" s="62">
        <v>1.41714285714286</v>
      </c>
      <c r="R53" s="70">
        <v>-0.259759151314901</v>
      </c>
      <c r="S53" s="71">
        <v>1333</v>
      </c>
      <c r="T53" s="71">
        <v>238</v>
      </c>
      <c r="U53" s="3">
        <f t="shared" si="26"/>
        <v>0.843795536172396</v>
      </c>
      <c r="V53" s="9">
        <f t="shared" si="27"/>
        <v>0.970356970395519</v>
      </c>
      <c r="W53" s="3">
        <f t="shared" si="28"/>
        <v>0.228558599012124</v>
      </c>
      <c r="X53" s="3">
        <f t="shared" si="29"/>
        <v>0.312880887600546</v>
      </c>
      <c r="Y53" s="3">
        <f t="shared" si="30"/>
        <v>0.0493339125604098</v>
      </c>
      <c r="Z53" s="3">
        <f t="shared" si="31"/>
        <v>0.049464982260913</v>
      </c>
      <c r="AA53" s="3">
        <f t="shared" si="32"/>
        <v>0.126326433197953</v>
      </c>
      <c r="AB53" s="3">
        <f t="shared" si="33"/>
        <v>0.287684135673761</v>
      </c>
      <c r="AC53" s="3">
        <f t="shared" si="34"/>
        <v>0.0211928395977539</v>
      </c>
      <c r="AD53" s="3">
        <f t="shared" si="35"/>
        <v>0.994238221497043</v>
      </c>
      <c r="AE53" s="3">
        <f t="shared" si="36"/>
        <v>0.395768296912938</v>
      </c>
      <c r="AF53" s="3">
        <f t="shared" si="37"/>
        <v>0.264814814814815</v>
      </c>
      <c r="AG53" s="42">
        <f t="shared" si="22"/>
        <v>0.907076253283958</v>
      </c>
      <c r="AH53" s="83">
        <v>0.270719743306335</v>
      </c>
      <c r="AI53" s="45">
        <v>0.0750417760064253</v>
      </c>
      <c r="AJ53" s="46">
        <f t="shared" si="14"/>
        <v>0.154438487635757</v>
      </c>
      <c r="AK53" s="47">
        <f t="shared" si="15"/>
        <v>0.994238221497043</v>
      </c>
      <c r="AL53" s="49">
        <f t="shared" si="23"/>
        <v>0.330291555863876</v>
      </c>
      <c r="AM53" s="50">
        <f t="shared" si="24"/>
        <v>0.455301006265566</v>
      </c>
      <c r="AO53" s="87">
        <v>22</v>
      </c>
      <c r="AP53" s="87">
        <v>8</v>
      </c>
      <c r="AQ53" s="87">
        <v>0</v>
      </c>
      <c r="AR53" s="87">
        <v>59</v>
      </c>
      <c r="AS53" s="3">
        <f t="shared" si="38"/>
        <v>0.231578947368421</v>
      </c>
      <c r="AT53" s="3">
        <f t="shared" si="39"/>
        <v>0.135135135135135</v>
      </c>
      <c r="AU53" s="3">
        <f t="shared" si="40"/>
        <v>0</v>
      </c>
      <c r="AV53" s="3">
        <f t="shared" si="41"/>
        <v>0.222222222222222</v>
      </c>
    </row>
    <row r="54" spans="1:48">
      <c r="A54" s="2" t="s">
        <v>156</v>
      </c>
      <c r="B54" s="3" t="s">
        <v>148</v>
      </c>
      <c r="C54" s="3" t="s">
        <v>149</v>
      </c>
      <c r="D54" s="3">
        <v>113.65</v>
      </c>
      <c r="E54" s="3">
        <v>29.91</v>
      </c>
      <c r="F54" s="8">
        <v>8</v>
      </c>
      <c r="G54" s="8" t="s">
        <v>104</v>
      </c>
      <c r="H54" s="8" t="s">
        <v>100</v>
      </c>
      <c r="I54" s="59">
        <v>0</v>
      </c>
      <c r="J54" s="43">
        <v>0.568466667</v>
      </c>
      <c r="K54" s="44">
        <v>7.11</v>
      </c>
      <c r="L54" s="60">
        <v>474.81</v>
      </c>
      <c r="M54" s="61">
        <v>22.8207164242245</v>
      </c>
      <c r="N54" s="61">
        <v>16.6178237651622</v>
      </c>
      <c r="O54" s="61">
        <v>110.23633675119</v>
      </c>
      <c r="P54" s="62">
        <v>1.77792541739824</v>
      </c>
      <c r="Q54" s="62">
        <v>3.47428571428571</v>
      </c>
      <c r="R54" s="70">
        <v>-0.868634601997028</v>
      </c>
      <c r="S54" s="71">
        <v>2284</v>
      </c>
      <c r="T54" s="71">
        <v>237</v>
      </c>
      <c r="U54" s="3">
        <f t="shared" si="26"/>
        <v>0</v>
      </c>
      <c r="V54" s="9">
        <f t="shared" si="27"/>
        <v>0.598146426907401</v>
      </c>
      <c r="W54" s="3">
        <f t="shared" si="28"/>
        <v>0.233048944768747</v>
      </c>
      <c r="X54" s="3">
        <f t="shared" si="29"/>
        <v>0.290614590484909</v>
      </c>
      <c r="Y54" s="3">
        <f t="shared" si="30"/>
        <v>0.135762818065004</v>
      </c>
      <c r="Z54" s="3">
        <f t="shared" si="31"/>
        <v>0.141998103849727</v>
      </c>
      <c r="AA54" s="3">
        <f t="shared" si="32"/>
        <v>0.422991099610609</v>
      </c>
      <c r="AB54" s="3">
        <f t="shared" si="33"/>
        <v>0</v>
      </c>
      <c r="AC54" s="3">
        <f t="shared" si="34"/>
        <v>0.0688767286926998</v>
      </c>
      <c r="AD54" s="3">
        <f t="shared" si="35"/>
        <v>0.979298388741587</v>
      </c>
      <c r="AE54" s="3">
        <f t="shared" si="36"/>
        <v>0.725633021158515</v>
      </c>
      <c r="AF54" s="3">
        <f t="shared" si="37"/>
        <v>0.262962962962963</v>
      </c>
      <c r="AG54" s="42">
        <f t="shared" si="22"/>
        <v>0.2990732134537</v>
      </c>
      <c r="AH54" s="83">
        <v>0.261831767626828</v>
      </c>
      <c r="AI54" s="45">
        <v>0.233584007175113</v>
      </c>
      <c r="AJ54" s="46">
        <f t="shared" si="14"/>
        <v>0.0344383643463499</v>
      </c>
      <c r="AK54" s="47">
        <f t="shared" si="15"/>
        <v>0.979298388741587</v>
      </c>
      <c r="AL54" s="49">
        <f t="shared" si="23"/>
        <v>0.494297992060739</v>
      </c>
      <c r="AM54" s="50">
        <f t="shared" si="24"/>
        <v>0.383753955567386</v>
      </c>
      <c r="AO54" s="87">
        <v>6</v>
      </c>
      <c r="AP54" s="87">
        <v>14</v>
      </c>
      <c r="AQ54" s="87">
        <v>0</v>
      </c>
      <c r="AR54" s="87">
        <v>71</v>
      </c>
      <c r="AS54" s="3">
        <f t="shared" si="38"/>
        <v>0.0631578947368421</v>
      </c>
      <c r="AT54" s="3">
        <f t="shared" si="39"/>
        <v>0.297297297297297</v>
      </c>
      <c r="AU54" s="3">
        <f t="shared" si="40"/>
        <v>0</v>
      </c>
      <c r="AV54" s="3">
        <f t="shared" si="41"/>
        <v>0.311111111111111</v>
      </c>
    </row>
    <row r="55" spans="1:48">
      <c r="A55" s="2" t="s">
        <v>157</v>
      </c>
      <c r="B55" s="3" t="s">
        <v>148</v>
      </c>
      <c r="C55" s="3" t="s">
        <v>149</v>
      </c>
      <c r="D55" s="3">
        <v>112.61</v>
      </c>
      <c r="E55" s="3">
        <v>22.98</v>
      </c>
      <c r="F55" s="8">
        <v>9</v>
      </c>
      <c r="G55" s="8" t="s">
        <v>104</v>
      </c>
      <c r="H55" s="8" t="s">
        <v>100</v>
      </c>
      <c r="I55" s="59">
        <v>0.352727</v>
      </c>
      <c r="J55" s="43">
        <v>0.511316667</v>
      </c>
      <c r="K55" s="44">
        <v>9.43</v>
      </c>
      <c r="L55" s="60">
        <v>851.81</v>
      </c>
      <c r="M55" s="61">
        <v>18.0100277670991</v>
      </c>
      <c r="N55" s="61">
        <v>16.0690688136089</v>
      </c>
      <c r="O55" s="61">
        <v>210.92743383872</v>
      </c>
      <c r="P55" s="62">
        <v>8.39410302791162</v>
      </c>
      <c r="Q55" s="62">
        <v>10.1028571428571</v>
      </c>
      <c r="R55" s="70">
        <v>-6.25707843687333</v>
      </c>
      <c r="S55" s="71">
        <v>1247</v>
      </c>
      <c r="T55" s="71">
        <v>150</v>
      </c>
      <c r="U55" s="3">
        <f t="shared" si="26"/>
        <v>0.452446126218574</v>
      </c>
      <c r="V55" s="9">
        <f t="shared" si="27"/>
        <v>0.528834492856094</v>
      </c>
      <c r="W55" s="3">
        <f t="shared" si="28"/>
        <v>0.337224966322407</v>
      </c>
      <c r="X55" s="3">
        <f t="shared" si="29"/>
        <v>0.610157567743959</v>
      </c>
      <c r="Y55" s="3">
        <f t="shared" si="30"/>
        <v>0.106900942614112</v>
      </c>
      <c r="Z55" s="3">
        <f t="shared" si="31"/>
        <v>0.13727635728716</v>
      </c>
      <c r="AA55" s="3">
        <f t="shared" si="32"/>
        <v>0.814504072013465</v>
      </c>
      <c r="AB55" s="3">
        <f t="shared" si="33"/>
        <v>0.227439106114662</v>
      </c>
      <c r="AC55" s="3">
        <f t="shared" si="34"/>
        <v>0.222524815776414</v>
      </c>
      <c r="AD55" s="3">
        <f t="shared" si="35"/>
        <v>0.847083418315317</v>
      </c>
      <c r="AE55" s="3">
        <f t="shared" si="36"/>
        <v>0.365938258758238</v>
      </c>
      <c r="AF55" s="3">
        <f t="shared" si="37"/>
        <v>0.101851851851852</v>
      </c>
      <c r="AG55" s="42">
        <f t="shared" si="22"/>
        <v>0.490640309537334</v>
      </c>
      <c r="AH55" s="83">
        <v>0.473691267033183</v>
      </c>
      <c r="AI55" s="45">
        <v>0.352893790638246</v>
      </c>
      <c r="AJ55" s="46">
        <f t="shared" si="14"/>
        <v>0.224981960945538</v>
      </c>
      <c r="AK55" s="47">
        <f t="shared" si="15"/>
        <v>0.847083418315317</v>
      </c>
      <c r="AL55" s="49">
        <f t="shared" si="23"/>
        <v>0.233895055305045</v>
      </c>
      <c r="AM55" s="50">
        <f t="shared" si="24"/>
        <v>0.437197633629111</v>
      </c>
      <c r="AO55" s="87">
        <v>4</v>
      </c>
      <c r="AP55" s="87">
        <v>18</v>
      </c>
      <c r="AQ55" s="87">
        <v>0</v>
      </c>
      <c r="AR55" s="87">
        <v>44</v>
      </c>
      <c r="AS55" s="3">
        <f t="shared" si="38"/>
        <v>0.0421052631578947</v>
      </c>
      <c r="AT55" s="3">
        <f t="shared" si="39"/>
        <v>0.405405405405405</v>
      </c>
      <c r="AU55" s="3">
        <f t="shared" si="40"/>
        <v>0</v>
      </c>
      <c r="AV55" s="3">
        <f t="shared" si="41"/>
        <v>0.111111111111111</v>
      </c>
    </row>
    <row r="56" spans="1:48">
      <c r="A56" s="2" t="s">
        <v>158</v>
      </c>
      <c r="B56" s="3" t="s">
        <v>148</v>
      </c>
      <c r="C56" s="3" t="s">
        <v>149</v>
      </c>
      <c r="D56" s="3">
        <v>110.19</v>
      </c>
      <c r="E56" s="3">
        <v>20.34</v>
      </c>
      <c r="F56" s="8">
        <v>10</v>
      </c>
      <c r="G56" s="8" t="s">
        <v>104</v>
      </c>
      <c r="H56" s="8" t="s">
        <v>100</v>
      </c>
      <c r="I56" s="59">
        <v>0.5196</v>
      </c>
      <c r="J56" s="43">
        <v>0.5438</v>
      </c>
      <c r="K56" s="44">
        <v>3.82</v>
      </c>
      <c r="L56" s="60">
        <v>1086.74</v>
      </c>
      <c r="M56" s="61">
        <v>0.191811035315789</v>
      </c>
      <c r="N56" s="61">
        <v>3.70123652220878</v>
      </c>
      <c r="O56" s="61">
        <v>34.0392408797157</v>
      </c>
      <c r="P56" s="62">
        <v>8.69999676669359</v>
      </c>
      <c r="Q56" s="62">
        <v>5.98857142857143</v>
      </c>
      <c r="R56" s="70">
        <v>-5.2907743939819</v>
      </c>
      <c r="S56" s="71">
        <v>2334</v>
      </c>
      <c r="T56" s="71">
        <v>619</v>
      </c>
      <c r="U56" s="3">
        <f t="shared" si="26"/>
        <v>0.666495638789123</v>
      </c>
      <c r="V56" s="9">
        <f t="shared" si="27"/>
        <v>0.56823051445999</v>
      </c>
      <c r="W56" s="3">
        <f t="shared" si="28"/>
        <v>0.0853165693758419</v>
      </c>
      <c r="X56" s="3">
        <f t="shared" si="29"/>
        <v>0.809282850628491</v>
      </c>
      <c r="Y56" s="3">
        <f t="shared" si="30"/>
        <v>0</v>
      </c>
      <c r="Z56" s="3">
        <f t="shared" si="31"/>
        <v>0.0308576918281611</v>
      </c>
      <c r="AA56" s="3">
        <f t="shared" si="32"/>
        <v>0.126717125485833</v>
      </c>
      <c r="AB56" s="3">
        <f t="shared" si="33"/>
        <v>0.237954573293791</v>
      </c>
      <c r="AC56" s="3">
        <f t="shared" si="34"/>
        <v>0.127157037586523</v>
      </c>
      <c r="AD56" s="3">
        <f t="shared" si="35"/>
        <v>0.870793391800938</v>
      </c>
      <c r="AE56" s="3">
        <f t="shared" si="36"/>
        <v>0.742976066597295</v>
      </c>
      <c r="AF56" s="3">
        <f t="shared" si="37"/>
        <v>0.97037037037037</v>
      </c>
      <c r="AG56" s="42">
        <f t="shared" si="22"/>
        <v>0.617363076624556</v>
      </c>
      <c r="AH56" s="83">
        <v>0.447299710002166</v>
      </c>
      <c r="AI56" s="45">
        <v>0.0525249391046647</v>
      </c>
      <c r="AJ56" s="46">
        <f t="shared" si="14"/>
        <v>0.182555805440157</v>
      </c>
      <c r="AK56" s="47">
        <f t="shared" si="15"/>
        <v>0.870793391800938</v>
      </c>
      <c r="AL56" s="49">
        <f t="shared" si="23"/>
        <v>0.856673218483832</v>
      </c>
      <c r="AM56" s="50">
        <f t="shared" si="24"/>
        <v>0.504535023576052</v>
      </c>
      <c r="AO56" s="87">
        <v>7</v>
      </c>
      <c r="AP56" s="87">
        <v>24</v>
      </c>
      <c r="AQ56" s="87">
        <v>0</v>
      </c>
      <c r="AR56" s="87">
        <v>164</v>
      </c>
      <c r="AS56" s="3">
        <f t="shared" si="38"/>
        <v>0.0736842105263158</v>
      </c>
      <c r="AT56" s="3">
        <f t="shared" si="39"/>
        <v>0.567567567567568</v>
      </c>
      <c r="AU56" s="3">
        <f t="shared" si="40"/>
        <v>0</v>
      </c>
      <c r="AV56" s="3">
        <f t="shared" si="41"/>
        <v>1</v>
      </c>
    </row>
    <row r="57" spans="1:48">
      <c r="A57" s="2" t="s">
        <v>159</v>
      </c>
      <c r="B57" s="3" t="s">
        <v>148</v>
      </c>
      <c r="C57" s="3" t="s">
        <v>149</v>
      </c>
      <c r="D57" s="3">
        <v>110.39</v>
      </c>
      <c r="E57" s="3">
        <v>20.46</v>
      </c>
      <c r="F57" s="8">
        <v>11</v>
      </c>
      <c r="G57" s="8" t="s">
        <v>104</v>
      </c>
      <c r="H57" s="8" t="s">
        <v>100</v>
      </c>
      <c r="I57" s="59">
        <v>0.748814</v>
      </c>
      <c r="J57" s="43">
        <v>0.7399</v>
      </c>
      <c r="K57" s="44">
        <v>8.33</v>
      </c>
      <c r="L57" s="60">
        <v>752.91</v>
      </c>
      <c r="M57" s="61">
        <v>2.26765692106518</v>
      </c>
      <c r="N57" s="61">
        <v>1.43566565236913</v>
      </c>
      <c r="O57" s="61">
        <v>1.44955092221974</v>
      </c>
      <c r="P57" s="62">
        <v>12.3380013695647</v>
      </c>
      <c r="Q57" s="62">
        <v>1.64571428571429</v>
      </c>
      <c r="R57" s="70">
        <v>-1.5741404569683</v>
      </c>
      <c r="S57" s="71">
        <v>2268</v>
      </c>
      <c r="T57" s="71">
        <v>234</v>
      </c>
      <c r="U57" s="3">
        <f t="shared" si="26"/>
        <v>0.960510518214469</v>
      </c>
      <c r="V57" s="9">
        <f t="shared" si="27"/>
        <v>0.806062015202968</v>
      </c>
      <c r="W57" s="3">
        <f t="shared" si="28"/>
        <v>0.287831162999551</v>
      </c>
      <c r="X57" s="3">
        <f t="shared" si="29"/>
        <v>0.526330510844967</v>
      </c>
      <c r="Y57" s="3">
        <f t="shared" si="30"/>
        <v>0.012454101622437</v>
      </c>
      <c r="Z57" s="3">
        <f t="shared" si="31"/>
        <v>0.0113636509331559</v>
      </c>
      <c r="AA57" s="3">
        <f t="shared" si="32"/>
        <v>0</v>
      </c>
      <c r="AB57" s="3">
        <f t="shared" si="33"/>
        <v>0.363015380851802</v>
      </c>
      <c r="AC57" s="3">
        <f t="shared" si="34"/>
        <v>0.0264910494971924</v>
      </c>
      <c r="AD57" s="3">
        <f t="shared" si="35"/>
        <v>0.961987558637569</v>
      </c>
      <c r="AE57" s="3">
        <f t="shared" si="36"/>
        <v>0.720083246618106</v>
      </c>
      <c r="AF57" s="3">
        <f t="shared" si="37"/>
        <v>0.257407407407407</v>
      </c>
      <c r="AG57" s="42">
        <f t="shared" si="22"/>
        <v>0.883286266708719</v>
      </c>
      <c r="AH57" s="83">
        <v>0.407080836922259</v>
      </c>
      <c r="AI57" s="45">
        <v>0.0079392508518643</v>
      </c>
      <c r="AJ57" s="46">
        <f t="shared" si="14"/>
        <v>0.194753215174497</v>
      </c>
      <c r="AK57" s="47">
        <f t="shared" si="15"/>
        <v>0.961987558637569</v>
      </c>
      <c r="AL57" s="49">
        <f t="shared" si="23"/>
        <v>0.488745327012756</v>
      </c>
      <c r="AM57" s="50">
        <f t="shared" si="24"/>
        <v>0.490632075884611</v>
      </c>
      <c r="AO57" s="87">
        <v>6</v>
      </c>
      <c r="AP57" s="87">
        <v>10</v>
      </c>
      <c r="AQ57" s="87">
        <v>0</v>
      </c>
      <c r="AR57" s="87">
        <v>65</v>
      </c>
      <c r="AS57" s="3">
        <f t="shared" si="38"/>
        <v>0.0631578947368421</v>
      </c>
      <c r="AT57" s="3">
        <f t="shared" si="39"/>
        <v>0.189189189189189</v>
      </c>
      <c r="AU57" s="3">
        <f t="shared" si="40"/>
        <v>0</v>
      </c>
      <c r="AV57" s="3">
        <f t="shared" si="41"/>
        <v>0.266666666666667</v>
      </c>
    </row>
    <row r="58" spans="1:48">
      <c r="A58" s="2" t="s">
        <v>160</v>
      </c>
      <c r="B58" s="3" t="s">
        <v>148</v>
      </c>
      <c r="C58" s="3" t="s">
        <v>149</v>
      </c>
      <c r="D58" s="3">
        <v>110.94</v>
      </c>
      <c r="E58" s="3">
        <v>24.95</v>
      </c>
      <c r="F58" s="8">
        <v>12</v>
      </c>
      <c r="G58" s="8" t="s">
        <v>104</v>
      </c>
      <c r="H58" s="8" t="s">
        <v>106</v>
      </c>
      <c r="I58" s="59">
        <v>0.722132</v>
      </c>
      <c r="J58" s="43">
        <v>0.899808333</v>
      </c>
      <c r="K58" s="44">
        <v>18.04</v>
      </c>
      <c r="L58" s="60">
        <v>1275.15</v>
      </c>
      <c r="M58" s="61">
        <v>41.9151585007087</v>
      </c>
      <c r="N58" s="61">
        <v>79.5823342371763</v>
      </c>
      <c r="O58" s="61">
        <v>44.5813417276824</v>
      </c>
      <c r="P58" s="62">
        <v>6.46530642891864</v>
      </c>
      <c r="Q58" s="62">
        <v>0.731428571428572</v>
      </c>
      <c r="R58" s="70">
        <v>-2.47602423033363</v>
      </c>
      <c r="S58" s="71">
        <v>1539</v>
      </c>
      <c r="T58" s="71">
        <v>156</v>
      </c>
      <c r="U58" s="3">
        <f t="shared" si="26"/>
        <v>0.926285274499744</v>
      </c>
      <c r="V58" s="9">
        <f t="shared" si="27"/>
        <v>1</v>
      </c>
      <c r="W58" s="3">
        <f t="shared" si="28"/>
        <v>0.723843735967669</v>
      </c>
      <c r="X58" s="3">
        <f t="shared" si="29"/>
        <v>0.968978055788644</v>
      </c>
      <c r="Y58" s="3">
        <f t="shared" si="30"/>
        <v>0.250320514123651</v>
      </c>
      <c r="Z58" s="3">
        <f t="shared" si="31"/>
        <v>0.683774465126078</v>
      </c>
      <c r="AA58" s="3">
        <f t="shared" si="32"/>
        <v>0.167707534347604</v>
      </c>
      <c r="AB58" s="3">
        <f t="shared" si="33"/>
        <v>0.161134390586035</v>
      </c>
      <c r="AC58" s="3">
        <f t="shared" si="34"/>
        <v>0.00529820989943846</v>
      </c>
      <c r="AD58" s="3">
        <f t="shared" si="35"/>
        <v>0.939858250050989</v>
      </c>
      <c r="AE58" s="3">
        <f t="shared" si="36"/>
        <v>0.467221644120708</v>
      </c>
      <c r="AF58" s="3">
        <f t="shared" si="37"/>
        <v>0.112962962962963</v>
      </c>
      <c r="AG58" s="42">
        <f t="shared" si="22"/>
        <v>0.963142637249872</v>
      </c>
      <c r="AH58" s="83">
        <v>0.846410895878157</v>
      </c>
      <c r="AI58" s="45">
        <v>0.367267504532444</v>
      </c>
      <c r="AJ58" s="46">
        <f t="shared" si="14"/>
        <v>0.0832163002427366</v>
      </c>
      <c r="AK58" s="47">
        <f t="shared" si="15"/>
        <v>0.939858250050989</v>
      </c>
      <c r="AL58" s="49">
        <f t="shared" si="23"/>
        <v>0.290092303541836</v>
      </c>
      <c r="AM58" s="50">
        <f t="shared" si="24"/>
        <v>0.581664648582672</v>
      </c>
      <c r="AO58" s="87">
        <v>5</v>
      </c>
      <c r="AP58" s="87">
        <v>5</v>
      </c>
      <c r="AQ58" s="87">
        <v>0</v>
      </c>
      <c r="AR58" s="87">
        <v>29</v>
      </c>
      <c r="AS58" s="3">
        <f t="shared" si="38"/>
        <v>0.0526315789473684</v>
      </c>
      <c r="AT58" s="3">
        <f t="shared" si="39"/>
        <v>0.0540540540540541</v>
      </c>
      <c r="AU58" s="3">
        <f t="shared" si="40"/>
        <v>0</v>
      </c>
      <c r="AV58" s="3">
        <f t="shared" si="41"/>
        <v>0</v>
      </c>
    </row>
    <row r="59" spans="1:48">
      <c r="A59" s="2" t="s">
        <v>161</v>
      </c>
      <c r="B59" s="3" t="s">
        <v>148</v>
      </c>
      <c r="C59" s="3" t="s">
        <v>149</v>
      </c>
      <c r="D59" s="3">
        <v>108.24</v>
      </c>
      <c r="E59" s="3">
        <v>23.07</v>
      </c>
      <c r="F59" s="8">
        <v>13</v>
      </c>
      <c r="G59" s="8" t="s">
        <v>104</v>
      </c>
      <c r="H59" s="8" t="s">
        <v>106</v>
      </c>
      <c r="I59" s="59">
        <v>0.603841</v>
      </c>
      <c r="J59" s="43">
        <v>0.706991667</v>
      </c>
      <c r="K59" s="44">
        <v>13.56</v>
      </c>
      <c r="L59" s="60">
        <v>690.17</v>
      </c>
      <c r="M59" s="61">
        <v>6.37986438203452</v>
      </c>
      <c r="N59" s="61">
        <v>3.06712413936496</v>
      </c>
      <c r="O59" s="61">
        <v>61.1660397982869</v>
      </c>
      <c r="P59" s="62">
        <v>4.39966182010003</v>
      </c>
      <c r="Q59" s="62">
        <v>3.70285714285714</v>
      </c>
      <c r="R59" s="70">
        <v>-0.177675259499392</v>
      </c>
      <c r="S59" s="71">
        <v>1235</v>
      </c>
      <c r="T59" s="71">
        <v>177</v>
      </c>
      <c r="U59" s="3">
        <f t="shared" si="26"/>
        <v>0.774552334530529</v>
      </c>
      <c r="V59" s="9">
        <f t="shared" si="27"/>
        <v>0.766150550519951</v>
      </c>
      <c r="W59" s="3">
        <f t="shared" si="28"/>
        <v>0.522676246070947</v>
      </c>
      <c r="X59" s="3">
        <f t="shared" si="29"/>
        <v>0.473152456751511</v>
      </c>
      <c r="Y59" s="3">
        <f t="shared" si="30"/>
        <v>0.0371254175245649</v>
      </c>
      <c r="Z59" s="3">
        <f t="shared" si="31"/>
        <v>0.0254014896462971</v>
      </c>
      <c r="AA59" s="3">
        <f t="shared" si="32"/>
        <v>0.23219312071858</v>
      </c>
      <c r="AB59" s="3">
        <f t="shared" si="33"/>
        <v>0.0901253592332895</v>
      </c>
      <c r="AC59" s="3">
        <f t="shared" si="34"/>
        <v>0.0741749385921383</v>
      </c>
      <c r="AD59" s="3">
        <f t="shared" si="35"/>
        <v>0.996252294513563</v>
      </c>
      <c r="AE59" s="3">
        <f t="shared" si="36"/>
        <v>0.361775927852931</v>
      </c>
      <c r="AF59" s="3">
        <f t="shared" si="37"/>
        <v>0.151851851851852</v>
      </c>
      <c r="AG59" s="42">
        <f t="shared" si="22"/>
        <v>0.77035144252524</v>
      </c>
      <c r="AH59" s="83">
        <v>0.497914351411229</v>
      </c>
      <c r="AI59" s="45">
        <v>0.0982400092964807</v>
      </c>
      <c r="AJ59" s="46">
        <f t="shared" si="14"/>
        <v>0.0821501489127139</v>
      </c>
      <c r="AK59" s="47">
        <f t="shared" si="15"/>
        <v>0.996252294513563</v>
      </c>
      <c r="AL59" s="49">
        <f t="shared" si="23"/>
        <v>0.256813889852392</v>
      </c>
      <c r="AM59" s="50">
        <f t="shared" si="24"/>
        <v>0.450287022751936</v>
      </c>
      <c r="AO59" s="87">
        <v>1</v>
      </c>
      <c r="AP59" s="87">
        <v>6</v>
      </c>
      <c r="AQ59" s="87">
        <v>0</v>
      </c>
      <c r="AR59" s="87">
        <v>68</v>
      </c>
      <c r="AS59" s="3">
        <f t="shared" si="38"/>
        <v>0.0105263157894737</v>
      </c>
      <c r="AT59" s="3">
        <f t="shared" si="39"/>
        <v>0.0810810810810811</v>
      </c>
      <c r="AU59" s="3">
        <f t="shared" si="40"/>
        <v>0</v>
      </c>
      <c r="AV59" s="3">
        <f t="shared" si="41"/>
        <v>0.288888888888889</v>
      </c>
    </row>
    <row r="60" spans="1:48">
      <c r="A60" s="2" t="s">
        <v>162</v>
      </c>
      <c r="B60" s="3" t="s">
        <v>148</v>
      </c>
      <c r="C60" s="3" t="s">
        <v>149</v>
      </c>
      <c r="D60" s="3">
        <v>106.72</v>
      </c>
      <c r="E60" s="3">
        <v>25.54</v>
      </c>
      <c r="F60" s="8">
        <v>15</v>
      </c>
      <c r="G60" s="8" t="s">
        <v>104</v>
      </c>
      <c r="H60" s="8" t="s">
        <v>106</v>
      </c>
      <c r="I60" s="59">
        <v>0.7796</v>
      </c>
      <c r="J60" s="43">
        <v>0.85885</v>
      </c>
      <c r="K60" s="44">
        <v>10.38</v>
      </c>
      <c r="L60" s="60">
        <v>396.45</v>
      </c>
      <c r="M60" s="61">
        <v>57.7324746157178</v>
      </c>
      <c r="N60" s="61">
        <v>49.8449001612204</v>
      </c>
      <c r="O60" s="61">
        <v>187.684180426257</v>
      </c>
      <c r="P60" s="62">
        <v>6.07483188303574</v>
      </c>
      <c r="Q60" s="62">
        <v>3.70285714285714</v>
      </c>
      <c r="R60" s="70">
        <v>-0.373014141288198</v>
      </c>
      <c r="S60" s="71">
        <v>2107</v>
      </c>
      <c r="T60" s="71">
        <v>334</v>
      </c>
      <c r="U60" s="3">
        <f t="shared" si="26"/>
        <v>1</v>
      </c>
      <c r="V60" s="9">
        <f t="shared" si="27"/>
        <v>0.950325436994795</v>
      </c>
      <c r="W60" s="3">
        <f t="shared" si="28"/>
        <v>0.379883251010328</v>
      </c>
      <c r="X60" s="3">
        <f t="shared" si="29"/>
        <v>0.224197116484858</v>
      </c>
      <c r="Y60" s="3">
        <f t="shared" si="30"/>
        <v>0.345216991575501</v>
      </c>
      <c r="Z60" s="3">
        <f t="shared" si="31"/>
        <v>0.427899549136258</v>
      </c>
      <c r="AA60" s="3">
        <f t="shared" si="32"/>
        <v>0.724128303995806</v>
      </c>
      <c r="AB60" s="3">
        <f t="shared" si="33"/>
        <v>0.147711355881674</v>
      </c>
      <c r="AC60" s="3">
        <f t="shared" si="34"/>
        <v>0.0741749385921383</v>
      </c>
      <c r="AD60" s="3">
        <f t="shared" si="35"/>
        <v>0.991459310626147</v>
      </c>
      <c r="AE60" s="3">
        <f t="shared" si="36"/>
        <v>0.664238640305238</v>
      </c>
      <c r="AF60" s="3">
        <f t="shared" si="37"/>
        <v>0.442592592592593</v>
      </c>
      <c r="AG60" s="42">
        <f t="shared" si="22"/>
        <v>0.975162718497398</v>
      </c>
      <c r="AH60" s="83">
        <v>0.302040183747593</v>
      </c>
      <c r="AI60" s="45">
        <v>0.499081614902522</v>
      </c>
      <c r="AJ60" s="46">
        <f t="shared" si="14"/>
        <v>0.110943147236906</v>
      </c>
      <c r="AK60" s="47">
        <f t="shared" si="15"/>
        <v>0.991459310626147</v>
      </c>
      <c r="AL60" s="49">
        <f t="shared" si="23"/>
        <v>0.553415616448915</v>
      </c>
      <c r="AM60" s="50">
        <f t="shared" si="24"/>
        <v>0.57201709857658</v>
      </c>
      <c r="AO60" s="87">
        <v>14</v>
      </c>
      <c r="AP60" s="87">
        <v>12</v>
      </c>
      <c r="AQ60" s="87">
        <v>0</v>
      </c>
      <c r="AR60" s="87">
        <v>61</v>
      </c>
      <c r="AS60" s="3">
        <f t="shared" si="38"/>
        <v>0.147368421052632</v>
      </c>
      <c r="AT60" s="3">
        <f t="shared" si="39"/>
        <v>0.243243243243243</v>
      </c>
      <c r="AU60" s="3">
        <f t="shared" si="40"/>
        <v>0</v>
      </c>
      <c r="AV60" s="3">
        <f t="shared" si="41"/>
        <v>0.237037037037037</v>
      </c>
    </row>
    <row r="61" spans="1:48">
      <c r="A61" s="2" t="s">
        <v>163</v>
      </c>
      <c r="B61" s="3" t="s">
        <v>148</v>
      </c>
      <c r="C61" s="3" t="s">
        <v>149</v>
      </c>
      <c r="D61" s="3">
        <v>105.37</v>
      </c>
      <c r="E61" s="3">
        <v>26.43</v>
      </c>
      <c r="F61" s="8">
        <v>16</v>
      </c>
      <c r="G61" s="8" t="s">
        <v>104</v>
      </c>
      <c r="H61" s="8" t="s">
        <v>100</v>
      </c>
      <c r="I61" s="59">
        <v>0.724482</v>
      </c>
      <c r="J61" s="43">
        <v>0.821458333</v>
      </c>
      <c r="K61" s="44">
        <v>7.22</v>
      </c>
      <c r="L61" s="60">
        <v>602.38</v>
      </c>
      <c r="M61" s="61">
        <v>14.1403948872912</v>
      </c>
      <c r="N61" s="61">
        <v>8.34584789749392</v>
      </c>
      <c r="O61" s="61">
        <v>84.7749884424389</v>
      </c>
      <c r="P61" s="62">
        <v>18.2847768549548</v>
      </c>
      <c r="Q61" s="62">
        <v>0.502857142857143</v>
      </c>
      <c r="R61" s="70">
        <v>-0.0249368785262305</v>
      </c>
      <c r="S61" s="71">
        <v>1255</v>
      </c>
      <c r="T61" s="71">
        <v>219</v>
      </c>
      <c r="U61" s="3">
        <f t="shared" si="26"/>
        <v>0.929299640841457</v>
      </c>
      <c r="V61" s="9">
        <f t="shared" si="27"/>
        <v>0.904976552354858</v>
      </c>
      <c r="W61" s="3">
        <f t="shared" si="28"/>
        <v>0.237988325101033</v>
      </c>
      <c r="X61" s="3">
        <f t="shared" si="29"/>
        <v>0.398742170349463</v>
      </c>
      <c r="Y61" s="3">
        <f t="shared" si="30"/>
        <v>0.0836849604174121</v>
      </c>
      <c r="Z61" s="3">
        <f t="shared" si="31"/>
        <v>0.0708221199096463</v>
      </c>
      <c r="AA61" s="3">
        <f t="shared" si="32"/>
        <v>0.323990806177735</v>
      </c>
      <c r="AB61" s="3">
        <f t="shared" si="33"/>
        <v>0.567442979426617</v>
      </c>
      <c r="AC61" s="3">
        <f t="shared" si="34"/>
        <v>0</v>
      </c>
      <c r="AD61" s="3">
        <f t="shared" si="35"/>
        <v>1</v>
      </c>
      <c r="AE61" s="3">
        <f t="shared" si="36"/>
        <v>0.368713146028443</v>
      </c>
      <c r="AF61" s="3">
        <f t="shared" si="37"/>
        <v>0.22962962962963</v>
      </c>
      <c r="AG61" s="42">
        <f t="shared" si="22"/>
        <v>0.917138096598157</v>
      </c>
      <c r="AH61" s="83">
        <v>0.318365247725248</v>
      </c>
      <c r="AI61" s="45">
        <v>0.159499295501598</v>
      </c>
      <c r="AJ61" s="46">
        <f t="shared" si="14"/>
        <v>0.283721489713309</v>
      </c>
      <c r="AK61" s="47">
        <f t="shared" si="15"/>
        <v>1</v>
      </c>
      <c r="AL61" s="49">
        <f t="shared" si="23"/>
        <v>0.299171387829037</v>
      </c>
      <c r="AM61" s="50">
        <f t="shared" si="24"/>
        <v>0.496315919561225</v>
      </c>
      <c r="AO61" s="87">
        <v>1</v>
      </c>
      <c r="AP61" s="87">
        <v>5</v>
      </c>
      <c r="AQ61" s="87">
        <v>1</v>
      </c>
      <c r="AR61" s="87">
        <v>64</v>
      </c>
      <c r="AS61" s="3">
        <f t="shared" si="38"/>
        <v>0.0105263157894737</v>
      </c>
      <c r="AT61" s="3">
        <f t="shared" si="39"/>
        <v>0.0540540540540541</v>
      </c>
      <c r="AU61" s="3">
        <f t="shared" si="40"/>
        <v>0.142857142857143</v>
      </c>
      <c r="AV61" s="3">
        <f t="shared" si="41"/>
        <v>0.259259259259259</v>
      </c>
    </row>
    <row r="62" spans="1:48">
      <c r="A62" s="2" t="s">
        <v>164</v>
      </c>
      <c r="B62" s="3" t="s">
        <v>148</v>
      </c>
      <c r="C62" s="3" t="s">
        <v>149</v>
      </c>
      <c r="D62" s="3">
        <v>94.65</v>
      </c>
      <c r="E62" s="3">
        <v>40.27</v>
      </c>
      <c r="F62" s="8">
        <v>17</v>
      </c>
      <c r="G62" s="8" t="s">
        <v>117</v>
      </c>
      <c r="H62" s="8" t="s">
        <v>118</v>
      </c>
      <c r="I62" s="59">
        <v>0</v>
      </c>
      <c r="J62" s="43">
        <v>0.233491667</v>
      </c>
      <c r="K62" s="44">
        <v>3.93</v>
      </c>
      <c r="L62" s="60">
        <v>216.19</v>
      </c>
      <c r="M62" s="61">
        <v>1.75218025458532</v>
      </c>
      <c r="N62" s="61">
        <v>0.114997625260356</v>
      </c>
      <c r="O62" s="61">
        <v>122.364707659255</v>
      </c>
      <c r="P62" s="62">
        <v>2.94491693296537</v>
      </c>
      <c r="Q62" s="62">
        <v>1.87428571428571</v>
      </c>
      <c r="R62" s="70" t="s">
        <v>119</v>
      </c>
      <c r="S62" s="71" t="s">
        <v>119</v>
      </c>
      <c r="T62" s="71" t="s">
        <v>119</v>
      </c>
      <c r="U62" s="3">
        <f t="shared" si="26"/>
        <v>0</v>
      </c>
      <c r="V62" s="9">
        <f t="shared" si="27"/>
        <v>0.191886320016125</v>
      </c>
      <c r="W62" s="3">
        <f t="shared" si="28"/>
        <v>0.0902559497081275</v>
      </c>
      <c r="X62" s="3">
        <f t="shared" si="29"/>
        <v>0.0714098032734084</v>
      </c>
      <c r="Y62" s="3">
        <f t="shared" si="30"/>
        <v>0.00936148341199714</v>
      </c>
      <c r="Z62" s="3">
        <f t="shared" si="31"/>
        <v>0</v>
      </c>
      <c r="AA62" s="3">
        <f t="shared" si="32"/>
        <v>0.470149335859571</v>
      </c>
      <c r="AB62" s="3">
        <f t="shared" si="33"/>
        <v>0.0401167445568904</v>
      </c>
      <c r="AC62" s="3">
        <f t="shared" si="34"/>
        <v>0.0317892593966306</v>
      </c>
      <c r="AD62" s="51" t="s">
        <v>119</v>
      </c>
      <c r="AE62" s="51" t="s">
        <v>119</v>
      </c>
      <c r="AF62" s="51" t="s">
        <v>119</v>
      </c>
      <c r="AG62" s="42">
        <f t="shared" si="22"/>
        <v>0.0959431600080624</v>
      </c>
      <c r="AH62" s="83">
        <v>0.080832876490768</v>
      </c>
      <c r="AI62" s="45">
        <v>0.159836939757189</v>
      </c>
      <c r="AJ62" s="46">
        <f t="shared" si="14"/>
        <v>0.0359530019767605</v>
      </c>
      <c r="AK62" s="70" t="s">
        <v>119</v>
      </c>
      <c r="AL62" s="49" t="s">
        <v>119</v>
      </c>
      <c r="AM62" s="50" t="s">
        <v>119</v>
      </c>
      <c r="AO62" s="87" t="s">
        <v>119</v>
      </c>
      <c r="AP62" s="87" t="s">
        <v>119</v>
      </c>
      <c r="AQ62" s="87" t="s">
        <v>119</v>
      </c>
      <c r="AR62" s="87" t="s">
        <v>119</v>
      </c>
      <c r="AS62" s="3"/>
      <c r="AT62" s="3"/>
      <c r="AU62" s="3"/>
      <c r="AV62" s="3"/>
    </row>
    <row r="63" spans="1:48">
      <c r="A63" s="2" t="s">
        <v>165</v>
      </c>
      <c r="B63" s="3" t="s">
        <v>148</v>
      </c>
      <c r="C63" s="3" t="s">
        <v>149</v>
      </c>
      <c r="D63" s="3">
        <v>95.37</v>
      </c>
      <c r="E63" s="3">
        <v>40.57</v>
      </c>
      <c r="F63" s="8">
        <v>18</v>
      </c>
      <c r="G63" s="8" t="s">
        <v>117</v>
      </c>
      <c r="H63" s="8" t="s">
        <v>118</v>
      </c>
      <c r="I63" s="59">
        <v>0</v>
      </c>
      <c r="J63" s="43">
        <v>0.075275</v>
      </c>
      <c r="K63" s="44">
        <v>7.93</v>
      </c>
      <c r="L63" s="60">
        <v>329.52</v>
      </c>
      <c r="M63" s="61">
        <v>82.9752781829929</v>
      </c>
      <c r="N63" s="61">
        <v>5.41172509505687</v>
      </c>
      <c r="O63" s="61">
        <v>34.7926160199646</v>
      </c>
      <c r="P63" s="62">
        <v>5.19739010001615</v>
      </c>
      <c r="Q63" s="62">
        <v>17.1885714285714</v>
      </c>
      <c r="R63" s="70">
        <v>-0.543416144550772</v>
      </c>
      <c r="S63" s="71">
        <v>1599</v>
      </c>
      <c r="T63" s="71">
        <v>266</v>
      </c>
      <c r="U63" s="3">
        <f t="shared" si="26"/>
        <v>0</v>
      </c>
      <c r="V63" s="9">
        <f t="shared" si="27"/>
        <v>0</v>
      </c>
      <c r="W63" s="3">
        <f t="shared" si="28"/>
        <v>0.269869779973058</v>
      </c>
      <c r="X63" s="3">
        <f t="shared" si="29"/>
        <v>0.167467643095075</v>
      </c>
      <c r="Y63" s="3">
        <f t="shared" si="30"/>
        <v>0.496661972640927</v>
      </c>
      <c r="Z63" s="3">
        <f t="shared" si="31"/>
        <v>0.045575542694552</v>
      </c>
      <c r="AA63" s="3">
        <f t="shared" si="32"/>
        <v>0.129646442466428</v>
      </c>
      <c r="AB63" s="3">
        <f t="shared" si="33"/>
        <v>0.117548233525268</v>
      </c>
      <c r="AC63" s="3">
        <f t="shared" si="34"/>
        <v>0.386769322659007</v>
      </c>
      <c r="AD63" s="3">
        <f t="shared" si="35"/>
        <v>0.987278197022231</v>
      </c>
      <c r="AE63" s="3">
        <f t="shared" si="36"/>
        <v>0.488033298647242</v>
      </c>
      <c r="AF63" s="3">
        <f t="shared" si="37"/>
        <v>0.316666666666667</v>
      </c>
      <c r="AG63" s="42">
        <f t="shared" si="22"/>
        <v>0</v>
      </c>
      <c r="AH63" s="83">
        <v>0.218668711534067</v>
      </c>
      <c r="AI63" s="45">
        <v>0.223961319267302</v>
      </c>
      <c r="AJ63" s="46">
        <f t="shared" si="14"/>
        <v>0.252158778092137</v>
      </c>
      <c r="AK63" s="47">
        <f t="shared" si="15"/>
        <v>0.987278197022231</v>
      </c>
      <c r="AL63" s="49">
        <f t="shared" si="23"/>
        <v>0.402349982656954</v>
      </c>
      <c r="AM63" s="50">
        <f t="shared" si="24"/>
        <v>0.347402831428782</v>
      </c>
      <c r="AO63" s="87">
        <v>1</v>
      </c>
      <c r="AP63" s="87">
        <v>12</v>
      </c>
      <c r="AQ63" s="87">
        <v>0</v>
      </c>
      <c r="AR63" s="87">
        <v>70</v>
      </c>
      <c r="AS63" s="3">
        <f t="shared" si="38"/>
        <v>0.0105263157894737</v>
      </c>
      <c r="AT63" s="3">
        <f t="shared" si="39"/>
        <v>0.243243243243243</v>
      </c>
      <c r="AU63" s="3">
        <f t="shared" si="40"/>
        <v>0</v>
      </c>
      <c r="AV63" s="3">
        <f t="shared" si="41"/>
        <v>0.303703703703704</v>
      </c>
    </row>
    <row r="64" spans="1:48">
      <c r="A64" s="2" t="s">
        <v>166</v>
      </c>
      <c r="B64" s="3" t="s">
        <v>148</v>
      </c>
      <c r="C64" s="3" t="s">
        <v>149</v>
      </c>
      <c r="D64" s="3">
        <v>98.6</v>
      </c>
      <c r="E64" s="3">
        <v>39.78</v>
      </c>
      <c r="F64" s="8">
        <v>19</v>
      </c>
      <c r="G64" s="8" t="s">
        <v>117</v>
      </c>
      <c r="H64" s="8" t="s">
        <v>100</v>
      </c>
      <c r="I64" s="59">
        <v>0.276191</v>
      </c>
      <c r="J64" s="43">
        <v>0.701891667</v>
      </c>
      <c r="K64" s="44">
        <v>17.38</v>
      </c>
      <c r="L64" s="60">
        <v>576.44</v>
      </c>
      <c r="M64" s="61">
        <v>47.7196908706584</v>
      </c>
      <c r="N64" s="61">
        <v>47.2386211167106</v>
      </c>
      <c r="O64" s="61">
        <v>250.810041328723</v>
      </c>
      <c r="P64" s="62">
        <v>5.4201786461667</v>
      </c>
      <c r="Q64" s="62">
        <v>3.47428571428571</v>
      </c>
      <c r="R64" s="70">
        <v>-1.61050673815239</v>
      </c>
      <c r="S64" s="71">
        <v>1386</v>
      </c>
      <c r="T64" s="71">
        <v>180</v>
      </c>
      <c r="U64" s="3">
        <f t="shared" si="26"/>
        <v>0.354272703950744</v>
      </c>
      <c r="V64" s="9">
        <f t="shared" si="27"/>
        <v>0.759965233570491</v>
      </c>
      <c r="W64" s="3">
        <f t="shared" si="28"/>
        <v>0.694207453973956</v>
      </c>
      <c r="X64" s="3">
        <f t="shared" si="29"/>
        <v>0.376755579288191</v>
      </c>
      <c r="Y64" s="3">
        <f t="shared" si="30"/>
        <v>0.285144985681173</v>
      </c>
      <c r="Z64" s="3">
        <f t="shared" si="31"/>
        <v>0.405473894324998</v>
      </c>
      <c r="AA64" s="3">
        <f t="shared" si="32"/>
        <v>0.969577943062996</v>
      </c>
      <c r="AB64" s="3">
        <f t="shared" si="33"/>
        <v>0.125206859210973</v>
      </c>
      <c r="AC64" s="3">
        <f t="shared" si="34"/>
        <v>0.0688767286926998</v>
      </c>
      <c r="AD64" s="3">
        <f t="shared" si="35"/>
        <v>0.961095247807465</v>
      </c>
      <c r="AE64" s="3">
        <f t="shared" si="36"/>
        <v>0.414151925078044</v>
      </c>
      <c r="AF64" s="3">
        <f t="shared" si="37"/>
        <v>0.157407407407407</v>
      </c>
      <c r="AG64" s="42">
        <f t="shared" si="22"/>
        <v>0.557118968760617</v>
      </c>
      <c r="AH64" s="83">
        <v>0.535481516631073</v>
      </c>
      <c r="AI64" s="45">
        <v>0.553398941023056</v>
      </c>
      <c r="AJ64" s="46">
        <f t="shared" si="14"/>
        <v>0.0970417939518364</v>
      </c>
      <c r="AK64" s="47">
        <f t="shared" si="15"/>
        <v>0.961095247807465</v>
      </c>
      <c r="AL64" s="49">
        <f t="shared" si="23"/>
        <v>0.285779666242725</v>
      </c>
      <c r="AM64" s="50">
        <f t="shared" si="24"/>
        <v>0.498319355736129</v>
      </c>
      <c r="AO64" s="87">
        <v>4</v>
      </c>
      <c r="AP64" s="87">
        <v>12</v>
      </c>
      <c r="AQ64" s="87">
        <v>1</v>
      </c>
      <c r="AR64" s="87">
        <v>46</v>
      </c>
      <c r="AS64" s="3">
        <f t="shared" si="38"/>
        <v>0.0421052631578947</v>
      </c>
      <c r="AT64" s="3">
        <f t="shared" si="39"/>
        <v>0.243243243243243</v>
      </c>
      <c r="AU64" s="3">
        <f t="shared" si="40"/>
        <v>0.142857142857143</v>
      </c>
      <c r="AV64" s="3">
        <f t="shared" si="41"/>
        <v>0.125925925925926</v>
      </c>
    </row>
    <row r="65" spans="1:48">
      <c r="A65" s="2" t="s">
        <v>167</v>
      </c>
      <c r="B65" s="3" t="s">
        <v>148</v>
      </c>
      <c r="C65" s="3" t="s">
        <v>149</v>
      </c>
      <c r="D65" s="3">
        <v>112.87</v>
      </c>
      <c r="E65" s="3">
        <v>27.65</v>
      </c>
      <c r="F65" s="8">
        <v>20</v>
      </c>
      <c r="G65" s="8" t="s">
        <v>104</v>
      </c>
      <c r="H65" s="8" t="s">
        <v>106</v>
      </c>
      <c r="I65" s="59">
        <v>0.724682</v>
      </c>
      <c r="J65" s="43">
        <v>0.80785</v>
      </c>
      <c r="K65" s="44">
        <v>7.22</v>
      </c>
      <c r="L65" s="60">
        <v>168.28</v>
      </c>
      <c r="M65" s="61">
        <v>8.46341992504094</v>
      </c>
      <c r="N65" s="61">
        <v>30.86527382818</v>
      </c>
      <c r="O65" s="61">
        <v>30.3522229066839</v>
      </c>
      <c r="P65" s="62">
        <v>2.00372863189315</v>
      </c>
      <c r="Q65" s="62">
        <v>5.07428571428571</v>
      </c>
      <c r="R65" s="70">
        <v>-5.86743970990098</v>
      </c>
      <c r="S65" s="71">
        <v>2281</v>
      </c>
      <c r="T65" s="71">
        <v>276</v>
      </c>
      <c r="U65" s="3">
        <f t="shared" si="26"/>
        <v>0.929556182657773</v>
      </c>
      <c r="V65" s="9">
        <f t="shared" si="27"/>
        <v>0.888472267500191</v>
      </c>
      <c r="W65" s="3">
        <f t="shared" si="28"/>
        <v>0.237988325101033</v>
      </c>
      <c r="X65" s="3">
        <f t="shared" si="29"/>
        <v>0.0308015697442809</v>
      </c>
      <c r="Y65" s="3">
        <f t="shared" si="30"/>
        <v>0.0496257734742679</v>
      </c>
      <c r="Z65" s="3">
        <f t="shared" si="31"/>
        <v>0.264589887613997</v>
      </c>
      <c r="AA65" s="3">
        <f t="shared" si="32"/>
        <v>0.112381048040281</v>
      </c>
      <c r="AB65" s="3">
        <f t="shared" si="33"/>
        <v>0.00776225855559441</v>
      </c>
      <c r="AC65" s="3">
        <f t="shared" si="34"/>
        <v>0.105964197988769</v>
      </c>
      <c r="AD65" s="3">
        <f t="shared" si="35"/>
        <v>0.856643891495003</v>
      </c>
      <c r="AE65" s="3">
        <f t="shared" si="36"/>
        <v>0.724592438432189</v>
      </c>
      <c r="AF65" s="3">
        <f t="shared" si="37"/>
        <v>0.335185185185185</v>
      </c>
      <c r="AG65" s="42">
        <f t="shared" si="22"/>
        <v>0.909014225078982</v>
      </c>
      <c r="AH65" s="83">
        <v>0.134394947422657</v>
      </c>
      <c r="AI65" s="45">
        <v>0.142198903042849</v>
      </c>
      <c r="AJ65" s="46">
        <f t="shared" si="14"/>
        <v>0.0568632282721817</v>
      </c>
      <c r="AK65" s="47">
        <f t="shared" si="15"/>
        <v>0.856643891495003</v>
      </c>
      <c r="AL65" s="49">
        <f t="shared" si="23"/>
        <v>0.529888811808687</v>
      </c>
      <c r="AM65" s="50">
        <f t="shared" si="24"/>
        <v>0.43816733452006</v>
      </c>
      <c r="AO65" s="87">
        <v>3</v>
      </c>
      <c r="AP65" s="87">
        <v>13</v>
      </c>
      <c r="AQ65" s="87">
        <v>2</v>
      </c>
      <c r="AR65" s="87">
        <v>62</v>
      </c>
      <c r="AS65" s="3">
        <f t="shared" si="38"/>
        <v>0.0315789473684211</v>
      </c>
      <c r="AT65" s="3">
        <f t="shared" si="39"/>
        <v>0.27027027027027</v>
      </c>
      <c r="AU65" s="3">
        <f t="shared" si="40"/>
        <v>0.285714285714286</v>
      </c>
      <c r="AV65" s="3">
        <f t="shared" si="41"/>
        <v>0.244444444444444</v>
      </c>
    </row>
    <row r="66" spans="1:48">
      <c r="A66" s="2" t="s">
        <v>168</v>
      </c>
      <c r="B66" s="3" t="s">
        <v>148</v>
      </c>
      <c r="C66" s="3" t="s">
        <v>149</v>
      </c>
      <c r="D66" s="3">
        <v>113.2</v>
      </c>
      <c r="E66" s="3">
        <v>28.22</v>
      </c>
      <c r="F66" s="8">
        <v>21</v>
      </c>
      <c r="G66" s="8" t="s">
        <v>104</v>
      </c>
      <c r="H66" s="8" t="s">
        <v>106</v>
      </c>
      <c r="I66" s="59">
        <v>0.457918</v>
      </c>
      <c r="J66" s="43">
        <v>0.621691667</v>
      </c>
      <c r="K66" s="44">
        <v>5.02</v>
      </c>
      <c r="L66" s="60">
        <v>268.89</v>
      </c>
      <c r="M66" s="61">
        <v>0.500211429580452</v>
      </c>
      <c r="N66" s="61">
        <v>1.73656023678926</v>
      </c>
      <c r="O66" s="61">
        <v>87.2015471409001</v>
      </c>
      <c r="P66" s="62">
        <v>3.75248652561112</v>
      </c>
      <c r="Q66" s="62">
        <v>0.731428571428572</v>
      </c>
      <c r="R66" s="70">
        <v>-0.623421963155762</v>
      </c>
      <c r="S66" s="71">
        <v>1219</v>
      </c>
      <c r="T66" s="71">
        <v>117</v>
      </c>
      <c r="U66" s="3">
        <f t="shared" si="26"/>
        <v>0.587375577219087</v>
      </c>
      <c r="V66" s="9">
        <f t="shared" si="27"/>
        <v>0.662698092522113</v>
      </c>
      <c r="W66" s="3">
        <f t="shared" si="28"/>
        <v>0.139200718455321</v>
      </c>
      <c r="X66" s="3">
        <f t="shared" si="29"/>
        <v>0.116078012561345</v>
      </c>
      <c r="Y66" s="3">
        <f t="shared" si="30"/>
        <v>0.00185025770792478</v>
      </c>
      <c r="Z66" s="3">
        <f t="shared" si="31"/>
        <v>0.0139526899307251</v>
      </c>
      <c r="AA66" s="3">
        <f t="shared" si="32"/>
        <v>0.333425892657314</v>
      </c>
      <c r="AB66" s="3">
        <f t="shared" si="33"/>
        <v>0.0678779258747661</v>
      </c>
      <c r="AC66" s="3">
        <f t="shared" si="34"/>
        <v>0.00529820989943846</v>
      </c>
      <c r="AD66" s="3">
        <f t="shared" si="35"/>
        <v>0.985315113196003</v>
      </c>
      <c r="AE66" s="3">
        <f t="shared" si="36"/>
        <v>0.356226153312522</v>
      </c>
      <c r="AF66" s="3">
        <f t="shared" si="37"/>
        <v>0.0407407407407407</v>
      </c>
      <c r="AG66" s="42">
        <f t="shared" si="22"/>
        <v>0.6250368348706</v>
      </c>
      <c r="AH66" s="83">
        <v>0.127639365508333</v>
      </c>
      <c r="AI66" s="45">
        <v>0.116409613431988</v>
      </c>
      <c r="AJ66" s="46">
        <f t="shared" si="14"/>
        <v>0.0365880678871023</v>
      </c>
      <c r="AK66" s="47">
        <f t="shared" si="15"/>
        <v>0.985315113196003</v>
      </c>
      <c r="AL66" s="49">
        <f t="shared" si="23"/>
        <v>0.198483447026631</v>
      </c>
      <c r="AM66" s="50">
        <f t="shared" si="24"/>
        <v>0.348245406986776</v>
      </c>
      <c r="AO66" s="87">
        <v>0</v>
      </c>
      <c r="AP66" s="87">
        <v>8</v>
      </c>
      <c r="AQ66" s="87">
        <v>0</v>
      </c>
      <c r="AR66" s="87">
        <v>34</v>
      </c>
      <c r="AS66" s="3">
        <f t="shared" si="38"/>
        <v>0</v>
      </c>
      <c r="AT66" s="3">
        <f t="shared" si="39"/>
        <v>0.135135135135135</v>
      </c>
      <c r="AU66" s="3">
        <f t="shared" si="40"/>
        <v>0</v>
      </c>
      <c r="AV66" s="3">
        <f t="shared" si="41"/>
        <v>0.037037037037037</v>
      </c>
    </row>
    <row r="67" spans="1:48">
      <c r="A67" s="2" t="s">
        <v>169</v>
      </c>
      <c r="B67" s="3" t="s">
        <v>148</v>
      </c>
      <c r="C67" s="3" t="s">
        <v>149</v>
      </c>
      <c r="D67" s="3">
        <v>114.15</v>
      </c>
      <c r="E67" s="3">
        <v>28.43</v>
      </c>
      <c r="F67" s="8">
        <v>22</v>
      </c>
      <c r="G67" s="8" t="s">
        <v>104</v>
      </c>
      <c r="H67" s="8" t="s">
        <v>106</v>
      </c>
      <c r="I67" s="59">
        <v>0.602914</v>
      </c>
      <c r="J67" s="43">
        <v>0.859225</v>
      </c>
      <c r="K67" s="44">
        <v>24.19</v>
      </c>
      <c r="L67" s="60">
        <v>1311.75</v>
      </c>
      <c r="M67" s="61">
        <v>25.2028998680313</v>
      </c>
      <c r="N67" s="61">
        <v>22.5405040057145</v>
      </c>
      <c r="O67" s="61">
        <v>161.893577396892</v>
      </c>
      <c r="P67" s="62">
        <v>5.02345925159655</v>
      </c>
      <c r="Q67" s="62">
        <v>0.502857142857143</v>
      </c>
      <c r="R67" s="70">
        <v>-1.01617779994389</v>
      </c>
      <c r="S67" s="71">
        <v>1570</v>
      </c>
      <c r="T67" s="71">
        <v>379</v>
      </c>
      <c r="U67" s="3">
        <f t="shared" si="26"/>
        <v>0.773363263211904</v>
      </c>
      <c r="V67" s="9">
        <f t="shared" si="27"/>
        <v>0.950780239711667</v>
      </c>
      <c r="W67" s="3">
        <f t="shared" si="28"/>
        <v>1</v>
      </c>
      <c r="X67" s="3">
        <f t="shared" si="29"/>
        <v>1</v>
      </c>
      <c r="Y67" s="3">
        <f t="shared" si="30"/>
        <v>0.150054801345712</v>
      </c>
      <c r="Z67" s="3">
        <f t="shared" si="31"/>
        <v>0.192959639573188</v>
      </c>
      <c r="AA67" s="3">
        <f t="shared" si="32"/>
        <v>0.623847783233268</v>
      </c>
      <c r="AB67" s="3">
        <f t="shared" si="33"/>
        <v>0.111569150281272</v>
      </c>
      <c r="AC67" s="3">
        <f t="shared" si="34"/>
        <v>0</v>
      </c>
      <c r="AD67" s="3">
        <f t="shared" si="35"/>
        <v>0.975678156230879</v>
      </c>
      <c r="AE67" s="3">
        <f t="shared" si="36"/>
        <v>0.477974332292751</v>
      </c>
      <c r="AF67" s="3">
        <f t="shared" si="37"/>
        <v>0.525925925925926</v>
      </c>
      <c r="AG67" s="42">
        <f t="shared" si="22"/>
        <v>0.862071751461785</v>
      </c>
      <c r="AH67" s="83">
        <v>1</v>
      </c>
      <c r="AI67" s="45">
        <v>0.322287408050723</v>
      </c>
      <c r="AJ67" s="46">
        <f t="shared" si="14"/>
        <v>0.0557845751406361</v>
      </c>
      <c r="AK67" s="47">
        <f t="shared" si="15"/>
        <v>0.975678156230879</v>
      </c>
      <c r="AL67" s="49">
        <f t="shared" si="23"/>
        <v>0.501950129109338</v>
      </c>
      <c r="AM67" s="50">
        <f t="shared" si="24"/>
        <v>0.619628669998893</v>
      </c>
      <c r="AO67" s="87">
        <v>2</v>
      </c>
      <c r="AP67" s="87">
        <v>14</v>
      </c>
      <c r="AQ67" s="87">
        <v>3</v>
      </c>
      <c r="AR67" s="87">
        <v>125</v>
      </c>
      <c r="AS67" s="3">
        <f t="shared" si="38"/>
        <v>0.0210526315789474</v>
      </c>
      <c r="AT67" s="3">
        <f t="shared" si="39"/>
        <v>0.297297297297297</v>
      </c>
      <c r="AU67" s="3">
        <f t="shared" si="40"/>
        <v>0.428571428571429</v>
      </c>
      <c r="AV67" s="3">
        <f t="shared" si="41"/>
        <v>0.711111111111111</v>
      </c>
    </row>
    <row r="68" spans="1:48">
      <c r="A68" s="2" t="s">
        <v>170</v>
      </c>
      <c r="B68" s="3" t="s">
        <v>148</v>
      </c>
      <c r="C68" s="3" t="s">
        <v>149</v>
      </c>
      <c r="D68" s="3">
        <v>105.18</v>
      </c>
      <c r="E68" s="3">
        <v>37.49</v>
      </c>
      <c r="F68" s="8">
        <v>23</v>
      </c>
      <c r="G68" s="8" t="s">
        <v>117</v>
      </c>
      <c r="H68" s="8" t="s">
        <v>100</v>
      </c>
      <c r="I68" s="59">
        <v>0.200395</v>
      </c>
      <c r="J68" s="43">
        <v>0.474108333</v>
      </c>
      <c r="K68" s="44">
        <v>10.85</v>
      </c>
      <c r="L68" s="60">
        <v>387.74</v>
      </c>
      <c r="M68" s="61">
        <v>12.4504989938115</v>
      </c>
      <c r="N68" s="61">
        <v>8.0560197753978</v>
      </c>
      <c r="O68" s="61">
        <v>56.0713327185297</v>
      </c>
      <c r="P68" s="62">
        <v>6.89697278935339</v>
      </c>
      <c r="Q68" s="62">
        <v>4.21949920085242</v>
      </c>
      <c r="R68" s="70">
        <v>-34.6643392246709</v>
      </c>
      <c r="S68" s="71">
        <v>823</v>
      </c>
      <c r="T68" s="71">
        <v>422</v>
      </c>
      <c r="U68" s="3">
        <f t="shared" si="26"/>
        <v>0.257048486403284</v>
      </c>
      <c r="V68" s="9">
        <f t="shared" si="27"/>
        <v>0.483707955806803</v>
      </c>
      <c r="W68" s="3">
        <f t="shared" si="28"/>
        <v>0.400987876066457</v>
      </c>
      <c r="X68" s="3">
        <f t="shared" si="29"/>
        <v>0.216814571837838</v>
      </c>
      <c r="Y68" s="3">
        <f t="shared" si="30"/>
        <v>0.073546377715673</v>
      </c>
      <c r="Z68" s="3">
        <f t="shared" si="31"/>
        <v>0.0683283019762156</v>
      </c>
      <c r="AA68" s="3">
        <f t="shared" si="32"/>
        <v>0.212383584721731</v>
      </c>
      <c r="AB68" s="3">
        <f t="shared" si="33"/>
        <v>0.175973443727692</v>
      </c>
      <c r="AC68" s="3">
        <f t="shared" si="34"/>
        <v>0.086150530131487</v>
      </c>
      <c r="AD68" s="3">
        <f t="shared" si="35"/>
        <v>0.15006118702835</v>
      </c>
      <c r="AE68" s="3">
        <f t="shared" si="36"/>
        <v>0.218869233437392</v>
      </c>
      <c r="AF68" s="3">
        <f t="shared" si="37"/>
        <v>0.605555555555556</v>
      </c>
      <c r="AG68" s="42">
        <f t="shared" ref="AG68:AG99" si="42">AVERAGE(U68:V68)</f>
        <v>0.370378221105043</v>
      </c>
      <c r="AH68" s="83">
        <v>0.308901223952148</v>
      </c>
      <c r="AI68" s="45">
        <v>0.118086088137873</v>
      </c>
      <c r="AJ68" s="46">
        <f t="shared" ref="AJ68:AJ131" si="43">AVERAGE(AB68:AC68)</f>
        <v>0.131061986929589</v>
      </c>
      <c r="AK68" s="47">
        <f t="shared" ref="AK68:AK131" si="44">AVERAGE(AD68)</f>
        <v>0.15006118702835</v>
      </c>
      <c r="AL68" s="49">
        <f t="shared" ref="AL68:AL99" si="45">AVERAGE(AE68:AF68)</f>
        <v>0.412212394496474</v>
      </c>
      <c r="AM68" s="50">
        <f t="shared" ref="AM68:AM99" si="46">AVERAGE(AG68:AL68)</f>
        <v>0.248450183608246</v>
      </c>
      <c r="AO68" s="87">
        <v>7</v>
      </c>
      <c r="AP68" s="87">
        <v>30</v>
      </c>
      <c r="AQ68" s="87">
        <v>0</v>
      </c>
      <c r="AR68" s="87">
        <v>128</v>
      </c>
      <c r="AS68" s="3">
        <f t="shared" si="38"/>
        <v>0.0736842105263158</v>
      </c>
      <c r="AT68" s="3">
        <f t="shared" si="39"/>
        <v>0.72972972972973</v>
      </c>
      <c r="AU68" s="3">
        <f t="shared" si="40"/>
        <v>0</v>
      </c>
      <c r="AV68" s="3">
        <f t="shared" si="41"/>
        <v>0.733333333333333</v>
      </c>
    </row>
    <row r="69" spans="1:48">
      <c r="A69" s="2" t="s">
        <v>171</v>
      </c>
      <c r="B69" s="3" t="s">
        <v>148</v>
      </c>
      <c r="C69" s="3" t="s">
        <v>149</v>
      </c>
      <c r="D69" s="3">
        <v>105.81</v>
      </c>
      <c r="E69" s="3">
        <v>37.48</v>
      </c>
      <c r="F69" s="8">
        <v>24</v>
      </c>
      <c r="G69" s="8" t="s">
        <v>117</v>
      </c>
      <c r="H69" s="8" t="s">
        <v>100</v>
      </c>
      <c r="I69" s="59">
        <v>0.14535</v>
      </c>
      <c r="J69" s="43">
        <v>0.369125</v>
      </c>
      <c r="K69" s="44">
        <v>6.12</v>
      </c>
      <c r="L69" s="60">
        <v>492.78</v>
      </c>
      <c r="M69" s="61">
        <v>3.76606395986563</v>
      </c>
      <c r="N69" s="61">
        <v>1.03087632589244</v>
      </c>
      <c r="O69" s="61">
        <v>50.1715342849805</v>
      </c>
      <c r="P69" s="62">
        <v>4.20075365732619</v>
      </c>
      <c r="Q69" s="62">
        <v>4.85881726158764</v>
      </c>
      <c r="R69" s="70">
        <v>-1.88169529212514</v>
      </c>
      <c r="S69" s="71">
        <v>1273</v>
      </c>
      <c r="T69" s="71">
        <v>95</v>
      </c>
      <c r="U69" s="3">
        <f t="shared" si="26"/>
        <v>0.186441765007696</v>
      </c>
      <c r="V69" s="9">
        <f t="shared" si="27"/>
        <v>0.35638340894097</v>
      </c>
      <c r="W69" s="3">
        <f t="shared" si="28"/>
        <v>0.188594521778177</v>
      </c>
      <c r="X69" s="3">
        <f t="shared" si="29"/>
        <v>0.305845856536222</v>
      </c>
      <c r="Y69" s="3">
        <f t="shared" si="30"/>
        <v>0.0214438410154743</v>
      </c>
      <c r="Z69" s="3">
        <f t="shared" si="31"/>
        <v>0.00788065254663593</v>
      </c>
      <c r="AA69" s="3">
        <f t="shared" si="32"/>
        <v>0.189443645758819</v>
      </c>
      <c r="AB69" s="3">
        <f t="shared" si="33"/>
        <v>0.0832876506040192</v>
      </c>
      <c r="AC69" s="3">
        <f t="shared" si="34"/>
        <v>0.10096971072395</v>
      </c>
      <c r="AD69" s="3">
        <f t="shared" si="35"/>
        <v>0.954441158474404</v>
      </c>
      <c r="AE69" s="3">
        <f t="shared" si="36"/>
        <v>0.374956642386403</v>
      </c>
      <c r="AF69" s="3">
        <f t="shared" si="37"/>
        <v>0</v>
      </c>
      <c r="AG69" s="42">
        <f t="shared" si="42"/>
        <v>0.271412586974333</v>
      </c>
      <c r="AH69" s="83">
        <v>0.2472201891572</v>
      </c>
      <c r="AI69" s="45">
        <v>0.0729227131069764</v>
      </c>
      <c r="AJ69" s="46">
        <f t="shared" si="43"/>
        <v>0.0921286806639844</v>
      </c>
      <c r="AK69" s="47">
        <f t="shared" si="44"/>
        <v>0.954441158474404</v>
      </c>
      <c r="AL69" s="49">
        <f t="shared" si="45"/>
        <v>0.187478321193202</v>
      </c>
      <c r="AM69" s="50">
        <f t="shared" si="46"/>
        <v>0.30426727492835</v>
      </c>
      <c r="AO69" s="87">
        <v>0</v>
      </c>
      <c r="AP69" s="87">
        <v>7</v>
      </c>
      <c r="AQ69" s="87">
        <v>0</v>
      </c>
      <c r="AR69" s="87">
        <v>37</v>
      </c>
      <c r="AS69" s="3">
        <f t="shared" si="38"/>
        <v>0</v>
      </c>
      <c r="AT69" s="3">
        <f t="shared" si="39"/>
        <v>0.108108108108108</v>
      </c>
      <c r="AU69" s="3">
        <f t="shared" si="40"/>
        <v>0</v>
      </c>
      <c r="AV69" s="3">
        <f t="shared" si="41"/>
        <v>0.0592592592592593</v>
      </c>
    </row>
    <row r="70" spans="1:48">
      <c r="A70" s="2" t="s">
        <v>172</v>
      </c>
      <c r="B70" s="3" t="s">
        <v>148</v>
      </c>
      <c r="C70" s="3" t="s">
        <v>149</v>
      </c>
      <c r="D70" s="3">
        <v>106.62</v>
      </c>
      <c r="E70" s="3">
        <v>38.86</v>
      </c>
      <c r="F70" s="8">
        <v>25</v>
      </c>
      <c r="G70" s="8" t="s">
        <v>117</v>
      </c>
      <c r="H70" s="8" t="s">
        <v>100</v>
      </c>
      <c r="I70" s="59">
        <v>0.229577</v>
      </c>
      <c r="J70" s="43">
        <v>0.688375</v>
      </c>
      <c r="K70" s="44">
        <v>14</v>
      </c>
      <c r="L70" s="60">
        <v>208.45</v>
      </c>
      <c r="M70" s="61">
        <v>8.25116717283843</v>
      </c>
      <c r="N70" s="61">
        <v>3.57867167714652</v>
      </c>
      <c r="O70" s="61">
        <v>30.5369905360865</v>
      </c>
      <c r="P70" s="62">
        <v>8.28942678008514</v>
      </c>
      <c r="Q70" s="62">
        <v>16.1534363345765</v>
      </c>
      <c r="R70" s="70">
        <v>-4.53539478195817</v>
      </c>
      <c r="S70" s="71">
        <v>1052</v>
      </c>
      <c r="T70" s="71">
        <v>308</v>
      </c>
      <c r="U70" s="3">
        <f t="shared" si="26"/>
        <v>0.29448050282196</v>
      </c>
      <c r="V70" s="9">
        <f t="shared" si="27"/>
        <v>0.743572121904743</v>
      </c>
      <c r="W70" s="3">
        <f t="shared" si="28"/>
        <v>0.54243376740009</v>
      </c>
      <c r="X70" s="3">
        <f t="shared" si="29"/>
        <v>0.0648494249074003</v>
      </c>
      <c r="Y70" s="3">
        <f t="shared" si="30"/>
        <v>0.0483523565198982</v>
      </c>
      <c r="Z70" s="3">
        <f t="shared" si="31"/>
        <v>0.0298030860624616</v>
      </c>
      <c r="AA70" s="3">
        <f t="shared" si="32"/>
        <v>0.113099472269271</v>
      </c>
      <c r="AB70" s="3">
        <f t="shared" si="33"/>
        <v>0.223840733513652</v>
      </c>
      <c r="AC70" s="3">
        <f t="shared" si="34"/>
        <v>0.362775234524119</v>
      </c>
      <c r="AD70" s="3">
        <f t="shared" si="35"/>
        <v>0.889327962471956</v>
      </c>
      <c r="AE70" s="3">
        <f t="shared" si="36"/>
        <v>0.298300381547</v>
      </c>
      <c r="AF70" s="3">
        <f t="shared" si="37"/>
        <v>0.394444444444444</v>
      </c>
      <c r="AG70" s="42">
        <f t="shared" si="42"/>
        <v>0.519026312363352</v>
      </c>
      <c r="AH70" s="83">
        <v>0.303641596153745</v>
      </c>
      <c r="AI70" s="45">
        <v>0.0637516382838769</v>
      </c>
      <c r="AJ70" s="46">
        <f t="shared" si="43"/>
        <v>0.293307984018885</v>
      </c>
      <c r="AK70" s="47">
        <f t="shared" si="44"/>
        <v>0.889327962471956</v>
      </c>
      <c r="AL70" s="49">
        <f t="shared" si="45"/>
        <v>0.346372412995722</v>
      </c>
      <c r="AM70" s="50">
        <f t="shared" si="46"/>
        <v>0.40257131771459</v>
      </c>
      <c r="AO70" s="87">
        <v>3</v>
      </c>
      <c r="AP70" s="87">
        <v>23</v>
      </c>
      <c r="AQ70" s="87">
        <v>0</v>
      </c>
      <c r="AR70" s="87">
        <v>83</v>
      </c>
      <c r="AS70" s="3">
        <f t="shared" si="38"/>
        <v>0.0315789473684211</v>
      </c>
      <c r="AT70" s="3">
        <f t="shared" si="39"/>
        <v>0.540540540540541</v>
      </c>
      <c r="AU70" s="3">
        <f t="shared" si="40"/>
        <v>0</v>
      </c>
      <c r="AV70" s="3">
        <f t="shared" si="41"/>
        <v>0.4</v>
      </c>
    </row>
    <row r="71" spans="1:48">
      <c r="A71" s="2" t="s">
        <v>173</v>
      </c>
      <c r="B71" s="3" t="s">
        <v>148</v>
      </c>
      <c r="C71" s="3" t="s">
        <v>149</v>
      </c>
      <c r="D71" s="3">
        <v>106.83</v>
      </c>
      <c r="E71" s="3">
        <v>38.99</v>
      </c>
      <c r="F71" s="8">
        <v>26</v>
      </c>
      <c r="G71" s="8" t="s">
        <v>117</v>
      </c>
      <c r="H71" s="8" t="s">
        <v>100</v>
      </c>
      <c r="I71" s="59">
        <v>0.154714</v>
      </c>
      <c r="J71" s="43">
        <v>0.696541667</v>
      </c>
      <c r="K71" s="44">
        <v>4.53</v>
      </c>
      <c r="L71" s="60">
        <v>159.31</v>
      </c>
      <c r="M71" s="61">
        <v>3.32524673628823</v>
      </c>
      <c r="N71" s="61">
        <v>0.790875477302534</v>
      </c>
      <c r="O71" s="61">
        <v>42.0012416202432</v>
      </c>
      <c r="P71" s="62">
        <v>4.11219382489102</v>
      </c>
      <c r="Q71" s="62">
        <v>2.51465103889185</v>
      </c>
      <c r="R71" s="70">
        <v>-11.8387830803279</v>
      </c>
      <c r="S71" s="71">
        <v>428</v>
      </c>
      <c r="T71" s="71">
        <v>273</v>
      </c>
      <c r="U71" s="3">
        <f t="shared" si="26"/>
        <v>0.198453052847614</v>
      </c>
      <c r="V71" s="9">
        <f t="shared" si="27"/>
        <v>0.753476714809782</v>
      </c>
      <c r="W71" s="3">
        <f t="shared" si="28"/>
        <v>0.117198024247867</v>
      </c>
      <c r="X71" s="3">
        <f t="shared" si="29"/>
        <v>0.0231986506301862</v>
      </c>
      <c r="Y71" s="3">
        <f t="shared" si="30"/>
        <v>0.0187991444428424</v>
      </c>
      <c r="Z71" s="3">
        <f t="shared" si="31"/>
        <v>0.00581557198811926</v>
      </c>
      <c r="AA71" s="3">
        <f t="shared" si="32"/>
        <v>0.157675439243085</v>
      </c>
      <c r="AB71" s="3">
        <f t="shared" si="33"/>
        <v>0.0802432992712024</v>
      </c>
      <c r="AC71" s="3">
        <f t="shared" si="34"/>
        <v>0.0466327152182541</v>
      </c>
      <c r="AD71" s="3">
        <f t="shared" si="35"/>
        <v>0.710126453191924</v>
      </c>
      <c r="AE71" s="3">
        <f t="shared" si="36"/>
        <v>0.0818591744710371</v>
      </c>
      <c r="AF71" s="3">
        <f t="shared" si="37"/>
        <v>0.32962962962963</v>
      </c>
      <c r="AG71" s="42">
        <f t="shared" si="42"/>
        <v>0.475964883828698</v>
      </c>
      <c r="AH71" s="83">
        <v>0.0701983374390266</v>
      </c>
      <c r="AI71" s="45">
        <v>0.0607633852246822</v>
      </c>
      <c r="AJ71" s="46">
        <f t="shared" si="43"/>
        <v>0.0634380072447283</v>
      </c>
      <c r="AK71" s="47">
        <f t="shared" si="44"/>
        <v>0.710126453191924</v>
      </c>
      <c r="AL71" s="49">
        <f t="shared" si="45"/>
        <v>0.205744402050334</v>
      </c>
      <c r="AM71" s="50">
        <f t="shared" si="46"/>
        <v>0.264372578163232</v>
      </c>
      <c r="AO71" s="87">
        <v>3</v>
      </c>
      <c r="AP71" s="87">
        <v>18</v>
      </c>
      <c r="AQ71" s="87">
        <v>0</v>
      </c>
      <c r="AR71" s="87">
        <v>101</v>
      </c>
      <c r="AS71" s="3">
        <f t="shared" si="38"/>
        <v>0.0315789473684211</v>
      </c>
      <c r="AT71" s="3">
        <f t="shared" si="39"/>
        <v>0.405405405405405</v>
      </c>
      <c r="AU71" s="3">
        <f t="shared" si="40"/>
        <v>0</v>
      </c>
      <c r="AV71" s="3">
        <f t="shared" si="41"/>
        <v>0.533333333333333</v>
      </c>
    </row>
    <row r="72" spans="1:48">
      <c r="A72" s="2" t="s">
        <v>174</v>
      </c>
      <c r="B72" s="3" t="s">
        <v>148</v>
      </c>
      <c r="C72" s="3" t="s">
        <v>149</v>
      </c>
      <c r="D72" s="3">
        <v>101.98</v>
      </c>
      <c r="E72" s="3">
        <v>36.04</v>
      </c>
      <c r="F72" s="8">
        <v>27</v>
      </c>
      <c r="G72" s="8" t="s">
        <v>117</v>
      </c>
      <c r="H72" s="8" t="s">
        <v>100</v>
      </c>
      <c r="I72" s="59">
        <v>0.307909</v>
      </c>
      <c r="J72" s="43">
        <v>0.488925</v>
      </c>
      <c r="K72" s="44">
        <v>5.86</v>
      </c>
      <c r="L72" s="60">
        <v>556.65</v>
      </c>
      <c r="M72" s="61">
        <v>2.641349771132</v>
      </c>
      <c r="N72" s="61">
        <v>1.01471583569725</v>
      </c>
      <c r="O72" s="61">
        <v>13.3491312104277</v>
      </c>
      <c r="P72" s="62">
        <v>3.06848967980485</v>
      </c>
      <c r="Q72" s="62">
        <v>3.58018114011721</v>
      </c>
      <c r="R72" s="70">
        <v>-5.63053936390179</v>
      </c>
      <c r="S72" s="71">
        <v>1227</v>
      </c>
      <c r="T72" s="71">
        <v>351</v>
      </c>
      <c r="U72" s="3">
        <f t="shared" si="26"/>
        <v>0.394957670600308</v>
      </c>
      <c r="V72" s="9">
        <f t="shared" si="27"/>
        <v>0.50167771689104</v>
      </c>
      <c r="W72" s="3">
        <f t="shared" si="28"/>
        <v>0.176919622810956</v>
      </c>
      <c r="X72" s="3">
        <f t="shared" si="29"/>
        <v>0.359981691967351</v>
      </c>
      <c r="Y72" s="3">
        <f t="shared" si="30"/>
        <v>0.0146960834392279</v>
      </c>
      <c r="Z72" s="3">
        <f t="shared" si="31"/>
        <v>0.00774160006280405</v>
      </c>
      <c r="AA72" s="3">
        <f t="shared" si="32"/>
        <v>0.0462686392713829</v>
      </c>
      <c r="AB72" s="3">
        <f t="shared" si="33"/>
        <v>0.0443647071624656</v>
      </c>
      <c r="AC72" s="3">
        <f t="shared" si="34"/>
        <v>0.0713313495390248</v>
      </c>
      <c r="AD72" s="3">
        <f t="shared" si="35"/>
        <v>0.862456659188252</v>
      </c>
      <c r="AE72" s="3">
        <f t="shared" si="36"/>
        <v>0.359001040582726</v>
      </c>
      <c r="AF72" s="3">
        <f t="shared" si="37"/>
        <v>0.474074074074074</v>
      </c>
      <c r="AG72" s="42">
        <f t="shared" si="42"/>
        <v>0.448317693745674</v>
      </c>
      <c r="AH72" s="83">
        <v>0.268450657389154</v>
      </c>
      <c r="AI72" s="45">
        <v>0.0229021075911383</v>
      </c>
      <c r="AJ72" s="46">
        <f t="shared" si="43"/>
        <v>0.0578480283507452</v>
      </c>
      <c r="AK72" s="47">
        <f t="shared" si="44"/>
        <v>0.862456659188252</v>
      </c>
      <c r="AL72" s="49">
        <f t="shared" si="45"/>
        <v>0.4165375573284</v>
      </c>
      <c r="AM72" s="50">
        <f t="shared" si="46"/>
        <v>0.346085450598894</v>
      </c>
      <c r="AO72" s="87">
        <v>13</v>
      </c>
      <c r="AP72" s="87">
        <v>33</v>
      </c>
      <c r="AQ72" s="87">
        <v>1</v>
      </c>
      <c r="AR72" s="87">
        <v>97</v>
      </c>
      <c r="AS72" s="3">
        <f t="shared" si="38"/>
        <v>0.136842105263158</v>
      </c>
      <c r="AT72" s="3">
        <f t="shared" si="39"/>
        <v>0.810810810810811</v>
      </c>
      <c r="AU72" s="3">
        <f t="shared" si="40"/>
        <v>0.142857142857143</v>
      </c>
      <c r="AV72" s="3">
        <f t="shared" si="41"/>
        <v>0.503703703703704</v>
      </c>
    </row>
    <row r="73" spans="1:48">
      <c r="A73" s="2" t="s">
        <v>175</v>
      </c>
      <c r="B73" s="3" t="s">
        <v>148</v>
      </c>
      <c r="C73" s="3" t="s">
        <v>149</v>
      </c>
      <c r="D73" s="3">
        <v>109.84</v>
      </c>
      <c r="E73" s="3">
        <v>35.58</v>
      </c>
      <c r="F73" s="8">
        <v>28</v>
      </c>
      <c r="G73" s="8" t="s">
        <v>96</v>
      </c>
      <c r="H73" s="8" t="s">
        <v>100</v>
      </c>
      <c r="I73" s="59">
        <v>0.398291</v>
      </c>
      <c r="J73" s="43">
        <v>0.638483333</v>
      </c>
      <c r="K73" s="44">
        <v>16.06</v>
      </c>
      <c r="L73" s="60">
        <v>838.16</v>
      </c>
      <c r="M73" s="61">
        <v>24.4405690663073</v>
      </c>
      <c r="N73" s="61">
        <v>9.19964873006281</v>
      </c>
      <c r="O73" s="61">
        <v>75.0142472996734</v>
      </c>
      <c r="P73" s="62">
        <v>4.09422493109386</v>
      </c>
      <c r="Q73" s="62">
        <v>4.21949920085242</v>
      </c>
      <c r="R73" s="70">
        <v>-6.83997797242397</v>
      </c>
      <c r="S73" s="71">
        <v>781</v>
      </c>
      <c r="T73" s="71">
        <v>306</v>
      </c>
      <c r="U73" s="3">
        <f t="shared" si="26"/>
        <v>0.510891482811698</v>
      </c>
      <c r="V73" s="9">
        <f t="shared" si="27"/>
        <v>0.683063146702403</v>
      </c>
      <c r="W73" s="3">
        <f t="shared" si="28"/>
        <v>0.634934889986529</v>
      </c>
      <c r="X73" s="3">
        <f t="shared" si="29"/>
        <v>0.59858790822251</v>
      </c>
      <c r="Y73" s="3">
        <f t="shared" si="30"/>
        <v>0.145481174112707</v>
      </c>
      <c r="Z73" s="3">
        <f t="shared" si="31"/>
        <v>0.078168625184701</v>
      </c>
      <c r="AA73" s="3">
        <f t="shared" si="32"/>
        <v>0.286038525507508</v>
      </c>
      <c r="AB73" s="3">
        <f t="shared" si="33"/>
        <v>0.0796255968176587</v>
      </c>
      <c r="AC73" s="3">
        <f t="shared" si="34"/>
        <v>0.086150530131487</v>
      </c>
      <c r="AD73" s="3">
        <f t="shared" si="35"/>
        <v>0.832780950438507</v>
      </c>
      <c r="AE73" s="3">
        <f t="shared" si="36"/>
        <v>0.204301075268817</v>
      </c>
      <c r="AF73" s="3">
        <f t="shared" si="37"/>
        <v>0.390740740740741</v>
      </c>
      <c r="AG73" s="42">
        <f t="shared" si="42"/>
        <v>0.596977314757051</v>
      </c>
      <c r="AH73" s="83">
        <v>0.61676139910452</v>
      </c>
      <c r="AI73" s="45">
        <v>0.169896108268305</v>
      </c>
      <c r="AJ73" s="46">
        <f t="shared" si="43"/>
        <v>0.0828880634745728</v>
      </c>
      <c r="AK73" s="47">
        <f t="shared" si="44"/>
        <v>0.832780950438507</v>
      </c>
      <c r="AL73" s="49">
        <f t="shared" si="45"/>
        <v>0.297520908004779</v>
      </c>
      <c r="AM73" s="50">
        <f t="shared" si="46"/>
        <v>0.432804124007956</v>
      </c>
      <c r="AO73" s="87">
        <v>5</v>
      </c>
      <c r="AP73" s="87">
        <v>22</v>
      </c>
      <c r="AQ73" s="87">
        <v>1</v>
      </c>
      <c r="AR73" s="87">
        <v>69</v>
      </c>
      <c r="AS73" s="3">
        <f t="shared" si="38"/>
        <v>0.0526315789473684</v>
      </c>
      <c r="AT73" s="3">
        <f t="shared" si="39"/>
        <v>0.513513513513513</v>
      </c>
      <c r="AU73" s="3">
        <f t="shared" si="40"/>
        <v>0.142857142857143</v>
      </c>
      <c r="AV73" s="3">
        <f t="shared" si="41"/>
        <v>0.296296296296296</v>
      </c>
    </row>
    <row r="74" spans="1:48">
      <c r="A74" s="2" t="s">
        <v>176</v>
      </c>
      <c r="B74" s="3" t="s">
        <v>148</v>
      </c>
      <c r="C74" s="3" t="s">
        <v>149</v>
      </c>
      <c r="D74" s="3">
        <v>113.48</v>
      </c>
      <c r="E74" s="3">
        <v>31.75</v>
      </c>
      <c r="F74" s="8">
        <v>29</v>
      </c>
      <c r="G74" s="8" t="s">
        <v>104</v>
      </c>
      <c r="H74" s="8" t="s">
        <v>100</v>
      </c>
      <c r="I74" s="59">
        <v>0</v>
      </c>
      <c r="J74" s="43">
        <v>0.810783333</v>
      </c>
      <c r="K74" s="44">
        <v>3.92</v>
      </c>
      <c r="L74" s="60">
        <v>628.55</v>
      </c>
      <c r="M74" s="61">
        <v>48.1602588174122</v>
      </c>
      <c r="N74" s="61">
        <v>10.5277173198644</v>
      </c>
      <c r="O74" s="61">
        <v>87.1475322578702</v>
      </c>
      <c r="P74" s="62">
        <v>6.62375642755127</v>
      </c>
      <c r="Q74" s="62">
        <v>10.8257858284497</v>
      </c>
      <c r="R74" s="70">
        <v>-11.7504649688809</v>
      </c>
      <c r="S74" s="71">
        <v>1170</v>
      </c>
      <c r="T74" s="71">
        <v>610</v>
      </c>
      <c r="U74" s="3">
        <f t="shared" si="26"/>
        <v>0</v>
      </c>
      <c r="V74" s="9">
        <f t="shared" si="27"/>
        <v>0.892029835014566</v>
      </c>
      <c r="W74" s="3">
        <f t="shared" si="28"/>
        <v>0.0898069151324652</v>
      </c>
      <c r="X74" s="3">
        <f t="shared" si="29"/>
        <v>0.420923708054687</v>
      </c>
      <c r="Y74" s="3">
        <f t="shared" si="30"/>
        <v>0.287788186709788</v>
      </c>
      <c r="Z74" s="3">
        <f t="shared" si="31"/>
        <v>0.0895959540516177</v>
      </c>
      <c r="AA74" s="3">
        <f t="shared" si="32"/>
        <v>0.333215868851628</v>
      </c>
      <c r="AB74" s="3">
        <f t="shared" si="33"/>
        <v>0.166581300898057</v>
      </c>
      <c r="AC74" s="3">
        <f t="shared" si="34"/>
        <v>0.239282062920266</v>
      </c>
      <c r="AD74" s="3">
        <f t="shared" si="35"/>
        <v>0.712293493779318</v>
      </c>
      <c r="AE74" s="3">
        <f t="shared" si="36"/>
        <v>0.339229968782518</v>
      </c>
      <c r="AF74" s="3">
        <f t="shared" si="37"/>
        <v>0.953703703703704</v>
      </c>
      <c r="AG74" s="42">
        <f t="shared" si="42"/>
        <v>0.446014917507283</v>
      </c>
      <c r="AH74" s="83">
        <v>0.255365311593576</v>
      </c>
      <c r="AI74" s="45">
        <v>0.236866669871011</v>
      </c>
      <c r="AJ74" s="46">
        <f t="shared" si="43"/>
        <v>0.202931681909161</v>
      </c>
      <c r="AK74" s="47">
        <f t="shared" si="44"/>
        <v>0.712293493779318</v>
      </c>
      <c r="AL74" s="49">
        <f t="shared" si="45"/>
        <v>0.646466836243111</v>
      </c>
      <c r="AM74" s="50">
        <f t="shared" si="46"/>
        <v>0.416656485150577</v>
      </c>
      <c r="AO74" s="87">
        <v>6</v>
      </c>
      <c r="AP74" s="87">
        <v>21</v>
      </c>
      <c r="AQ74" s="87">
        <v>0</v>
      </c>
      <c r="AR74" s="87">
        <v>127</v>
      </c>
      <c r="AS74" s="3">
        <f t="shared" si="38"/>
        <v>0.0631578947368421</v>
      </c>
      <c r="AT74" s="3">
        <f t="shared" si="39"/>
        <v>0.486486486486487</v>
      </c>
      <c r="AU74" s="3">
        <f t="shared" si="40"/>
        <v>0</v>
      </c>
      <c r="AV74" s="3">
        <f t="shared" si="41"/>
        <v>0.725925925925926</v>
      </c>
    </row>
    <row r="75" spans="1:48">
      <c r="A75" s="2" t="s">
        <v>177</v>
      </c>
      <c r="B75" s="3" t="s">
        <v>148</v>
      </c>
      <c r="C75" s="3" t="s">
        <v>149</v>
      </c>
      <c r="D75" s="3">
        <v>88.4</v>
      </c>
      <c r="E75" s="3">
        <v>30.99</v>
      </c>
      <c r="F75" s="8">
        <v>30</v>
      </c>
      <c r="G75" s="8" t="s">
        <v>96</v>
      </c>
      <c r="H75" s="8" t="s">
        <v>97</v>
      </c>
      <c r="I75" s="59">
        <v>0.100514</v>
      </c>
      <c r="J75" s="43">
        <v>0.367708333</v>
      </c>
      <c r="K75" s="44">
        <v>12.07</v>
      </c>
      <c r="L75" s="60">
        <v>318.97</v>
      </c>
      <c r="M75" s="61">
        <v>166.871508108736</v>
      </c>
      <c r="N75" s="61">
        <v>116.333635004858</v>
      </c>
      <c r="O75" s="61">
        <v>73.5280366521996</v>
      </c>
      <c r="P75" s="62">
        <v>12.5944838388004</v>
      </c>
      <c r="Q75" s="62">
        <v>6.13745338305807</v>
      </c>
      <c r="R75" s="70">
        <v>-5.33545296800806</v>
      </c>
      <c r="S75" s="71">
        <v>3075</v>
      </c>
      <c r="T75" s="71">
        <v>551</v>
      </c>
      <c r="U75" s="3">
        <f t="shared" si="26"/>
        <v>0.128930220625962</v>
      </c>
      <c r="V75" s="9">
        <f t="shared" si="27"/>
        <v>0.354665264939629</v>
      </c>
      <c r="W75" s="3">
        <f t="shared" si="28"/>
        <v>0.455770094297261</v>
      </c>
      <c r="X75" s="3">
        <f t="shared" si="29"/>
        <v>0.158525525296446</v>
      </c>
      <c r="Y75" s="3">
        <f t="shared" si="30"/>
        <v>1</v>
      </c>
      <c r="Z75" s="3">
        <f t="shared" si="31"/>
        <v>1</v>
      </c>
      <c r="AA75" s="3">
        <f t="shared" si="32"/>
        <v>0.280259754940499</v>
      </c>
      <c r="AB75" s="3">
        <f t="shared" si="33"/>
        <v>0.371832275888651</v>
      </c>
      <c r="AC75" s="3">
        <f t="shared" si="34"/>
        <v>0.130608071908874</v>
      </c>
      <c r="AD75" s="3">
        <f t="shared" si="35"/>
        <v>0.869697124209668</v>
      </c>
      <c r="AE75" s="3">
        <f t="shared" si="36"/>
        <v>1</v>
      </c>
      <c r="AF75" s="3">
        <f t="shared" si="37"/>
        <v>0.844444444444444</v>
      </c>
      <c r="AG75" s="42">
        <f t="shared" si="42"/>
        <v>0.241797742782795</v>
      </c>
      <c r="AH75" s="83">
        <v>0.307147809796854</v>
      </c>
      <c r="AI75" s="45">
        <v>0.760086584980166</v>
      </c>
      <c r="AJ75" s="46">
        <f t="shared" si="43"/>
        <v>0.251220173898763</v>
      </c>
      <c r="AK75" s="47">
        <f t="shared" si="44"/>
        <v>0.869697124209668</v>
      </c>
      <c r="AL75" s="49">
        <f t="shared" si="45"/>
        <v>0.922222222222222</v>
      </c>
      <c r="AM75" s="50">
        <f t="shared" si="46"/>
        <v>0.558695276315078</v>
      </c>
      <c r="AO75" s="87">
        <v>10</v>
      </c>
      <c r="AP75" s="87">
        <v>30</v>
      </c>
      <c r="AQ75" s="87">
        <v>1</v>
      </c>
      <c r="AR75" s="87">
        <v>159</v>
      </c>
      <c r="AS75" s="3">
        <f t="shared" si="38"/>
        <v>0.105263157894737</v>
      </c>
      <c r="AT75" s="3">
        <f t="shared" si="39"/>
        <v>0.72972972972973</v>
      </c>
      <c r="AU75" s="3">
        <f t="shared" si="40"/>
        <v>0.142857142857143</v>
      </c>
      <c r="AV75" s="3">
        <f t="shared" si="41"/>
        <v>0.962962962962963</v>
      </c>
    </row>
    <row r="76" spans="1:48">
      <c r="A76" s="2" t="s">
        <v>178</v>
      </c>
      <c r="B76" s="3" t="s">
        <v>148</v>
      </c>
      <c r="C76" s="3" t="s">
        <v>149</v>
      </c>
      <c r="D76" s="3">
        <v>117.97</v>
      </c>
      <c r="E76" s="3">
        <v>32.47</v>
      </c>
      <c r="F76" s="8">
        <v>31</v>
      </c>
      <c r="G76" s="8" t="s">
        <v>104</v>
      </c>
      <c r="H76" s="8" t="s">
        <v>106</v>
      </c>
      <c r="I76" s="59">
        <v>0.480245</v>
      </c>
      <c r="J76" s="43">
        <v>0.795166667</v>
      </c>
      <c r="K76" s="44">
        <v>4.09</v>
      </c>
      <c r="L76" s="60">
        <v>336.06</v>
      </c>
      <c r="M76" s="61">
        <v>29.764422100207</v>
      </c>
      <c r="N76" s="61">
        <v>2.95117350803618</v>
      </c>
      <c r="O76" s="61">
        <v>35.3272367565545</v>
      </c>
      <c r="P76" s="62">
        <v>17.7974034090777</v>
      </c>
      <c r="Q76" s="62">
        <v>2.72775705913692</v>
      </c>
      <c r="R76" s="70">
        <v>-0.294047359288468</v>
      </c>
      <c r="S76" s="71">
        <v>1495</v>
      </c>
      <c r="T76" s="71">
        <v>134</v>
      </c>
      <c r="U76" s="3">
        <f t="shared" si="26"/>
        <v>0.61601462288353</v>
      </c>
      <c r="V76" s="9">
        <f t="shared" si="27"/>
        <v>0.873089829347142</v>
      </c>
      <c r="W76" s="3">
        <f t="shared" si="28"/>
        <v>0.0974405029187247</v>
      </c>
      <c r="X76" s="3">
        <f t="shared" si="29"/>
        <v>0.17301090853612</v>
      </c>
      <c r="Y76" s="3">
        <f t="shared" si="30"/>
        <v>0.177421795120403</v>
      </c>
      <c r="Z76" s="3">
        <f t="shared" si="31"/>
        <v>0.0244037956968313</v>
      </c>
      <c r="AA76" s="3">
        <f t="shared" si="32"/>
        <v>0.131725185868226</v>
      </c>
      <c r="AB76" s="3">
        <f t="shared" si="33"/>
        <v>0.550688927857904</v>
      </c>
      <c r="AC76" s="3">
        <f t="shared" si="34"/>
        <v>0.0515724420824082</v>
      </c>
      <c r="AD76" s="3">
        <f t="shared" si="35"/>
        <v>0.99339689985723</v>
      </c>
      <c r="AE76" s="3">
        <f t="shared" si="36"/>
        <v>0.451959764134582</v>
      </c>
      <c r="AF76" s="3">
        <f t="shared" si="37"/>
        <v>0.0722222222222222</v>
      </c>
      <c r="AG76" s="42">
        <f t="shared" si="42"/>
        <v>0.744552226115336</v>
      </c>
      <c r="AH76" s="83">
        <v>0.135225705727422</v>
      </c>
      <c r="AI76" s="45">
        <v>0.111183592228487</v>
      </c>
      <c r="AJ76" s="46">
        <f t="shared" si="43"/>
        <v>0.301130684970156</v>
      </c>
      <c r="AK76" s="47">
        <f t="shared" si="44"/>
        <v>0.99339689985723</v>
      </c>
      <c r="AL76" s="49">
        <f t="shared" si="45"/>
        <v>0.262090993178402</v>
      </c>
      <c r="AM76" s="50">
        <f t="shared" si="46"/>
        <v>0.424596683679505</v>
      </c>
      <c r="AO76" s="87">
        <v>3</v>
      </c>
      <c r="AP76" s="87">
        <v>6</v>
      </c>
      <c r="AQ76" s="87">
        <v>0</v>
      </c>
      <c r="AR76" s="87">
        <v>35</v>
      </c>
      <c r="AS76" s="3">
        <f t="shared" si="38"/>
        <v>0.0315789473684211</v>
      </c>
      <c r="AT76" s="3">
        <f t="shared" si="39"/>
        <v>0.0810810810810811</v>
      </c>
      <c r="AU76" s="3">
        <f t="shared" si="40"/>
        <v>0</v>
      </c>
      <c r="AV76" s="3">
        <f t="shared" si="41"/>
        <v>0.0444444444444444</v>
      </c>
    </row>
    <row r="77" spans="1:48">
      <c r="A77" s="2" t="s">
        <v>179</v>
      </c>
      <c r="B77" s="3" t="s">
        <v>148</v>
      </c>
      <c r="C77" s="3" t="s">
        <v>149</v>
      </c>
      <c r="D77" s="3">
        <v>115.52</v>
      </c>
      <c r="E77" s="3">
        <v>40.42</v>
      </c>
      <c r="F77" s="8">
        <v>32</v>
      </c>
      <c r="G77" s="8" t="s">
        <v>117</v>
      </c>
      <c r="H77" s="8" t="s">
        <v>118</v>
      </c>
      <c r="I77" s="59">
        <v>0.211468</v>
      </c>
      <c r="J77" s="43">
        <v>0.383575</v>
      </c>
      <c r="K77" s="44">
        <v>1.92</v>
      </c>
      <c r="L77" s="60">
        <v>259.89</v>
      </c>
      <c r="M77" s="61">
        <v>4.74486956642977</v>
      </c>
      <c r="N77" s="61">
        <v>1.53550710463624</v>
      </c>
      <c r="O77" s="61">
        <v>27.0796515579303</v>
      </c>
      <c r="P77" s="62">
        <v>17.224166602595</v>
      </c>
      <c r="Q77" s="62">
        <v>15.3010122535962</v>
      </c>
      <c r="R77" s="70">
        <v>-40.7801086832289</v>
      </c>
      <c r="S77" s="71">
        <v>2072</v>
      </c>
      <c r="T77" s="71">
        <v>238</v>
      </c>
      <c r="U77" s="3">
        <f t="shared" si="26"/>
        <v>0.271251924063622</v>
      </c>
      <c r="V77" s="9">
        <f t="shared" si="27"/>
        <v>0.373908473631108</v>
      </c>
      <c r="W77" s="3">
        <f t="shared" si="28"/>
        <v>0</v>
      </c>
      <c r="X77" s="3">
        <f t="shared" si="29"/>
        <v>0.108449665624126</v>
      </c>
      <c r="Y77" s="3">
        <f t="shared" si="30"/>
        <v>0.0273162155382873</v>
      </c>
      <c r="Z77" s="3">
        <f t="shared" si="31"/>
        <v>0.0122227339039965</v>
      </c>
      <c r="AA77" s="3">
        <f t="shared" si="32"/>
        <v>0.099656446032646</v>
      </c>
      <c r="AB77" s="3">
        <f t="shared" si="33"/>
        <v>0.530983219436281</v>
      </c>
      <c r="AC77" s="3">
        <f t="shared" si="34"/>
        <v>0.343016327067503</v>
      </c>
      <c r="AD77" s="3">
        <f t="shared" si="35"/>
        <v>0</v>
      </c>
      <c r="AE77" s="3">
        <f t="shared" si="36"/>
        <v>0.652098508498092</v>
      </c>
      <c r="AF77" s="3">
        <f t="shared" si="37"/>
        <v>0.264814814814815</v>
      </c>
      <c r="AG77" s="42">
        <f t="shared" si="42"/>
        <v>0.322580198847365</v>
      </c>
      <c r="AH77" s="83">
        <v>0.054224832812063</v>
      </c>
      <c r="AI77" s="45">
        <v>0.0463984651583099</v>
      </c>
      <c r="AJ77" s="46">
        <f t="shared" si="43"/>
        <v>0.436999773251892</v>
      </c>
      <c r="AK77" s="47">
        <f t="shared" si="44"/>
        <v>0</v>
      </c>
      <c r="AL77" s="49">
        <f t="shared" si="45"/>
        <v>0.458456661656453</v>
      </c>
      <c r="AM77" s="50">
        <f t="shared" si="46"/>
        <v>0.219776655287681</v>
      </c>
      <c r="AO77" s="87">
        <v>6</v>
      </c>
      <c r="AP77" s="87">
        <v>25</v>
      </c>
      <c r="AQ77" s="87">
        <v>0</v>
      </c>
      <c r="AR77" s="87">
        <v>63</v>
      </c>
      <c r="AS77" s="3">
        <f t="shared" si="38"/>
        <v>0.0631578947368421</v>
      </c>
      <c r="AT77" s="3">
        <f t="shared" si="39"/>
        <v>0.594594594594595</v>
      </c>
      <c r="AU77" s="3">
        <f t="shared" si="40"/>
        <v>0</v>
      </c>
      <c r="AV77" s="3">
        <f t="shared" si="41"/>
        <v>0.251851851851852</v>
      </c>
    </row>
    <row r="78" spans="1:48">
      <c r="A78" s="2" t="s">
        <v>180</v>
      </c>
      <c r="B78" s="3" t="s">
        <v>148</v>
      </c>
      <c r="C78" s="3" t="s">
        <v>149</v>
      </c>
      <c r="D78" s="3">
        <v>129.51</v>
      </c>
      <c r="E78" s="3">
        <v>42.89</v>
      </c>
      <c r="F78" s="8">
        <v>33</v>
      </c>
      <c r="G78" s="8" t="s">
        <v>96</v>
      </c>
      <c r="H78" s="8" t="s">
        <v>100</v>
      </c>
      <c r="I78" s="59">
        <v>0.463855</v>
      </c>
      <c r="J78" s="43">
        <v>0.835425</v>
      </c>
      <c r="K78" s="44">
        <v>2.73</v>
      </c>
      <c r="L78" s="60">
        <v>246.96</v>
      </c>
      <c r="M78" s="61">
        <v>47.943684660146</v>
      </c>
      <c r="N78" s="61">
        <v>48.026364221237</v>
      </c>
      <c r="O78" s="61">
        <v>137.554210420838</v>
      </c>
      <c r="P78" s="62">
        <v>12.0076204488744</v>
      </c>
      <c r="Q78" s="62">
        <v>16.1534363345765</v>
      </c>
      <c r="R78" s="70">
        <v>-12.8175555624825</v>
      </c>
      <c r="S78" s="71">
        <v>1730</v>
      </c>
      <c r="T78" s="71">
        <v>106</v>
      </c>
      <c r="U78" s="3">
        <f t="shared" si="26"/>
        <v>0.594991021036429</v>
      </c>
      <c r="V78" s="9">
        <f t="shared" si="27"/>
        <v>0.921915427280852</v>
      </c>
      <c r="W78" s="3">
        <f t="shared" si="28"/>
        <v>0.0363718006286484</v>
      </c>
      <c r="X78" s="3">
        <f t="shared" si="29"/>
        <v>0.0974902738576551</v>
      </c>
      <c r="Y78" s="3">
        <f t="shared" si="30"/>
        <v>0.286488843352026</v>
      </c>
      <c r="Z78" s="3">
        <f t="shared" si="31"/>
        <v>0.4122520077351</v>
      </c>
      <c r="AA78" s="3">
        <f t="shared" si="32"/>
        <v>0.529210042789193</v>
      </c>
      <c r="AB78" s="3">
        <f t="shared" si="33"/>
        <v>0.351658137182929</v>
      </c>
      <c r="AC78" s="3">
        <f t="shared" si="34"/>
        <v>0.362775234524119</v>
      </c>
      <c r="AD78" s="3">
        <f t="shared" si="35"/>
        <v>0.686110544564551</v>
      </c>
      <c r="AE78" s="3">
        <f t="shared" si="36"/>
        <v>0.533472077696844</v>
      </c>
      <c r="AF78" s="3">
        <f t="shared" si="37"/>
        <v>0.0203703703703704</v>
      </c>
      <c r="AG78" s="42">
        <f t="shared" si="42"/>
        <v>0.75845322415864</v>
      </c>
      <c r="AH78" s="83">
        <v>0.0669310372431517</v>
      </c>
      <c r="AI78" s="45">
        <v>0.40931696462544</v>
      </c>
      <c r="AJ78" s="46">
        <f t="shared" si="43"/>
        <v>0.357216685853524</v>
      </c>
      <c r="AK78" s="47">
        <f t="shared" si="44"/>
        <v>0.686110544564551</v>
      </c>
      <c r="AL78" s="49">
        <f t="shared" si="45"/>
        <v>0.276921224033607</v>
      </c>
      <c r="AM78" s="50">
        <f t="shared" si="46"/>
        <v>0.425824946746486</v>
      </c>
      <c r="AO78" s="87">
        <v>6</v>
      </c>
      <c r="AP78" s="87">
        <v>13</v>
      </c>
      <c r="AQ78" s="87">
        <v>0</v>
      </c>
      <c r="AR78" s="87">
        <v>47</v>
      </c>
      <c r="AS78" s="3">
        <f t="shared" si="38"/>
        <v>0.0631578947368421</v>
      </c>
      <c r="AT78" s="3">
        <f t="shared" si="39"/>
        <v>0.27027027027027</v>
      </c>
      <c r="AU78" s="3">
        <f t="shared" si="40"/>
        <v>0</v>
      </c>
      <c r="AV78" s="3">
        <f t="shared" si="41"/>
        <v>0.133333333333333</v>
      </c>
    </row>
    <row r="79" spans="1:48">
      <c r="A79" s="2" t="s">
        <v>181</v>
      </c>
      <c r="B79" s="3" t="s">
        <v>148</v>
      </c>
      <c r="C79" s="3" t="s">
        <v>149</v>
      </c>
      <c r="D79" s="3">
        <v>118.18</v>
      </c>
      <c r="E79" s="3">
        <v>36.18</v>
      </c>
      <c r="F79" s="8">
        <v>34</v>
      </c>
      <c r="G79" s="8" t="s">
        <v>96</v>
      </c>
      <c r="H79" s="8" t="s">
        <v>100</v>
      </c>
      <c r="I79" s="59">
        <v>0.203118</v>
      </c>
      <c r="J79" s="43">
        <v>0.448308333</v>
      </c>
      <c r="K79" s="44">
        <v>4.49</v>
      </c>
      <c r="L79" s="60">
        <v>395.15</v>
      </c>
      <c r="M79" s="61">
        <v>13.3201251726392</v>
      </c>
      <c r="N79" s="61">
        <v>0.749138701020384</v>
      </c>
      <c r="O79" s="61">
        <v>59.6506292391509</v>
      </c>
      <c r="P79" s="62">
        <v>13.8985885598324</v>
      </c>
      <c r="Q79" s="62">
        <v>5.49813532232286</v>
      </c>
      <c r="R79" s="70">
        <v>-13.0825098968237</v>
      </c>
      <c r="S79" s="71">
        <v>2005</v>
      </c>
      <c r="T79" s="71">
        <v>171</v>
      </c>
      <c r="U79" s="3">
        <f t="shared" si="26"/>
        <v>0.260541303232427</v>
      </c>
      <c r="V79" s="9">
        <f t="shared" si="27"/>
        <v>0.452417528886003</v>
      </c>
      <c r="W79" s="3">
        <f t="shared" si="28"/>
        <v>0.115401885945218</v>
      </c>
      <c r="X79" s="3">
        <f t="shared" si="29"/>
        <v>0.223095244149482</v>
      </c>
      <c r="Y79" s="3">
        <f t="shared" si="30"/>
        <v>0.0787637268835482</v>
      </c>
      <c r="Z79" s="3">
        <f t="shared" si="31"/>
        <v>0.00545644906925533</v>
      </c>
      <c r="AA79" s="3">
        <f t="shared" si="32"/>
        <v>0.22630081335895</v>
      </c>
      <c r="AB79" s="3">
        <f t="shared" si="33"/>
        <v>0.416662452690452</v>
      </c>
      <c r="AC79" s="3">
        <f t="shared" si="34"/>
        <v>0.115788891316412</v>
      </c>
      <c r="AD79" s="3">
        <f t="shared" si="35"/>
        <v>0.679609422802365</v>
      </c>
      <c r="AE79" s="3">
        <f t="shared" si="36"/>
        <v>0.628858827610128</v>
      </c>
      <c r="AF79" s="3">
        <f t="shared" si="37"/>
        <v>0.140740740740741</v>
      </c>
      <c r="AG79" s="42">
        <f t="shared" si="42"/>
        <v>0.356479416059215</v>
      </c>
      <c r="AH79" s="83">
        <v>0.16924856504735</v>
      </c>
      <c r="AI79" s="45">
        <v>0.103506996437251</v>
      </c>
      <c r="AJ79" s="46">
        <f t="shared" si="43"/>
        <v>0.266225672003432</v>
      </c>
      <c r="AK79" s="47">
        <f t="shared" si="44"/>
        <v>0.679609422802365</v>
      </c>
      <c r="AL79" s="49">
        <f t="shared" si="45"/>
        <v>0.384799784175434</v>
      </c>
      <c r="AM79" s="50">
        <f t="shared" si="46"/>
        <v>0.326644976087508</v>
      </c>
      <c r="AO79" s="87">
        <v>4</v>
      </c>
      <c r="AP79" s="87">
        <v>22</v>
      </c>
      <c r="AQ79" s="87">
        <v>0</v>
      </c>
      <c r="AR79" s="87">
        <v>49</v>
      </c>
      <c r="AS79" s="3">
        <f t="shared" si="38"/>
        <v>0.0421052631578947</v>
      </c>
      <c r="AT79" s="3">
        <f t="shared" si="39"/>
        <v>0.513513513513513</v>
      </c>
      <c r="AU79" s="3">
        <f t="shared" si="40"/>
        <v>0</v>
      </c>
      <c r="AV79" s="3">
        <f t="shared" si="41"/>
        <v>0.148148148148148</v>
      </c>
    </row>
    <row r="80" spans="1:48">
      <c r="A80" s="2" t="s">
        <v>182</v>
      </c>
      <c r="B80" s="3" t="s">
        <v>148</v>
      </c>
      <c r="C80" s="3" t="s">
        <v>149</v>
      </c>
      <c r="D80" s="3">
        <v>115.65</v>
      </c>
      <c r="E80" s="3">
        <v>42.28</v>
      </c>
      <c r="F80" s="8">
        <v>35</v>
      </c>
      <c r="G80" s="8" t="s">
        <v>96</v>
      </c>
      <c r="H80" s="8" t="s">
        <v>97</v>
      </c>
      <c r="I80" s="59">
        <v>0.252773</v>
      </c>
      <c r="J80" s="43">
        <v>0.496833333</v>
      </c>
      <c r="K80" s="44">
        <v>7.86</v>
      </c>
      <c r="L80" s="60">
        <v>400.35</v>
      </c>
      <c r="M80" s="61">
        <v>35.891336990833</v>
      </c>
      <c r="N80" s="61">
        <v>36.8661157143815</v>
      </c>
      <c r="O80" s="61">
        <v>55.3509732300587</v>
      </c>
      <c r="P80" s="62">
        <v>7.91047181196952</v>
      </c>
      <c r="Q80" s="62">
        <v>2.72775705913692</v>
      </c>
      <c r="R80" s="70">
        <v>-1.33516203775859</v>
      </c>
      <c r="S80" s="71">
        <v>1401</v>
      </c>
      <c r="T80" s="71">
        <v>131</v>
      </c>
      <c r="U80" s="3">
        <f t="shared" si="26"/>
        <v>0.324234222678297</v>
      </c>
      <c r="V80" s="9">
        <f t="shared" si="27"/>
        <v>0.511269000449252</v>
      </c>
      <c r="W80" s="3">
        <f t="shared" si="28"/>
        <v>0.266726537943422</v>
      </c>
      <c r="X80" s="3">
        <f t="shared" si="29"/>
        <v>0.227502733490986</v>
      </c>
      <c r="Y80" s="3">
        <f t="shared" si="30"/>
        <v>0.214180410585892</v>
      </c>
      <c r="Z80" s="3">
        <f t="shared" si="31"/>
        <v>0.316223963021381</v>
      </c>
      <c r="AA80" s="3">
        <f t="shared" si="32"/>
        <v>0.209582641116114</v>
      </c>
      <c r="AB80" s="3">
        <f t="shared" si="33"/>
        <v>0.210813698225335</v>
      </c>
      <c r="AC80" s="3">
        <f t="shared" si="34"/>
        <v>0.0515724420824082</v>
      </c>
      <c r="AD80" s="3">
        <f t="shared" si="35"/>
        <v>0.967851315521109</v>
      </c>
      <c r="AE80" s="3">
        <f t="shared" si="36"/>
        <v>0.419354838709677</v>
      </c>
      <c r="AF80" s="3">
        <f t="shared" si="37"/>
        <v>0.0666666666666667</v>
      </c>
      <c r="AG80" s="42">
        <f t="shared" si="42"/>
        <v>0.417751611563774</v>
      </c>
      <c r="AH80" s="83">
        <v>0.247114635717204</v>
      </c>
      <c r="AI80" s="45">
        <v>0.246662338241129</v>
      </c>
      <c r="AJ80" s="46">
        <f t="shared" si="43"/>
        <v>0.131193070153872</v>
      </c>
      <c r="AK80" s="47">
        <f t="shared" si="44"/>
        <v>0.967851315521109</v>
      </c>
      <c r="AL80" s="49">
        <f t="shared" si="45"/>
        <v>0.243010752688172</v>
      </c>
      <c r="AM80" s="50">
        <f t="shared" si="46"/>
        <v>0.37559728731421</v>
      </c>
      <c r="AO80" s="87">
        <v>0</v>
      </c>
      <c r="AP80" s="87">
        <v>11</v>
      </c>
      <c r="AQ80" s="87">
        <v>0</v>
      </c>
      <c r="AR80" s="87">
        <v>38</v>
      </c>
      <c r="AS80" s="3">
        <f t="shared" si="38"/>
        <v>0</v>
      </c>
      <c r="AT80" s="3">
        <f t="shared" si="39"/>
        <v>0.216216216216216</v>
      </c>
      <c r="AU80" s="3">
        <f t="shared" si="40"/>
        <v>0</v>
      </c>
      <c r="AV80" s="3">
        <f t="shared" si="41"/>
        <v>0.0666666666666667</v>
      </c>
    </row>
    <row r="81" spans="1:48">
      <c r="A81" s="2" t="s">
        <v>183</v>
      </c>
      <c r="B81" s="3" t="s">
        <v>148</v>
      </c>
      <c r="C81" s="3" t="s">
        <v>149</v>
      </c>
      <c r="D81" s="3">
        <v>89.82</v>
      </c>
      <c r="E81" s="3">
        <v>42.67</v>
      </c>
      <c r="F81" s="8">
        <v>36</v>
      </c>
      <c r="G81" s="8" t="s">
        <v>117</v>
      </c>
      <c r="H81" s="8" t="s">
        <v>100</v>
      </c>
      <c r="I81" s="59">
        <v>0.033127</v>
      </c>
      <c r="J81" s="43">
        <v>0.657816667</v>
      </c>
      <c r="K81" s="44">
        <v>8.12</v>
      </c>
      <c r="L81" s="60">
        <v>408.54</v>
      </c>
      <c r="M81" s="61">
        <v>14.705022960004</v>
      </c>
      <c r="N81" s="61">
        <v>9.11037392484345</v>
      </c>
      <c r="O81" s="61">
        <v>44.4786426448292</v>
      </c>
      <c r="P81" s="62">
        <v>17.3052501473648</v>
      </c>
      <c r="Q81" s="62">
        <v>2.51465103889185</v>
      </c>
      <c r="R81" s="70">
        <v>-40.1286327317311</v>
      </c>
      <c r="S81" s="71">
        <v>1594</v>
      </c>
      <c r="T81" s="71">
        <v>180</v>
      </c>
      <c r="U81" s="3">
        <f t="shared" si="26"/>
        <v>0.0424923037455105</v>
      </c>
      <c r="V81" s="9">
        <f t="shared" si="27"/>
        <v>0.706510754247457</v>
      </c>
      <c r="W81" s="3">
        <f t="shared" si="28"/>
        <v>0.278401436910642</v>
      </c>
      <c r="X81" s="3">
        <f t="shared" si="29"/>
        <v>0.234444529203855</v>
      </c>
      <c r="Y81" s="3">
        <f t="shared" si="30"/>
        <v>0.0870724640103907</v>
      </c>
      <c r="Z81" s="3">
        <f t="shared" si="31"/>
        <v>0.0774004626314974</v>
      </c>
      <c r="AA81" s="3">
        <f t="shared" si="32"/>
        <v>0.167308213808312</v>
      </c>
      <c r="AB81" s="3">
        <f t="shared" si="33"/>
        <v>0.533770564339741</v>
      </c>
      <c r="AC81" s="3">
        <f t="shared" si="34"/>
        <v>0.0466327152182541</v>
      </c>
      <c r="AD81" s="3">
        <f t="shared" si="35"/>
        <v>0.0159851111564356</v>
      </c>
      <c r="AE81" s="3">
        <f t="shared" si="36"/>
        <v>0.486298994103365</v>
      </c>
      <c r="AF81" s="3">
        <f t="shared" si="37"/>
        <v>0.157407407407407</v>
      </c>
      <c r="AG81" s="42">
        <f t="shared" si="42"/>
        <v>0.374501528996484</v>
      </c>
      <c r="AH81" s="83">
        <v>0.256422983057249</v>
      </c>
      <c r="AI81" s="45">
        <v>0.1105937134834</v>
      </c>
      <c r="AJ81" s="46">
        <f t="shared" si="43"/>
        <v>0.290201639778997</v>
      </c>
      <c r="AK81" s="47">
        <f t="shared" si="44"/>
        <v>0.0159851111564356</v>
      </c>
      <c r="AL81" s="49">
        <f t="shared" si="45"/>
        <v>0.321853200755386</v>
      </c>
      <c r="AM81" s="50">
        <f t="shared" si="46"/>
        <v>0.228259696204659</v>
      </c>
      <c r="AO81" s="87">
        <v>6</v>
      </c>
      <c r="AP81" s="87">
        <v>12</v>
      </c>
      <c r="AQ81" s="87">
        <v>0</v>
      </c>
      <c r="AR81" s="87">
        <v>36</v>
      </c>
      <c r="AS81" s="3">
        <f t="shared" si="38"/>
        <v>0.0631578947368421</v>
      </c>
      <c r="AT81" s="3">
        <f t="shared" si="39"/>
        <v>0.243243243243243</v>
      </c>
      <c r="AU81" s="3">
        <f t="shared" si="40"/>
        <v>0</v>
      </c>
      <c r="AV81" s="3">
        <f t="shared" si="41"/>
        <v>0.0518518518518519</v>
      </c>
    </row>
    <row r="82" spans="1:48">
      <c r="A82" s="2" t="s">
        <v>184</v>
      </c>
      <c r="B82" s="3" t="s">
        <v>148</v>
      </c>
      <c r="C82" s="3" t="s">
        <v>149</v>
      </c>
      <c r="D82" s="3">
        <v>121.89</v>
      </c>
      <c r="E82" s="3">
        <v>41.68</v>
      </c>
      <c r="F82" s="8">
        <v>37</v>
      </c>
      <c r="G82" s="8" t="s">
        <v>96</v>
      </c>
      <c r="H82" s="8" t="s">
        <v>97</v>
      </c>
      <c r="I82" s="59">
        <v>0.331314</v>
      </c>
      <c r="J82" s="43">
        <v>0.7895</v>
      </c>
      <c r="K82" s="44">
        <v>3.55</v>
      </c>
      <c r="L82" s="60">
        <v>240.95</v>
      </c>
      <c r="M82" s="61">
        <v>20.6308388545191</v>
      </c>
      <c r="N82" s="61">
        <v>6.85870713893995</v>
      </c>
      <c r="O82" s="61">
        <v>16.5548570916957</v>
      </c>
      <c r="P82" s="62">
        <v>8.77366894062772</v>
      </c>
      <c r="Q82" s="62">
        <v>2.72775705913692</v>
      </c>
      <c r="R82" s="70">
        <v>-9.04689172199537</v>
      </c>
      <c r="S82" s="71">
        <v>2541</v>
      </c>
      <c r="T82" s="71">
        <v>399</v>
      </c>
      <c r="U82" s="3">
        <f t="shared" si="26"/>
        <v>0.424979476654695</v>
      </c>
      <c r="V82" s="9">
        <f t="shared" si="27"/>
        <v>0.866217254554583</v>
      </c>
      <c r="W82" s="3">
        <f t="shared" si="28"/>
        <v>0.0731926358329591</v>
      </c>
      <c r="X82" s="3">
        <f t="shared" si="29"/>
        <v>0.0923962332918012</v>
      </c>
      <c r="Y82" s="3">
        <f t="shared" si="30"/>
        <v>0.122624579826301</v>
      </c>
      <c r="Z82" s="3">
        <f t="shared" si="31"/>
        <v>0.0580260590360653</v>
      </c>
      <c r="AA82" s="3">
        <f t="shared" si="32"/>
        <v>0.0587333288495783</v>
      </c>
      <c r="AB82" s="3">
        <f t="shared" si="33"/>
        <v>0.240487143362418</v>
      </c>
      <c r="AC82" s="3">
        <f t="shared" si="34"/>
        <v>0.0515724420824082</v>
      </c>
      <c r="AD82" s="3">
        <f t="shared" si="35"/>
        <v>0.778630430348766</v>
      </c>
      <c r="AE82" s="3">
        <f t="shared" si="36"/>
        <v>0.81477627471384</v>
      </c>
      <c r="AF82" s="3">
        <f t="shared" si="37"/>
        <v>0.562962962962963</v>
      </c>
      <c r="AG82" s="42">
        <f t="shared" si="42"/>
        <v>0.645598365604639</v>
      </c>
      <c r="AH82" s="83">
        <v>0.0827944345623801</v>
      </c>
      <c r="AI82" s="45">
        <v>0.0797946559039815</v>
      </c>
      <c r="AJ82" s="46">
        <f t="shared" si="43"/>
        <v>0.146029792722413</v>
      </c>
      <c r="AK82" s="47">
        <f t="shared" si="44"/>
        <v>0.778630430348766</v>
      </c>
      <c r="AL82" s="49">
        <f t="shared" si="45"/>
        <v>0.688869618838401</v>
      </c>
      <c r="AM82" s="50">
        <f t="shared" si="46"/>
        <v>0.40361954966343</v>
      </c>
      <c r="AO82" s="87">
        <v>8</v>
      </c>
      <c r="AP82" s="87">
        <v>23</v>
      </c>
      <c r="AQ82" s="87">
        <v>1</v>
      </c>
      <c r="AR82" s="87">
        <v>132</v>
      </c>
      <c r="AS82" s="3">
        <f t="shared" si="38"/>
        <v>0.0842105263157895</v>
      </c>
      <c r="AT82" s="3">
        <f t="shared" si="39"/>
        <v>0.540540540540541</v>
      </c>
      <c r="AU82" s="3">
        <f t="shared" si="40"/>
        <v>0.142857142857143</v>
      </c>
      <c r="AV82" s="3">
        <f t="shared" si="41"/>
        <v>0.762962962962963</v>
      </c>
    </row>
    <row r="83" spans="1:48">
      <c r="A83" s="2" t="s">
        <v>185</v>
      </c>
      <c r="B83" s="3" t="s">
        <v>148</v>
      </c>
      <c r="C83" s="3" t="s">
        <v>149</v>
      </c>
      <c r="D83" s="3">
        <v>123.53</v>
      </c>
      <c r="E83" s="3">
        <v>42.39</v>
      </c>
      <c r="F83" s="8">
        <v>38</v>
      </c>
      <c r="G83" s="8" t="s">
        <v>96</v>
      </c>
      <c r="H83" s="8" t="s">
        <v>106</v>
      </c>
      <c r="I83" s="59">
        <v>0.353905</v>
      </c>
      <c r="J83" s="43">
        <v>0.857341667</v>
      </c>
      <c r="K83" s="44">
        <v>2.55</v>
      </c>
      <c r="L83" s="60">
        <v>323.66</v>
      </c>
      <c r="M83" s="61">
        <v>43.8014423591289</v>
      </c>
      <c r="N83" s="61">
        <v>27.3296326288336</v>
      </c>
      <c r="O83" s="61">
        <v>91.9350030415027</v>
      </c>
      <c r="P83" s="62">
        <v>19.4012848112916</v>
      </c>
      <c r="Q83" s="62">
        <v>16.5796483750666</v>
      </c>
      <c r="R83" s="70">
        <v>-32.2267593487319</v>
      </c>
      <c r="S83" s="71">
        <v>2129</v>
      </c>
      <c r="T83" s="71">
        <v>357</v>
      </c>
      <c r="U83" s="3">
        <f t="shared" si="26"/>
        <v>0.453957157516675</v>
      </c>
      <c r="V83" s="9">
        <f t="shared" si="27"/>
        <v>0.948496119804534</v>
      </c>
      <c r="W83" s="3">
        <f t="shared" si="28"/>
        <v>0.0282891782667265</v>
      </c>
      <c r="X83" s="3">
        <f t="shared" si="29"/>
        <v>0.162500741644841</v>
      </c>
      <c r="Y83" s="3">
        <f t="shared" si="30"/>
        <v>0.261637332497692</v>
      </c>
      <c r="Z83" s="3">
        <f t="shared" si="31"/>
        <v>0.234167562253236</v>
      </c>
      <c r="AA83" s="3">
        <f t="shared" si="32"/>
        <v>0.351830790835867</v>
      </c>
      <c r="AB83" s="3">
        <f t="shared" si="33"/>
        <v>0.605824290586649</v>
      </c>
      <c r="AC83" s="3">
        <f t="shared" si="34"/>
        <v>0.372654688252427</v>
      </c>
      <c r="AD83" s="3">
        <f t="shared" si="35"/>
        <v>0.209871507240464</v>
      </c>
      <c r="AE83" s="3">
        <f t="shared" si="36"/>
        <v>0.6718695802983</v>
      </c>
      <c r="AF83" s="3">
        <f t="shared" si="37"/>
        <v>0.485185185185185</v>
      </c>
      <c r="AG83" s="42">
        <f t="shared" si="42"/>
        <v>0.701226638660605</v>
      </c>
      <c r="AH83" s="83">
        <v>0.0953949599557837</v>
      </c>
      <c r="AI83" s="45">
        <v>0.282545228528932</v>
      </c>
      <c r="AJ83" s="46">
        <f t="shared" si="43"/>
        <v>0.489239489419538</v>
      </c>
      <c r="AK83" s="47">
        <f t="shared" si="44"/>
        <v>0.209871507240464</v>
      </c>
      <c r="AL83" s="49">
        <f t="shared" si="45"/>
        <v>0.578527382741743</v>
      </c>
      <c r="AM83" s="50">
        <f t="shared" si="46"/>
        <v>0.392800867757844</v>
      </c>
      <c r="AO83" s="87">
        <v>7</v>
      </c>
      <c r="AP83" s="87">
        <v>24</v>
      </c>
      <c r="AQ83" s="87">
        <v>2</v>
      </c>
      <c r="AR83" s="87">
        <v>104</v>
      </c>
      <c r="AS83" s="3">
        <f t="shared" si="38"/>
        <v>0.0736842105263158</v>
      </c>
      <c r="AT83" s="3">
        <f t="shared" si="39"/>
        <v>0.567567567567568</v>
      </c>
      <c r="AU83" s="3">
        <f t="shared" si="40"/>
        <v>0.285714285714286</v>
      </c>
      <c r="AV83" s="3">
        <f t="shared" si="41"/>
        <v>0.555555555555556</v>
      </c>
    </row>
    <row r="84" spans="1:48">
      <c r="A84" s="2" t="s">
        <v>186</v>
      </c>
      <c r="B84" s="3" t="s">
        <v>148</v>
      </c>
      <c r="C84" s="3" t="s">
        <v>149</v>
      </c>
      <c r="D84" s="3">
        <v>118.58</v>
      </c>
      <c r="E84" s="3">
        <v>24.74</v>
      </c>
      <c r="F84" s="8">
        <v>39</v>
      </c>
      <c r="G84" s="8" t="s">
        <v>104</v>
      </c>
      <c r="H84" s="8" t="s">
        <v>106</v>
      </c>
      <c r="I84" s="59">
        <v>0.705468</v>
      </c>
      <c r="J84" s="43">
        <v>0.608766667</v>
      </c>
      <c r="K84" s="44">
        <v>4.73</v>
      </c>
      <c r="L84" s="60">
        <v>131.94</v>
      </c>
      <c r="M84" s="61">
        <v>7.1233194453992</v>
      </c>
      <c r="N84" s="61">
        <v>6.0587926014007</v>
      </c>
      <c r="O84" s="61">
        <v>51.3644201870267</v>
      </c>
      <c r="P84" s="62">
        <v>16.939323857719</v>
      </c>
      <c r="Q84" s="62">
        <v>3.58018114011721</v>
      </c>
      <c r="R84" s="70">
        <v>-16.1663705412342</v>
      </c>
      <c r="S84" s="71">
        <v>390</v>
      </c>
      <c r="T84" s="71">
        <v>339</v>
      </c>
      <c r="U84" s="3">
        <f t="shared" si="26"/>
        <v>0.904910210364289</v>
      </c>
      <c r="V84" s="9">
        <f t="shared" si="27"/>
        <v>0.647022558880588</v>
      </c>
      <c r="W84" s="3">
        <f t="shared" si="28"/>
        <v>0.126178715761114</v>
      </c>
      <c r="X84" s="3">
        <f t="shared" si="29"/>
        <v>0</v>
      </c>
      <c r="Y84" s="3">
        <f t="shared" si="30"/>
        <v>0.0415857991812294</v>
      </c>
      <c r="Z84" s="3">
        <f t="shared" si="31"/>
        <v>0.0511432168725787</v>
      </c>
      <c r="AA84" s="3">
        <f t="shared" si="32"/>
        <v>0.1940818940127</v>
      </c>
      <c r="AB84" s="3">
        <f t="shared" si="33"/>
        <v>0.52119140562903</v>
      </c>
      <c r="AC84" s="3">
        <f t="shared" si="34"/>
        <v>0.0713313495390248</v>
      </c>
      <c r="AD84" s="3">
        <f t="shared" si="35"/>
        <v>0.603941464409544</v>
      </c>
      <c r="AE84" s="3">
        <f t="shared" si="36"/>
        <v>0.068678459937565</v>
      </c>
      <c r="AF84" s="3">
        <f t="shared" si="37"/>
        <v>0.451851851851852</v>
      </c>
      <c r="AG84" s="42">
        <f t="shared" si="42"/>
        <v>0.775966384622439</v>
      </c>
      <c r="AH84" s="83">
        <v>0.063089357880557</v>
      </c>
      <c r="AI84" s="45">
        <v>0.095603636688836</v>
      </c>
      <c r="AJ84" s="46">
        <f t="shared" si="43"/>
        <v>0.296261377584028</v>
      </c>
      <c r="AK84" s="47">
        <f t="shared" si="44"/>
        <v>0.603941464409544</v>
      </c>
      <c r="AL84" s="49">
        <f t="shared" si="45"/>
        <v>0.260265155894708</v>
      </c>
      <c r="AM84" s="50">
        <f t="shared" si="46"/>
        <v>0.349187896180019</v>
      </c>
      <c r="AO84" s="87">
        <v>1</v>
      </c>
      <c r="AP84" s="87">
        <v>16</v>
      </c>
      <c r="AQ84" s="87">
        <v>0</v>
      </c>
      <c r="AR84" s="87">
        <v>92</v>
      </c>
      <c r="AS84" s="3">
        <f t="shared" si="38"/>
        <v>0.0105263157894737</v>
      </c>
      <c r="AT84" s="3">
        <f t="shared" si="39"/>
        <v>0.351351351351351</v>
      </c>
      <c r="AU84" s="3">
        <f t="shared" si="40"/>
        <v>0</v>
      </c>
      <c r="AV84" s="3">
        <f t="shared" si="41"/>
        <v>0.466666666666667</v>
      </c>
    </row>
    <row r="85" spans="1:48">
      <c r="A85" s="2" t="s">
        <v>187</v>
      </c>
      <c r="B85" s="3" t="s">
        <v>148</v>
      </c>
      <c r="C85" s="3" t="s">
        <v>149</v>
      </c>
      <c r="D85" s="3">
        <v>104.16</v>
      </c>
      <c r="E85" s="3">
        <v>29.89</v>
      </c>
      <c r="F85" s="8">
        <v>40</v>
      </c>
      <c r="G85" s="8" t="s">
        <v>104</v>
      </c>
      <c r="H85" s="8" t="s">
        <v>106</v>
      </c>
      <c r="I85" s="59">
        <v>0.541555</v>
      </c>
      <c r="J85" s="43">
        <v>0.770641667</v>
      </c>
      <c r="K85" s="44">
        <v>9.44</v>
      </c>
      <c r="L85" s="60">
        <v>356.24</v>
      </c>
      <c r="M85" s="61">
        <v>29.1205389828435</v>
      </c>
      <c r="N85" s="61">
        <v>29.5943880331654</v>
      </c>
      <c r="O85" s="61">
        <v>11.9034578156122</v>
      </c>
      <c r="P85" s="62">
        <v>4.46121772245093</v>
      </c>
      <c r="Q85" s="62">
        <v>2.94086307938199</v>
      </c>
      <c r="R85" s="70">
        <v>-7.82394563760481</v>
      </c>
      <c r="S85" s="71">
        <v>457</v>
      </c>
      <c r="T85" s="71">
        <v>270</v>
      </c>
      <c r="U85" s="3">
        <f t="shared" si="26"/>
        <v>0.694657516675218</v>
      </c>
      <c r="V85" s="9">
        <f t="shared" si="27"/>
        <v>0.843345731663707</v>
      </c>
      <c r="W85" s="3">
        <f t="shared" si="28"/>
        <v>0.337674000898069</v>
      </c>
      <c r="X85" s="3">
        <f t="shared" si="29"/>
        <v>0.190115357557573</v>
      </c>
      <c r="Y85" s="3">
        <f t="shared" si="30"/>
        <v>0.173558798434731</v>
      </c>
      <c r="Z85" s="3">
        <f t="shared" si="31"/>
        <v>0.253654586498191</v>
      </c>
      <c r="AA85" s="3">
        <f t="shared" si="32"/>
        <v>0.0406474880047926</v>
      </c>
      <c r="AB85" s="3">
        <f t="shared" si="33"/>
        <v>0.0922414178143837</v>
      </c>
      <c r="AC85" s="3">
        <f t="shared" si="34"/>
        <v>0.0565121689465623</v>
      </c>
      <c r="AD85" s="3">
        <f t="shared" si="35"/>
        <v>0.808637568835407</v>
      </c>
      <c r="AE85" s="3">
        <f t="shared" si="36"/>
        <v>0.091918140825529</v>
      </c>
      <c r="AF85" s="3">
        <f t="shared" si="37"/>
        <v>0.324074074074074</v>
      </c>
      <c r="AG85" s="42">
        <f t="shared" si="42"/>
        <v>0.769001624169463</v>
      </c>
      <c r="AH85" s="83">
        <v>0.263894679227821</v>
      </c>
      <c r="AI85" s="45">
        <v>0.155953624312572</v>
      </c>
      <c r="AJ85" s="46">
        <f t="shared" si="43"/>
        <v>0.074376793380473</v>
      </c>
      <c r="AK85" s="47">
        <f t="shared" si="44"/>
        <v>0.808637568835407</v>
      </c>
      <c r="AL85" s="49">
        <f t="shared" si="45"/>
        <v>0.207996107449802</v>
      </c>
      <c r="AM85" s="50">
        <f t="shared" si="46"/>
        <v>0.379976732895923</v>
      </c>
      <c r="AO85" s="87">
        <v>5</v>
      </c>
      <c r="AP85" s="87">
        <v>15</v>
      </c>
      <c r="AQ85" s="87">
        <v>0</v>
      </c>
      <c r="AR85" s="87">
        <v>82</v>
      </c>
      <c r="AS85" s="3">
        <f t="shared" si="38"/>
        <v>0.0526315789473684</v>
      </c>
      <c r="AT85" s="3">
        <f t="shared" si="39"/>
        <v>0.324324324324324</v>
      </c>
      <c r="AU85" s="3">
        <f t="shared" si="40"/>
        <v>0</v>
      </c>
      <c r="AV85" s="3">
        <f t="shared" si="41"/>
        <v>0.392592592592593</v>
      </c>
    </row>
    <row r="86" spans="1:48">
      <c r="A86" s="2" t="s">
        <v>188</v>
      </c>
      <c r="B86" s="3" t="s">
        <v>148</v>
      </c>
      <c r="C86" s="3" t="s">
        <v>149</v>
      </c>
      <c r="D86" s="3">
        <v>109.94</v>
      </c>
      <c r="E86" s="3">
        <v>19.95</v>
      </c>
      <c r="F86" s="8">
        <v>41</v>
      </c>
      <c r="G86" s="8" t="s">
        <v>104</v>
      </c>
      <c r="H86" s="8" t="s">
        <v>106</v>
      </c>
      <c r="I86" s="59">
        <v>0.657909</v>
      </c>
      <c r="J86" s="43">
        <v>0.794816667</v>
      </c>
      <c r="K86" s="44">
        <v>7.45</v>
      </c>
      <c r="L86" s="60">
        <v>475.32</v>
      </c>
      <c r="M86" s="61">
        <v>6.3439640684858</v>
      </c>
      <c r="N86" s="61">
        <v>5.0335235090535</v>
      </c>
      <c r="O86" s="61">
        <v>65.8468892360182</v>
      </c>
      <c r="P86" s="62">
        <v>22.8804527885146</v>
      </c>
      <c r="Q86" s="62">
        <v>7.62919552477357</v>
      </c>
      <c r="R86" s="70">
        <v>-4.85333998316761</v>
      </c>
      <c r="S86" s="71">
        <v>192</v>
      </c>
      <c r="T86" s="71">
        <v>194</v>
      </c>
      <c r="U86" s="3">
        <f t="shared" si="26"/>
        <v>0.843905849153412</v>
      </c>
      <c r="V86" s="9">
        <f t="shared" si="27"/>
        <v>0.872665346811395</v>
      </c>
      <c r="W86" s="3">
        <f t="shared" si="28"/>
        <v>0.248316120341266</v>
      </c>
      <c r="X86" s="3">
        <f t="shared" si="29"/>
        <v>0.291046863478018</v>
      </c>
      <c r="Y86" s="3">
        <f t="shared" si="30"/>
        <v>0.0369100324826009</v>
      </c>
      <c r="Z86" s="3">
        <f t="shared" si="31"/>
        <v>0.0423213177739133</v>
      </c>
      <c r="AA86" s="3">
        <f t="shared" si="32"/>
        <v>0.250393471392516</v>
      </c>
      <c r="AB86" s="3">
        <f t="shared" si="33"/>
        <v>0.725424897061444</v>
      </c>
      <c r="AC86" s="3">
        <f t="shared" si="34"/>
        <v>0.165186159957953</v>
      </c>
      <c r="AD86" s="3">
        <f t="shared" si="35"/>
        <v>0.881526616357332</v>
      </c>
      <c r="AE86" s="3">
        <f t="shared" si="36"/>
        <v>0</v>
      </c>
      <c r="AF86" s="3">
        <f t="shared" si="37"/>
        <v>0.183333333333333</v>
      </c>
      <c r="AG86" s="42">
        <f t="shared" si="42"/>
        <v>0.858285597982403</v>
      </c>
      <c r="AH86" s="83">
        <v>0.269681491909642</v>
      </c>
      <c r="AI86" s="45">
        <v>0.109874940549677</v>
      </c>
      <c r="AJ86" s="46">
        <f t="shared" si="43"/>
        <v>0.445305528509698</v>
      </c>
      <c r="AK86" s="47">
        <f t="shared" si="44"/>
        <v>0.881526616357332</v>
      </c>
      <c r="AL86" s="49">
        <f t="shared" si="45"/>
        <v>0.0916666666666665</v>
      </c>
      <c r="AM86" s="50">
        <f t="shared" si="46"/>
        <v>0.44272347366257</v>
      </c>
      <c r="AO86" s="87">
        <v>1</v>
      </c>
      <c r="AP86" s="87">
        <v>9</v>
      </c>
      <c r="AQ86" s="87">
        <v>0</v>
      </c>
      <c r="AR86" s="87">
        <v>60</v>
      </c>
      <c r="AS86" s="3">
        <f t="shared" si="38"/>
        <v>0.0105263157894737</v>
      </c>
      <c r="AT86" s="3">
        <f t="shared" si="39"/>
        <v>0.162162162162162</v>
      </c>
      <c r="AU86" s="3">
        <f t="shared" si="40"/>
        <v>0</v>
      </c>
      <c r="AV86" s="3">
        <f t="shared" si="41"/>
        <v>0.22962962962963</v>
      </c>
    </row>
    <row r="87" spans="1:48">
      <c r="A87" s="2" t="s">
        <v>189</v>
      </c>
      <c r="B87" s="3" t="s">
        <v>148</v>
      </c>
      <c r="C87" s="3" t="s">
        <v>149</v>
      </c>
      <c r="D87" s="3">
        <v>125.82</v>
      </c>
      <c r="E87" s="3">
        <v>48.05</v>
      </c>
      <c r="F87" s="8">
        <v>42</v>
      </c>
      <c r="G87" s="8" t="s">
        <v>96</v>
      </c>
      <c r="H87" s="8" t="s">
        <v>106</v>
      </c>
      <c r="I87" s="59">
        <v>0.3534</v>
      </c>
      <c r="J87" s="43">
        <v>0.864341667</v>
      </c>
      <c r="K87" s="44">
        <v>8.68</v>
      </c>
      <c r="L87" s="60">
        <v>576.92</v>
      </c>
      <c r="M87" s="61">
        <v>25.5848249211545</v>
      </c>
      <c r="N87" s="61">
        <v>12.6397470011805</v>
      </c>
      <c r="O87" s="61">
        <v>17.8610460029107</v>
      </c>
      <c r="P87" s="62">
        <v>29.7569261451934</v>
      </c>
      <c r="Q87" s="62">
        <v>11.4651038891849</v>
      </c>
      <c r="R87" s="70">
        <v>-1.56478912752096</v>
      </c>
      <c r="S87" s="71">
        <v>273</v>
      </c>
      <c r="T87" s="71">
        <v>126</v>
      </c>
      <c r="U87" s="3">
        <f t="shared" si="26"/>
        <v>0.453309389430477</v>
      </c>
      <c r="V87" s="9">
        <f t="shared" si="27"/>
        <v>0.95698577051948</v>
      </c>
      <c r="W87" s="3">
        <f t="shared" si="28"/>
        <v>0.303547373147732</v>
      </c>
      <c r="X87" s="3">
        <f t="shared" si="29"/>
        <v>0.377162424458175</v>
      </c>
      <c r="Y87" s="3">
        <f t="shared" si="30"/>
        <v>0.152346172519461</v>
      </c>
      <c r="Z87" s="3">
        <f t="shared" si="31"/>
        <v>0.107768854103936</v>
      </c>
      <c r="AA87" s="3">
        <f t="shared" si="32"/>
        <v>0.0638121284449873</v>
      </c>
      <c r="AB87" s="3">
        <f t="shared" si="33"/>
        <v>0.961811984218701</v>
      </c>
      <c r="AC87" s="3">
        <f t="shared" si="34"/>
        <v>0.254101243512728</v>
      </c>
      <c r="AD87" s="3">
        <f t="shared" si="35"/>
        <v>0.962217009993881</v>
      </c>
      <c r="AE87" s="3">
        <f t="shared" si="36"/>
        <v>0.0280957336108221</v>
      </c>
      <c r="AF87" s="3">
        <f t="shared" si="37"/>
        <v>0.0574074074074074</v>
      </c>
      <c r="AG87" s="42">
        <f t="shared" si="42"/>
        <v>0.705147579974979</v>
      </c>
      <c r="AH87" s="83">
        <v>0.340354898802953</v>
      </c>
      <c r="AI87" s="45">
        <v>0.107975718356128</v>
      </c>
      <c r="AJ87" s="46">
        <f t="shared" si="43"/>
        <v>0.607956613865714</v>
      </c>
      <c r="AK87" s="47">
        <f t="shared" si="44"/>
        <v>0.962217009993881</v>
      </c>
      <c r="AL87" s="49">
        <f t="shared" si="45"/>
        <v>0.0427515705091148</v>
      </c>
      <c r="AM87" s="50">
        <v>0.461067231917128</v>
      </c>
      <c r="AO87" s="87">
        <v>3</v>
      </c>
      <c r="AP87" s="87">
        <v>3</v>
      </c>
      <c r="AQ87" s="87">
        <v>0</v>
      </c>
      <c r="AR87" s="87">
        <v>42</v>
      </c>
      <c r="AS87" s="3">
        <f t="shared" si="38"/>
        <v>0.0315789473684211</v>
      </c>
      <c r="AT87" s="3">
        <f t="shared" si="39"/>
        <v>0</v>
      </c>
      <c r="AU87" s="3">
        <f t="shared" si="40"/>
        <v>0</v>
      </c>
      <c r="AV87" s="3">
        <f t="shared" si="41"/>
        <v>0.0962962962962963</v>
      </c>
    </row>
    <row r="88" spans="1:48">
      <c r="A88" s="2" t="s">
        <v>190</v>
      </c>
      <c r="B88" s="3" t="s">
        <v>148</v>
      </c>
      <c r="C88" s="3" t="s">
        <v>149</v>
      </c>
      <c r="D88" s="3">
        <v>100.22</v>
      </c>
      <c r="E88" s="3">
        <v>26.88</v>
      </c>
      <c r="F88" s="8">
        <v>43</v>
      </c>
      <c r="G88" s="8" t="s">
        <v>104</v>
      </c>
      <c r="H88" s="8" t="s">
        <v>106</v>
      </c>
      <c r="I88" s="59">
        <v>0.30555</v>
      </c>
      <c r="J88" s="43">
        <v>0.366975</v>
      </c>
      <c r="K88" s="44">
        <v>18.82</v>
      </c>
      <c r="L88" s="60">
        <v>509.5</v>
      </c>
      <c r="M88" s="61">
        <v>24.1335464100296</v>
      </c>
      <c r="N88" s="61">
        <v>15.3457806226128</v>
      </c>
      <c r="O88" s="61">
        <v>105.185369401295</v>
      </c>
      <c r="P88" s="62">
        <v>16.4350939639848</v>
      </c>
      <c r="Q88" s="62">
        <v>43.6441129461907</v>
      </c>
      <c r="R88" s="70">
        <v>-0.673295720208223</v>
      </c>
      <c r="S88" s="71">
        <v>1058</v>
      </c>
      <c r="T88" s="71">
        <v>635</v>
      </c>
      <c r="U88" s="3">
        <f t="shared" si="26"/>
        <v>0.39193175987686</v>
      </c>
      <c r="V88" s="9">
        <f t="shared" si="27"/>
        <v>0.353775873364237</v>
      </c>
      <c r="W88" s="3">
        <f t="shared" si="28"/>
        <v>0.758868432869331</v>
      </c>
      <c r="X88" s="3">
        <f t="shared" si="29"/>
        <v>0.320017629957366</v>
      </c>
      <c r="Y88" s="3">
        <f t="shared" si="30"/>
        <v>0.143639182186465</v>
      </c>
      <c r="Z88" s="3">
        <f t="shared" si="31"/>
        <v>0.131052844369575</v>
      </c>
      <c r="AA88" s="3">
        <f t="shared" si="32"/>
        <v>0.403351634972061</v>
      </c>
      <c r="AB88" s="3">
        <f t="shared" si="33"/>
        <v>0.503857893281211</v>
      </c>
      <c r="AC88" s="3">
        <f t="shared" si="34"/>
        <v>1</v>
      </c>
      <c r="AD88" s="3">
        <f t="shared" si="35"/>
        <v>0.984091372629003</v>
      </c>
      <c r="AE88" s="3">
        <f t="shared" si="36"/>
        <v>0.300381546999653</v>
      </c>
      <c r="AF88" s="3">
        <f t="shared" si="37"/>
        <v>1</v>
      </c>
      <c r="AG88" s="42">
        <f t="shared" si="42"/>
        <v>0.372853816620548</v>
      </c>
      <c r="AH88" s="83">
        <v>0.539443031413348</v>
      </c>
      <c r="AI88" s="45">
        <v>0.2260145538427</v>
      </c>
      <c r="AJ88" s="46">
        <f t="shared" si="43"/>
        <v>0.751928946640606</v>
      </c>
      <c r="AK88" s="47">
        <f t="shared" si="44"/>
        <v>0.984091372629003</v>
      </c>
      <c r="AL88" s="49">
        <f t="shared" si="45"/>
        <v>0.650190773499826</v>
      </c>
      <c r="AM88" s="50">
        <f t="shared" si="46"/>
        <v>0.587420415774338</v>
      </c>
      <c r="AO88" s="87">
        <v>95</v>
      </c>
      <c r="AP88" s="87">
        <v>25</v>
      </c>
      <c r="AQ88" s="87">
        <v>7</v>
      </c>
      <c r="AR88" s="87">
        <v>160</v>
      </c>
      <c r="AS88" s="3">
        <f t="shared" si="38"/>
        <v>1</v>
      </c>
      <c r="AT88" s="3">
        <f t="shared" si="39"/>
        <v>0.594594594594595</v>
      </c>
      <c r="AU88" s="3">
        <f t="shared" si="40"/>
        <v>1</v>
      </c>
      <c r="AV88" s="3">
        <f t="shared" si="41"/>
        <v>0.97037037037037</v>
      </c>
    </row>
    <row r="89" spans="1:48">
      <c r="A89" s="2" t="s">
        <v>191</v>
      </c>
      <c r="B89" s="3" t="s">
        <v>148</v>
      </c>
      <c r="C89" s="3" t="s">
        <v>149</v>
      </c>
      <c r="D89" s="3">
        <v>114.38</v>
      </c>
      <c r="E89" s="3">
        <v>34.4</v>
      </c>
      <c r="F89" s="8">
        <v>44</v>
      </c>
      <c r="G89" s="8" t="s">
        <v>104</v>
      </c>
      <c r="H89" s="8" t="s">
        <v>106</v>
      </c>
      <c r="I89" s="59">
        <v>0.394159</v>
      </c>
      <c r="J89" s="43">
        <v>0.806666667</v>
      </c>
      <c r="K89" s="44">
        <v>5.46</v>
      </c>
      <c r="L89" s="60">
        <v>452.21</v>
      </c>
      <c r="M89" s="61">
        <v>43.2277447573614</v>
      </c>
      <c r="N89" s="61">
        <v>47.9973684586515</v>
      </c>
      <c r="O89" s="61">
        <v>258.634125087292</v>
      </c>
      <c r="P89" s="62">
        <v>30.8678111610481</v>
      </c>
      <c r="Q89" s="62">
        <v>3.36707511987214</v>
      </c>
      <c r="R89" s="70">
        <v>-27.9241087663518</v>
      </c>
      <c r="S89" s="71">
        <v>1602</v>
      </c>
      <c r="T89" s="71">
        <v>368</v>
      </c>
      <c r="U89" s="3">
        <f t="shared" si="26"/>
        <v>0.505591328886609</v>
      </c>
      <c r="V89" s="9">
        <f t="shared" si="27"/>
        <v>0.887037112664553</v>
      </c>
      <c r="W89" s="3">
        <f t="shared" si="28"/>
        <v>0.158958239784463</v>
      </c>
      <c r="X89" s="3">
        <f t="shared" si="29"/>
        <v>0.271458963731448</v>
      </c>
      <c r="Y89" s="3">
        <f t="shared" si="30"/>
        <v>0.258195415984521</v>
      </c>
      <c r="Z89" s="3">
        <f t="shared" si="31"/>
        <v>0.412002514510611</v>
      </c>
      <c r="AA89" s="3">
        <f t="shared" si="32"/>
        <v>1</v>
      </c>
      <c r="AB89" s="3">
        <f t="shared" si="33"/>
        <v>1</v>
      </c>
      <c r="AC89" s="3">
        <f t="shared" si="34"/>
        <v>0.0663916226748707</v>
      </c>
      <c r="AD89" s="3">
        <f t="shared" si="35"/>
        <v>0.315444625739344</v>
      </c>
      <c r="AE89" s="3">
        <f t="shared" si="36"/>
        <v>0.489073881373569</v>
      </c>
      <c r="AF89" s="3">
        <f t="shared" si="37"/>
        <v>0.505555555555556</v>
      </c>
      <c r="AG89" s="42">
        <f t="shared" si="42"/>
        <v>0.696314220775581</v>
      </c>
      <c r="AH89" s="83">
        <v>0.215208601757956</v>
      </c>
      <c r="AI89" s="45">
        <v>0.556732643498377</v>
      </c>
      <c r="AJ89" s="46">
        <f t="shared" si="43"/>
        <v>0.533195811337435</v>
      </c>
      <c r="AK89" s="47">
        <f t="shared" si="44"/>
        <v>0.315444625739344</v>
      </c>
      <c r="AL89" s="49">
        <f t="shared" si="45"/>
        <v>0.497314718464562</v>
      </c>
      <c r="AM89" s="50">
        <f t="shared" si="46"/>
        <v>0.469035103595543</v>
      </c>
      <c r="AO89" s="87">
        <v>3</v>
      </c>
      <c r="AP89" s="87">
        <v>40</v>
      </c>
      <c r="AQ89" s="87">
        <v>0</v>
      </c>
      <c r="AR89" s="87">
        <v>101</v>
      </c>
      <c r="AS89" s="3">
        <f t="shared" si="38"/>
        <v>0.0315789473684211</v>
      </c>
      <c r="AT89" s="3">
        <f t="shared" si="39"/>
        <v>1</v>
      </c>
      <c r="AU89" s="3">
        <f t="shared" si="40"/>
        <v>0</v>
      </c>
      <c r="AV89" s="3">
        <f t="shared" si="41"/>
        <v>0.533333333333333</v>
      </c>
    </row>
    <row r="90" spans="1:48">
      <c r="A90" s="2" t="s">
        <v>192</v>
      </c>
      <c r="B90" s="3" t="s">
        <v>193</v>
      </c>
      <c r="C90" s="3" t="s">
        <v>194</v>
      </c>
      <c r="D90" s="3">
        <v>103.25</v>
      </c>
      <c r="E90" s="3">
        <v>36.66</v>
      </c>
      <c r="F90" s="8">
        <v>1</v>
      </c>
      <c r="G90" s="8" t="s">
        <v>96</v>
      </c>
      <c r="H90" s="8" t="s">
        <v>97</v>
      </c>
      <c r="I90" s="59">
        <v>0.164027</v>
      </c>
      <c r="J90" s="43">
        <v>0.341066667</v>
      </c>
      <c r="K90" s="44">
        <v>5.27</v>
      </c>
      <c r="L90" s="60">
        <v>391.4</v>
      </c>
      <c r="M90" s="61">
        <v>14.5892922829252</v>
      </c>
      <c r="N90" s="61">
        <v>3.26362376387471</v>
      </c>
      <c r="O90" s="61">
        <v>101.256489102546</v>
      </c>
      <c r="P90" s="62">
        <v>2.85737516193975</v>
      </c>
      <c r="Q90" s="62">
        <v>1.87428571428571</v>
      </c>
      <c r="R90" s="70">
        <v>-5.71574036553308</v>
      </c>
      <c r="S90" s="71">
        <v>1299</v>
      </c>
      <c r="T90" s="71">
        <v>234</v>
      </c>
      <c r="U90" s="3">
        <f>(I90-MIN(I$90:I$132))/(MAX(I$90:I$132)-MIN(I$90:I$132))</f>
        <v>0.164911585745941</v>
      </c>
      <c r="V90" s="9">
        <f t="shared" ref="V90:AH90" si="47">(J90-MIN(J$90:J$132))/(MAX(J$90:J$132)-MIN(J$90:J$132))</f>
        <v>0.322354059396165</v>
      </c>
      <c r="W90" s="3">
        <f t="shared" si="47"/>
        <v>0.331293706293706</v>
      </c>
      <c r="X90" s="3">
        <f t="shared" si="47"/>
        <v>0.203076077161578</v>
      </c>
      <c r="Y90" s="3">
        <f t="shared" si="47"/>
        <v>0.0606884657592412</v>
      </c>
      <c r="Z90" s="3">
        <f t="shared" si="47"/>
        <v>0.015405028744041</v>
      </c>
      <c r="AA90" s="3">
        <f t="shared" si="47"/>
        <v>0.0724544371347038</v>
      </c>
      <c r="AB90" s="3">
        <f t="shared" si="47"/>
        <v>0.0639335874617806</v>
      </c>
      <c r="AC90" s="3">
        <f t="shared" si="47"/>
        <v>0.0289310315240862</v>
      </c>
      <c r="AD90" s="3">
        <f t="shared" si="47"/>
        <v>0.727213833657249</v>
      </c>
      <c r="AE90" s="3">
        <f t="shared" si="47"/>
        <v>0.42886345053148</v>
      </c>
      <c r="AF90" s="3">
        <f t="shared" si="47"/>
        <v>0.337686567164179</v>
      </c>
      <c r="AG90" s="42">
        <f t="shared" si="42"/>
        <v>0.243632822571053</v>
      </c>
      <c r="AH90" s="83">
        <v>0.267184891727642</v>
      </c>
      <c r="AI90" s="45">
        <v>0.049515977212662</v>
      </c>
      <c r="AJ90" s="46">
        <f t="shared" si="43"/>
        <v>0.0464323094929334</v>
      </c>
      <c r="AK90" s="47">
        <f t="shared" si="44"/>
        <v>0.727213833657249</v>
      </c>
      <c r="AL90" s="49">
        <f t="shared" si="45"/>
        <v>0.38327500884783</v>
      </c>
      <c r="AM90" s="50">
        <f t="shared" si="46"/>
        <v>0.286209140584895</v>
      </c>
      <c r="AO90" s="87">
        <v>9</v>
      </c>
      <c r="AP90" s="87">
        <v>9</v>
      </c>
      <c r="AQ90" s="87">
        <v>0</v>
      </c>
      <c r="AR90" s="87">
        <v>63</v>
      </c>
      <c r="AS90" s="3">
        <f>(AO90-MIN(AO$90:AO$132))/(MAX(AO$90:AO$132)-MIN(AO$90:AO$132))</f>
        <v>0.109756097560976</v>
      </c>
      <c r="AT90" s="3">
        <f>(AP90-MIN(AP$90:AP$132))/(MAX(AP$90:AP$132)-MIN(AP$90:AP$132))</f>
        <v>0.146341463414634</v>
      </c>
      <c r="AU90" s="3">
        <f>(AQ90-MIN(AQ$90:AQ$132))/(MAX(AQ$90:AQ$132)-MIN(AQ$90:AQ$132))</f>
        <v>0</v>
      </c>
      <c r="AV90" s="3">
        <f>(AR90-MIN(AR$90:AR$132))/(MAX(AR$90:AR$132)-MIN(AR$90:AR$132))</f>
        <v>0.354166666666667</v>
      </c>
    </row>
    <row r="91" spans="1:48">
      <c r="A91" s="2" t="s">
        <v>195</v>
      </c>
      <c r="B91" s="3" t="s">
        <v>193</v>
      </c>
      <c r="C91" s="3" t="s">
        <v>194</v>
      </c>
      <c r="D91" s="3">
        <v>102.87</v>
      </c>
      <c r="E91" s="3">
        <v>37.48</v>
      </c>
      <c r="F91" s="8">
        <v>2</v>
      </c>
      <c r="G91" s="8" t="s">
        <v>96</v>
      </c>
      <c r="H91" s="8" t="s">
        <v>97</v>
      </c>
      <c r="I91" s="59">
        <v>0.199486</v>
      </c>
      <c r="J91" s="43">
        <v>0.4208</v>
      </c>
      <c r="K91" s="44">
        <v>10.41</v>
      </c>
      <c r="L91" s="60">
        <v>543.59</v>
      </c>
      <c r="M91" s="61">
        <v>43.487914997303</v>
      </c>
      <c r="N91" s="61">
        <v>41.1167793143955</v>
      </c>
      <c r="O91" s="61">
        <v>199.463242122115</v>
      </c>
      <c r="P91" s="62">
        <v>3.47139451906663</v>
      </c>
      <c r="Q91" s="62">
        <v>1.41714285714286</v>
      </c>
      <c r="R91" s="70">
        <v>-1.55439876146837</v>
      </c>
      <c r="S91" s="71">
        <v>1467</v>
      </c>
      <c r="T91" s="71">
        <v>152</v>
      </c>
      <c r="U91" s="3">
        <f t="shared" ref="U91:U132" si="48">(I91-MIN(I$90:I$132))/(MAX(I$90:I$132)-MIN(I$90:I$132))</f>
        <v>0.200561813567979</v>
      </c>
      <c r="V91" s="9">
        <f t="shared" ref="V91:V132" si="49">(J91-MIN(J$90:J$132))/(MAX(J$90:J$132)-MIN(J$90:J$132))</f>
        <v>0.419055223325944</v>
      </c>
      <c r="W91" s="3">
        <f t="shared" ref="W91:W132" si="50">(K91-MIN(K$90:K$132))/(MAX(K$90:K$132)-MIN(K$90:K$132))</f>
        <v>0.780594405594406</v>
      </c>
      <c r="X91" s="3">
        <f t="shared" ref="X91:X132" si="51">(L91-MIN(L$90:L$132))/(MAX(L$90:L$132)-MIN(L$90:L$132))</f>
        <v>0.319299558596673</v>
      </c>
      <c r="Y91" s="3">
        <f t="shared" ref="Y91:Y132" si="52">(M91-MIN(M$90:M$132))/(MAX(M$90:M$132)-MIN(M$90:M$132))</f>
        <v>0.181505611957254</v>
      </c>
      <c r="Z91" s="3">
        <f t="shared" ref="Z91:Z132" si="53">(N91-MIN(N$90:N$132))/(MAX(N$90:N$132)-MIN(N$90:N$132))</f>
        <v>0.194881302525726</v>
      </c>
      <c r="AA91" s="3">
        <f t="shared" ref="AA91:AA132" si="54">(O91-MIN(O$90:O$132))/(MAX(O$90:O$132)-MIN(O$90:O$132))</f>
        <v>0.143343200490319</v>
      </c>
      <c r="AB91" s="3">
        <f t="shared" ref="AB91:AB132" si="55">(P91-MIN(P$90:P$132))/(MAX(P$90:P$132)-MIN(P$90:P$132))</f>
        <v>0.0849724696267955</v>
      </c>
      <c r="AC91" s="3">
        <f t="shared" ref="AC91:AC132" si="56">(Q91-MIN(Q$90:Q$132))/(MAX(Q$90:Q$132)-MIN(Q$90:Q$132))</f>
        <v>0.0192873543493909</v>
      </c>
      <c r="AD91" s="3">
        <f t="shared" ref="AD91:AD132" si="57">(R91-MIN(R$90:R$132))/(MAX(R$90:R$132)-MIN(R$90:R$132))</f>
        <v>0.926795235959536</v>
      </c>
      <c r="AE91" s="3">
        <f t="shared" ref="AE91:AE132" si="58">(S91-MIN(S$90:S$132))/(MAX(S$90:S$132)-MIN(S$90:S$132))</f>
        <v>0.497547015535568</v>
      </c>
      <c r="AF91" s="3">
        <f t="shared" ref="AF91:AF132" si="59">(T91-MIN(T$90:T$132))/(MAX(T$90:T$132)-MIN(T$90:T$132))</f>
        <v>0.184701492537313</v>
      </c>
      <c r="AG91" s="42">
        <f t="shared" si="42"/>
        <v>0.309808518446961</v>
      </c>
      <c r="AH91" s="83">
        <v>0.549946982095539</v>
      </c>
      <c r="AI91" s="45">
        <v>0.173243371657766</v>
      </c>
      <c r="AJ91" s="46">
        <f t="shared" si="43"/>
        <v>0.0521299119880932</v>
      </c>
      <c r="AK91" s="47">
        <f t="shared" si="44"/>
        <v>0.926795235959536</v>
      </c>
      <c r="AL91" s="49">
        <f t="shared" si="45"/>
        <v>0.341124254036441</v>
      </c>
      <c r="AM91" s="50">
        <f t="shared" si="46"/>
        <v>0.392174712364056</v>
      </c>
      <c r="AO91" s="87">
        <v>3</v>
      </c>
      <c r="AP91" s="87">
        <v>12</v>
      </c>
      <c r="AQ91" s="87">
        <v>0</v>
      </c>
      <c r="AR91" s="87">
        <v>55</v>
      </c>
      <c r="AS91" s="3">
        <f t="shared" ref="AS91:AS132" si="60">(AO91-MIN(AO$90:AO$132))/(MAX(AO$90:AO$132)-MIN(AO$90:AO$132))</f>
        <v>0.0365853658536585</v>
      </c>
      <c r="AT91" s="3">
        <f t="shared" ref="AT91:AT132" si="61">(AP91-MIN(AP$90:AP$132))/(MAX(AP$90:AP$132)-MIN(AP$90:AP$132))</f>
        <v>0.219512195121951</v>
      </c>
      <c r="AU91" s="3">
        <f t="shared" ref="AU91:AU132" si="62">(AQ91-MIN(AQ$90:AQ$132))/(MAX(AQ$90:AQ$132)-MIN(AQ$90:AQ$132))</f>
        <v>0</v>
      </c>
      <c r="AV91" s="3">
        <f t="shared" ref="AV91:AV132" si="63">(AR91-MIN(AR$90:AR$132))/(MAX(AR$90:AR$132)-MIN(AR$90:AR$132))</f>
        <v>0.298611111111111</v>
      </c>
    </row>
    <row r="92" spans="1:48">
      <c r="A92" s="2" t="s">
        <v>196</v>
      </c>
      <c r="B92" s="3" t="s">
        <v>193</v>
      </c>
      <c r="C92" s="3" t="s">
        <v>194</v>
      </c>
      <c r="D92" s="3">
        <v>107.05</v>
      </c>
      <c r="E92" s="3">
        <v>35.37</v>
      </c>
      <c r="F92" s="8">
        <v>3</v>
      </c>
      <c r="G92" s="8" t="s">
        <v>96</v>
      </c>
      <c r="H92" s="8" t="s">
        <v>100</v>
      </c>
      <c r="I92" s="59">
        <v>0.414777</v>
      </c>
      <c r="J92" s="43">
        <v>0.728483333</v>
      </c>
      <c r="K92" s="44">
        <v>6.34</v>
      </c>
      <c r="L92" s="60">
        <v>510.85</v>
      </c>
      <c r="M92" s="61">
        <v>17.7985742554148</v>
      </c>
      <c r="N92" s="61">
        <v>0.462534121938488</v>
      </c>
      <c r="O92" s="61">
        <v>124.659486693639</v>
      </c>
      <c r="P92" s="62">
        <v>2.80581889372621</v>
      </c>
      <c r="Q92" s="62">
        <v>3.24571428571429</v>
      </c>
      <c r="R92" s="70">
        <v>-11.9063204596698</v>
      </c>
      <c r="S92" s="71">
        <v>1494</v>
      </c>
      <c r="T92" s="71">
        <v>148</v>
      </c>
      <c r="U92" s="3">
        <f t="shared" si="48"/>
        <v>0.417013862357687</v>
      </c>
      <c r="V92" s="9">
        <f t="shared" si="49"/>
        <v>0.792215798751704</v>
      </c>
      <c r="W92" s="3">
        <f t="shared" si="50"/>
        <v>0.424825174825175</v>
      </c>
      <c r="X92" s="3">
        <f t="shared" si="51"/>
        <v>0.29429688573916</v>
      </c>
      <c r="Y92" s="3">
        <f t="shared" si="52"/>
        <v>0.0741055857754147</v>
      </c>
      <c r="Z92" s="3">
        <f t="shared" si="53"/>
        <v>0.00212399248294996</v>
      </c>
      <c r="AA92" s="3">
        <f t="shared" si="54"/>
        <v>0.0893474664533337</v>
      </c>
      <c r="AB92" s="3">
        <f t="shared" si="55"/>
        <v>0.062167053167344</v>
      </c>
      <c r="AC92" s="3">
        <f t="shared" si="56"/>
        <v>0.0578620630481727</v>
      </c>
      <c r="AD92" s="3">
        <f t="shared" si="57"/>
        <v>0.430308466636767</v>
      </c>
      <c r="AE92" s="3">
        <f t="shared" si="58"/>
        <v>0.508585445625511</v>
      </c>
      <c r="AF92" s="3">
        <f t="shared" si="59"/>
        <v>0.177238805970149</v>
      </c>
      <c r="AG92" s="42">
        <f t="shared" si="42"/>
        <v>0.604614830554695</v>
      </c>
      <c r="AH92" s="83">
        <v>0.359561030282168</v>
      </c>
      <c r="AI92" s="45">
        <v>0.0551923482372328</v>
      </c>
      <c r="AJ92" s="46">
        <f t="shared" si="43"/>
        <v>0.0600145581077583</v>
      </c>
      <c r="AK92" s="47">
        <f t="shared" si="44"/>
        <v>0.430308466636767</v>
      </c>
      <c r="AL92" s="49">
        <f t="shared" si="45"/>
        <v>0.34291212579783</v>
      </c>
      <c r="AM92" s="50">
        <f t="shared" si="46"/>
        <v>0.308767226602742</v>
      </c>
      <c r="AO92" s="87">
        <v>5</v>
      </c>
      <c r="AP92" s="87">
        <v>12</v>
      </c>
      <c r="AQ92" s="87">
        <v>0</v>
      </c>
      <c r="AR92" s="87">
        <v>49</v>
      </c>
      <c r="AS92" s="3">
        <f t="shared" si="60"/>
        <v>0.0609756097560976</v>
      </c>
      <c r="AT92" s="3">
        <f t="shared" si="61"/>
        <v>0.219512195121951</v>
      </c>
      <c r="AU92" s="3">
        <f t="shared" si="62"/>
        <v>0</v>
      </c>
      <c r="AV92" s="3">
        <f t="shared" si="63"/>
        <v>0.256944444444444</v>
      </c>
    </row>
    <row r="93" spans="1:48">
      <c r="A93" s="2" t="s">
        <v>197</v>
      </c>
      <c r="B93" s="3" t="s">
        <v>193</v>
      </c>
      <c r="C93" s="3" t="s">
        <v>194</v>
      </c>
      <c r="D93" s="3">
        <v>109.45</v>
      </c>
      <c r="E93" s="3">
        <v>36.56</v>
      </c>
      <c r="F93" s="8">
        <v>4</v>
      </c>
      <c r="G93" s="8" t="s">
        <v>96</v>
      </c>
      <c r="H93" s="8" t="s">
        <v>100</v>
      </c>
      <c r="I93" s="59">
        <v>0.350886</v>
      </c>
      <c r="J93" s="43">
        <v>0.743116667</v>
      </c>
      <c r="K93" s="44">
        <v>3.08</v>
      </c>
      <c r="L93" s="60">
        <v>255.84</v>
      </c>
      <c r="M93" s="61">
        <v>25.3640210457571</v>
      </c>
      <c r="N93" s="61">
        <v>17.8441250455891</v>
      </c>
      <c r="O93" s="61">
        <v>94.4679014081192</v>
      </c>
      <c r="P93" s="62">
        <v>2.67135764476294</v>
      </c>
      <c r="Q93" s="62">
        <v>0.502857142857143</v>
      </c>
      <c r="R93" s="70">
        <v>-3.85482580551313</v>
      </c>
      <c r="S93" s="71">
        <v>2696</v>
      </c>
      <c r="T93" s="71">
        <v>589</v>
      </c>
      <c r="U93" s="3">
        <f t="shared" si="48"/>
        <v>0.352778302816307</v>
      </c>
      <c r="V93" s="9">
        <f t="shared" si="49"/>
        <v>0.809963212245296</v>
      </c>
      <c r="W93" s="3">
        <f t="shared" si="50"/>
        <v>0.13986013986014</v>
      </c>
      <c r="X93" s="3">
        <f t="shared" si="51"/>
        <v>0.099552487284835</v>
      </c>
      <c r="Y93" s="3">
        <f t="shared" si="52"/>
        <v>0.10573462567659</v>
      </c>
      <c r="Z93" s="3">
        <f t="shared" si="53"/>
        <v>0.0845367563861022</v>
      </c>
      <c r="AA93" s="3">
        <f t="shared" si="54"/>
        <v>0.0675542182414759</v>
      </c>
      <c r="AB93" s="3">
        <f t="shared" si="55"/>
        <v>0.0575598460168463</v>
      </c>
      <c r="AC93" s="3">
        <f t="shared" si="56"/>
        <v>0</v>
      </c>
      <c r="AD93" s="3">
        <f t="shared" si="57"/>
        <v>0.816464842776698</v>
      </c>
      <c r="AE93" s="3">
        <f t="shared" si="58"/>
        <v>1</v>
      </c>
      <c r="AF93" s="3">
        <f t="shared" si="59"/>
        <v>1</v>
      </c>
      <c r="AG93" s="42">
        <f t="shared" si="42"/>
        <v>0.581370757530801</v>
      </c>
      <c r="AH93" s="83">
        <v>0.119706313572488</v>
      </c>
      <c r="AI93" s="45">
        <v>0.085941866768056</v>
      </c>
      <c r="AJ93" s="46">
        <f t="shared" si="43"/>
        <v>0.0287799230084231</v>
      </c>
      <c r="AK93" s="47">
        <f t="shared" si="44"/>
        <v>0.816464842776698</v>
      </c>
      <c r="AL93" s="49">
        <f t="shared" si="45"/>
        <v>1</v>
      </c>
      <c r="AM93" s="50">
        <f t="shared" si="46"/>
        <v>0.438710617276078</v>
      </c>
      <c r="AO93" s="87">
        <v>30</v>
      </c>
      <c r="AP93" s="87">
        <v>44</v>
      </c>
      <c r="AQ93" s="87">
        <v>3</v>
      </c>
      <c r="AR93" s="87">
        <v>156</v>
      </c>
      <c r="AS93" s="3">
        <f t="shared" si="60"/>
        <v>0.365853658536585</v>
      </c>
      <c r="AT93" s="3">
        <f t="shared" si="61"/>
        <v>1</v>
      </c>
      <c r="AU93" s="3">
        <f t="shared" si="62"/>
        <v>0.6</v>
      </c>
      <c r="AV93" s="3">
        <f t="shared" si="63"/>
        <v>1</v>
      </c>
    </row>
    <row r="94" spans="1:48">
      <c r="A94" s="2" t="s">
        <v>198</v>
      </c>
      <c r="B94" s="3" t="s">
        <v>193</v>
      </c>
      <c r="C94" s="3" t="s">
        <v>194</v>
      </c>
      <c r="D94" s="3">
        <v>111.03</v>
      </c>
      <c r="E94" s="3">
        <v>37.42</v>
      </c>
      <c r="F94" s="8">
        <v>5</v>
      </c>
      <c r="G94" s="8" t="s">
        <v>96</v>
      </c>
      <c r="H94" s="8" t="s">
        <v>100</v>
      </c>
      <c r="I94" s="59">
        <v>0.277886</v>
      </c>
      <c r="J94" s="43">
        <v>0.6346</v>
      </c>
      <c r="K94" s="44">
        <v>7.06</v>
      </c>
      <c r="L94" s="60">
        <v>401.76</v>
      </c>
      <c r="M94" s="61">
        <v>14.4764281140614</v>
      </c>
      <c r="N94" s="61">
        <v>0.213332232756554</v>
      </c>
      <c r="O94" s="61">
        <v>64.5637909093525</v>
      </c>
      <c r="P94" s="62">
        <v>3.59310704978553</v>
      </c>
      <c r="Q94" s="62">
        <v>2.33142857142857</v>
      </c>
      <c r="R94" s="70">
        <v>-6.19577527716301</v>
      </c>
      <c r="S94" s="71">
        <v>1835</v>
      </c>
      <c r="T94" s="71">
        <v>221</v>
      </c>
      <c r="U94" s="3">
        <f t="shared" si="48"/>
        <v>0.279384619096835</v>
      </c>
      <c r="V94" s="9">
        <f t="shared" si="49"/>
        <v>0.678353412305285</v>
      </c>
      <c r="W94" s="3">
        <f t="shared" si="50"/>
        <v>0.487762237762238</v>
      </c>
      <c r="X94" s="3">
        <f t="shared" si="51"/>
        <v>0.21098773540238</v>
      </c>
      <c r="Y94" s="3">
        <f t="shared" si="52"/>
        <v>0.0602166118953077</v>
      </c>
      <c r="Z94" s="3">
        <f t="shared" si="53"/>
        <v>0.000942431108759205</v>
      </c>
      <c r="AA94" s="3">
        <f t="shared" si="54"/>
        <v>0.0459684784901083</v>
      </c>
      <c r="AB94" s="3">
        <f t="shared" si="55"/>
        <v>0.0891428521433707</v>
      </c>
      <c r="AC94" s="3">
        <f t="shared" si="56"/>
        <v>0.0385747086987817</v>
      </c>
      <c r="AD94" s="3">
        <f t="shared" si="57"/>
        <v>0.704190960283052</v>
      </c>
      <c r="AE94" s="3">
        <f t="shared" si="58"/>
        <v>0.647996729354047</v>
      </c>
      <c r="AF94" s="3">
        <f t="shared" si="59"/>
        <v>0.313432835820896</v>
      </c>
      <c r="AG94" s="42">
        <f t="shared" si="42"/>
        <v>0.47886901570106</v>
      </c>
      <c r="AH94" s="83">
        <v>0.349374986582309</v>
      </c>
      <c r="AI94" s="45">
        <v>0.0357091738313917</v>
      </c>
      <c r="AJ94" s="46">
        <f t="shared" si="43"/>
        <v>0.0638587804210762</v>
      </c>
      <c r="AK94" s="47">
        <f t="shared" si="44"/>
        <v>0.704190960283052</v>
      </c>
      <c r="AL94" s="49">
        <f t="shared" si="45"/>
        <v>0.480714782587471</v>
      </c>
      <c r="AM94" s="50">
        <f t="shared" si="46"/>
        <v>0.352119616567727</v>
      </c>
      <c r="AO94" s="87">
        <v>7</v>
      </c>
      <c r="AP94" s="87">
        <v>20</v>
      </c>
      <c r="AQ94" s="87">
        <v>0</v>
      </c>
      <c r="AR94" s="87">
        <v>78</v>
      </c>
      <c r="AS94" s="3">
        <f t="shared" si="60"/>
        <v>0.0853658536585366</v>
      </c>
      <c r="AT94" s="3">
        <f t="shared" si="61"/>
        <v>0.414634146341463</v>
      </c>
      <c r="AU94" s="3">
        <f t="shared" si="62"/>
        <v>0</v>
      </c>
      <c r="AV94" s="3">
        <f t="shared" si="63"/>
        <v>0.458333333333333</v>
      </c>
    </row>
    <row r="95" spans="1:48">
      <c r="A95" s="2" t="s">
        <v>199</v>
      </c>
      <c r="B95" s="3" t="s">
        <v>193</v>
      </c>
      <c r="C95" s="3" t="s">
        <v>194</v>
      </c>
      <c r="D95" s="3">
        <v>114.38</v>
      </c>
      <c r="E95" s="3">
        <v>29.99</v>
      </c>
      <c r="F95" s="8">
        <v>6</v>
      </c>
      <c r="G95" s="8" t="s">
        <v>104</v>
      </c>
      <c r="H95" s="8" t="s">
        <v>100</v>
      </c>
      <c r="I95" s="59">
        <v>0.556755</v>
      </c>
      <c r="J95" s="43">
        <v>0.785641667</v>
      </c>
      <c r="K95" s="44">
        <v>4.56</v>
      </c>
      <c r="L95" s="60">
        <v>394.26</v>
      </c>
      <c r="M95" s="61">
        <v>0.0730325442922473</v>
      </c>
      <c r="N95" s="61">
        <v>1.29045579118363</v>
      </c>
      <c r="O95" s="61">
        <v>46.5724170565467</v>
      </c>
      <c r="P95" s="62">
        <v>6.47500394682927</v>
      </c>
      <c r="Q95" s="62">
        <v>2.33142857142857</v>
      </c>
      <c r="R95" s="70">
        <v>-20.8784015460865</v>
      </c>
      <c r="S95" s="71" t="s">
        <v>119</v>
      </c>
      <c r="T95" s="71">
        <v>69</v>
      </c>
      <c r="U95" s="3">
        <f t="shared" si="48"/>
        <v>0.559757539441565</v>
      </c>
      <c r="V95" s="9">
        <f t="shared" si="49"/>
        <v>0.861537840338591</v>
      </c>
      <c r="W95" s="3">
        <f t="shared" si="50"/>
        <v>0.269230769230769</v>
      </c>
      <c r="X95" s="3">
        <f t="shared" si="51"/>
        <v>0.205260183587127</v>
      </c>
      <c r="Y95" s="3">
        <f t="shared" si="52"/>
        <v>0</v>
      </c>
      <c r="Z95" s="3">
        <f t="shared" si="53"/>
        <v>0.00604948545752937</v>
      </c>
      <c r="AA95" s="3">
        <f t="shared" si="54"/>
        <v>0.0329817316088647</v>
      </c>
      <c r="AB95" s="3">
        <f t="shared" si="55"/>
        <v>0.187888744312526</v>
      </c>
      <c r="AC95" s="3">
        <f t="shared" si="56"/>
        <v>0.0385747086987817</v>
      </c>
      <c r="AD95" s="3">
        <f t="shared" si="57"/>
        <v>0</v>
      </c>
      <c r="AE95" s="51" t="s">
        <v>119</v>
      </c>
      <c r="AF95" s="3">
        <f t="shared" si="59"/>
        <v>0.0298507462686567</v>
      </c>
      <c r="AG95" s="42">
        <f t="shared" si="42"/>
        <v>0.710647689890078</v>
      </c>
      <c r="AH95" s="83">
        <v>0.237245476408948</v>
      </c>
      <c r="AI95" s="45">
        <v>0.013010405688798</v>
      </c>
      <c r="AJ95" s="46">
        <f t="shared" si="43"/>
        <v>0.113231726505654</v>
      </c>
      <c r="AK95" s="47">
        <f t="shared" si="44"/>
        <v>0</v>
      </c>
      <c r="AL95" s="49" t="s">
        <v>119</v>
      </c>
      <c r="AM95" s="50" t="s">
        <v>119</v>
      </c>
      <c r="AO95" s="87">
        <v>0</v>
      </c>
      <c r="AP95" s="87">
        <v>9</v>
      </c>
      <c r="AQ95" s="87">
        <v>0</v>
      </c>
      <c r="AR95" s="87">
        <v>27</v>
      </c>
      <c r="AS95" s="3">
        <f t="shared" si="60"/>
        <v>0</v>
      </c>
      <c r="AT95" s="3">
        <f t="shared" si="61"/>
        <v>0.146341463414634</v>
      </c>
      <c r="AU95" s="3">
        <f t="shared" si="62"/>
        <v>0</v>
      </c>
      <c r="AV95" s="3">
        <f t="shared" si="63"/>
        <v>0.104166666666667</v>
      </c>
    </row>
    <row r="96" spans="1:48">
      <c r="A96" s="2" t="s">
        <v>200</v>
      </c>
      <c r="B96" s="3" t="s">
        <v>193</v>
      </c>
      <c r="C96" s="3" t="s">
        <v>194</v>
      </c>
      <c r="D96" s="3">
        <v>115.44</v>
      </c>
      <c r="E96" s="3">
        <v>26.57</v>
      </c>
      <c r="F96" s="8">
        <v>7</v>
      </c>
      <c r="G96" s="8" t="s">
        <v>104</v>
      </c>
      <c r="H96" s="8" t="s">
        <v>106</v>
      </c>
      <c r="I96" s="59">
        <v>0.657823</v>
      </c>
      <c r="J96" s="43">
        <v>0.875366667</v>
      </c>
      <c r="K96" s="44">
        <v>4.25</v>
      </c>
      <c r="L96" s="60">
        <v>266.55</v>
      </c>
      <c r="M96" s="61">
        <v>2.9198460517087</v>
      </c>
      <c r="N96" s="61">
        <v>6.48116006498417</v>
      </c>
      <c r="O96" s="61">
        <v>44.2730659615195</v>
      </c>
      <c r="P96" s="62">
        <v>6.77927504480225</v>
      </c>
      <c r="Q96" s="62">
        <v>0.731428571428572</v>
      </c>
      <c r="R96" s="70">
        <v>-0.0529908668682398</v>
      </c>
      <c r="S96" s="71">
        <v>2147</v>
      </c>
      <c r="T96" s="71">
        <v>315</v>
      </c>
      <c r="U96" s="3">
        <f t="shared" si="48"/>
        <v>0.661370591854709</v>
      </c>
      <c r="V96" s="9">
        <f t="shared" si="49"/>
        <v>0.970356970395519</v>
      </c>
      <c r="W96" s="3">
        <f t="shared" si="50"/>
        <v>0.242132867132867</v>
      </c>
      <c r="X96" s="3">
        <f t="shared" si="51"/>
        <v>0.107731431277015</v>
      </c>
      <c r="Y96" s="3">
        <f t="shared" si="52"/>
        <v>0.0119017396477131</v>
      </c>
      <c r="Z96" s="3">
        <f t="shared" si="53"/>
        <v>0.0306605977364255</v>
      </c>
      <c r="AA96" s="3">
        <f t="shared" si="54"/>
        <v>0.0313219867274268</v>
      </c>
      <c r="AB96" s="3">
        <f t="shared" si="55"/>
        <v>0.198314350121482</v>
      </c>
      <c r="AC96" s="3">
        <f t="shared" si="56"/>
        <v>0.00482183858734773</v>
      </c>
      <c r="AD96" s="3">
        <f t="shared" si="57"/>
        <v>0.998804006577964</v>
      </c>
      <c r="AE96" s="3">
        <f t="shared" si="58"/>
        <v>0.775551921504497</v>
      </c>
      <c r="AF96" s="3">
        <f t="shared" si="59"/>
        <v>0.488805970149254</v>
      </c>
      <c r="AG96" s="42">
        <f t="shared" si="42"/>
        <v>0.815863781125114</v>
      </c>
      <c r="AH96" s="83">
        <v>0.174932149204941</v>
      </c>
      <c r="AI96" s="45">
        <v>0.0246281080371885</v>
      </c>
      <c r="AJ96" s="46">
        <f t="shared" si="43"/>
        <v>0.101568094354415</v>
      </c>
      <c r="AK96" s="47">
        <f t="shared" si="44"/>
        <v>0.998804006577964</v>
      </c>
      <c r="AL96" s="49">
        <f t="shared" si="45"/>
        <v>0.632178945826876</v>
      </c>
      <c r="AM96" s="50">
        <f t="shared" si="46"/>
        <v>0.457995847521083</v>
      </c>
      <c r="AO96" s="87">
        <v>39</v>
      </c>
      <c r="AP96" s="87">
        <v>5</v>
      </c>
      <c r="AQ96" s="87">
        <v>2</v>
      </c>
      <c r="AR96" s="87">
        <v>103</v>
      </c>
      <c r="AS96" s="3">
        <f t="shared" si="60"/>
        <v>0.475609756097561</v>
      </c>
      <c r="AT96" s="3">
        <f t="shared" si="61"/>
        <v>0.0487804878048781</v>
      </c>
      <c r="AU96" s="3">
        <f t="shared" si="62"/>
        <v>0.4</v>
      </c>
      <c r="AV96" s="3">
        <f t="shared" si="63"/>
        <v>0.631944444444444</v>
      </c>
    </row>
    <row r="97" spans="1:48">
      <c r="A97" s="2" t="s">
        <v>201</v>
      </c>
      <c r="B97" s="3" t="s">
        <v>193</v>
      </c>
      <c r="C97" s="3" t="s">
        <v>194</v>
      </c>
      <c r="D97" s="3">
        <v>113.65</v>
      </c>
      <c r="E97" s="3">
        <v>29.91</v>
      </c>
      <c r="F97" s="8">
        <v>8</v>
      </c>
      <c r="G97" s="8" t="s">
        <v>104</v>
      </c>
      <c r="H97" s="8" t="s">
        <v>100</v>
      </c>
      <c r="I97" s="59">
        <v>0</v>
      </c>
      <c r="J97" s="43">
        <v>0.568466667</v>
      </c>
      <c r="K97" s="44">
        <v>9.03</v>
      </c>
      <c r="L97" s="60">
        <v>1195.96</v>
      </c>
      <c r="M97" s="61">
        <v>13.3006532351943</v>
      </c>
      <c r="N97" s="61">
        <v>12.1457732902799</v>
      </c>
      <c r="O97" s="61">
        <v>138.184555028228</v>
      </c>
      <c r="P97" s="62">
        <v>2.5091080676947</v>
      </c>
      <c r="Q97" s="62">
        <v>3.47428571428571</v>
      </c>
      <c r="R97" s="70">
        <v>-0.967343079496691</v>
      </c>
      <c r="S97" s="71">
        <v>1994</v>
      </c>
      <c r="T97" s="71">
        <v>160</v>
      </c>
      <c r="U97" s="3">
        <f t="shared" si="48"/>
        <v>0</v>
      </c>
      <c r="V97" s="9">
        <f t="shared" si="49"/>
        <v>0.598146426907401</v>
      </c>
      <c r="W97" s="3">
        <f t="shared" si="50"/>
        <v>0.659965034965035</v>
      </c>
      <c r="X97" s="3">
        <f t="shared" si="51"/>
        <v>0.817497288958807</v>
      </c>
      <c r="Y97" s="3">
        <f t="shared" si="52"/>
        <v>0.0553010224279466</v>
      </c>
      <c r="Z97" s="3">
        <f t="shared" si="53"/>
        <v>0.0575186934302875</v>
      </c>
      <c r="AA97" s="3">
        <f t="shared" si="54"/>
        <v>0.0991102917078064</v>
      </c>
      <c r="AB97" s="3">
        <f t="shared" si="55"/>
        <v>0.0520004940295817</v>
      </c>
      <c r="AC97" s="3">
        <f t="shared" si="56"/>
        <v>0.0626839016355202</v>
      </c>
      <c r="AD97" s="3">
        <f t="shared" si="57"/>
        <v>0.954950914436637</v>
      </c>
      <c r="AE97" s="3">
        <f t="shared" si="58"/>
        <v>0.713000817661488</v>
      </c>
      <c r="AF97" s="3">
        <f t="shared" si="59"/>
        <v>0.199626865671642</v>
      </c>
      <c r="AG97" s="42">
        <f t="shared" si="42"/>
        <v>0.2990732134537</v>
      </c>
      <c r="AH97" s="83">
        <v>0.738731161961921</v>
      </c>
      <c r="AI97" s="45">
        <v>0.0706433358553468</v>
      </c>
      <c r="AJ97" s="46">
        <f t="shared" si="43"/>
        <v>0.057342197832551</v>
      </c>
      <c r="AK97" s="47">
        <f t="shared" si="44"/>
        <v>0.954950914436637</v>
      </c>
      <c r="AL97" s="49">
        <f t="shared" si="45"/>
        <v>0.456313841666565</v>
      </c>
      <c r="AM97" s="50">
        <f t="shared" si="46"/>
        <v>0.429509110867787</v>
      </c>
      <c r="AO97" s="87">
        <v>17</v>
      </c>
      <c r="AP97" s="87">
        <v>7</v>
      </c>
      <c r="AQ97" s="87">
        <v>0</v>
      </c>
      <c r="AR97" s="87">
        <v>43</v>
      </c>
      <c r="AS97" s="3">
        <f t="shared" si="60"/>
        <v>0.207317073170732</v>
      </c>
      <c r="AT97" s="3">
        <f t="shared" si="61"/>
        <v>0.0975609756097561</v>
      </c>
      <c r="AU97" s="3">
        <f t="shared" si="62"/>
        <v>0</v>
      </c>
      <c r="AV97" s="3">
        <f t="shared" si="63"/>
        <v>0.215277777777778</v>
      </c>
    </row>
    <row r="98" spans="1:48">
      <c r="A98" s="2" t="s">
        <v>202</v>
      </c>
      <c r="B98" s="3" t="s">
        <v>193</v>
      </c>
      <c r="C98" s="3" t="s">
        <v>194</v>
      </c>
      <c r="D98" s="3">
        <v>112.61</v>
      </c>
      <c r="E98" s="3">
        <v>22.98</v>
      </c>
      <c r="F98" s="8">
        <v>9</v>
      </c>
      <c r="G98" s="8" t="s">
        <v>104</v>
      </c>
      <c r="H98" s="8" t="s">
        <v>100</v>
      </c>
      <c r="I98" s="59">
        <v>0.352727</v>
      </c>
      <c r="J98" s="43">
        <v>0.511316667</v>
      </c>
      <c r="K98" s="44">
        <v>8.38</v>
      </c>
      <c r="L98" s="60">
        <v>1036.21</v>
      </c>
      <c r="M98" s="61">
        <v>0.512094880909739</v>
      </c>
      <c r="N98" s="61">
        <v>4.64681597166968</v>
      </c>
      <c r="O98" s="61">
        <v>109.217630659847</v>
      </c>
      <c r="P98" s="62">
        <v>4.54105587396527</v>
      </c>
      <c r="Q98" s="62">
        <v>10.3314285714286</v>
      </c>
      <c r="R98" s="70">
        <v>-9.81577880988747</v>
      </c>
      <c r="S98" s="71">
        <v>1079</v>
      </c>
      <c r="T98" s="71">
        <v>127</v>
      </c>
      <c r="U98" s="3">
        <f t="shared" si="48"/>
        <v>0.354629231196136</v>
      </c>
      <c r="V98" s="9">
        <f t="shared" si="49"/>
        <v>0.528834492856094</v>
      </c>
      <c r="W98" s="3">
        <f t="shared" si="50"/>
        <v>0.603146853146853</v>
      </c>
      <c r="X98" s="3">
        <f t="shared" si="51"/>
        <v>0.695500435293938</v>
      </c>
      <c r="Y98" s="3">
        <f t="shared" si="52"/>
        <v>0.0018355981541904</v>
      </c>
      <c r="Z98" s="3">
        <f t="shared" si="53"/>
        <v>0.0219632715052707</v>
      </c>
      <c r="AA98" s="3">
        <f t="shared" si="54"/>
        <v>0.0782010427656181</v>
      </c>
      <c r="AB98" s="3">
        <f t="shared" si="55"/>
        <v>0.121623560412411</v>
      </c>
      <c r="AC98" s="3">
        <f t="shared" si="56"/>
        <v>0.207339059255953</v>
      </c>
      <c r="AD98" s="3">
        <f t="shared" si="57"/>
        <v>0.530572581850801</v>
      </c>
      <c r="AE98" s="3">
        <f t="shared" si="58"/>
        <v>0.33892068683565</v>
      </c>
      <c r="AF98" s="3">
        <f t="shared" si="59"/>
        <v>0.138059701492537</v>
      </c>
      <c r="AG98" s="42">
        <f t="shared" si="42"/>
        <v>0.441731862026115</v>
      </c>
      <c r="AH98" s="83">
        <v>0.649323644220396</v>
      </c>
      <c r="AI98" s="45">
        <v>0.0339999708083597</v>
      </c>
      <c r="AJ98" s="46">
        <f t="shared" si="43"/>
        <v>0.164481309834182</v>
      </c>
      <c r="AK98" s="47">
        <f t="shared" si="44"/>
        <v>0.530572581850801</v>
      </c>
      <c r="AL98" s="49">
        <f t="shared" si="45"/>
        <v>0.238490194164094</v>
      </c>
      <c r="AM98" s="50">
        <f t="shared" si="46"/>
        <v>0.343099927150658</v>
      </c>
      <c r="AO98" s="87">
        <v>1</v>
      </c>
      <c r="AP98" s="87">
        <v>13</v>
      </c>
      <c r="AQ98" s="87">
        <v>0</v>
      </c>
      <c r="AR98" s="87">
        <v>45</v>
      </c>
      <c r="AS98" s="3">
        <f t="shared" si="60"/>
        <v>0.0121951219512195</v>
      </c>
      <c r="AT98" s="3">
        <f t="shared" si="61"/>
        <v>0.24390243902439</v>
      </c>
      <c r="AU98" s="3">
        <f t="shared" si="62"/>
        <v>0</v>
      </c>
      <c r="AV98" s="3">
        <f t="shared" si="63"/>
        <v>0.229166666666667</v>
      </c>
    </row>
    <row r="99" spans="1:48">
      <c r="A99" s="2" t="s">
        <v>203</v>
      </c>
      <c r="B99" s="3" t="s">
        <v>193</v>
      </c>
      <c r="C99" s="3" t="s">
        <v>194</v>
      </c>
      <c r="D99" s="3">
        <v>110.19</v>
      </c>
      <c r="E99" s="3">
        <v>20.34</v>
      </c>
      <c r="F99" s="8">
        <v>10</v>
      </c>
      <c r="G99" s="8" t="s">
        <v>104</v>
      </c>
      <c r="H99" s="8" t="s">
        <v>100</v>
      </c>
      <c r="I99" s="59">
        <v>0.5196</v>
      </c>
      <c r="J99" s="43">
        <v>0.5438</v>
      </c>
      <c r="K99" s="44">
        <v>3.37</v>
      </c>
      <c r="L99" s="60">
        <v>752.66</v>
      </c>
      <c r="M99" s="61">
        <v>4.84658029371054</v>
      </c>
      <c r="N99" s="61">
        <v>25.6556767604539</v>
      </c>
      <c r="O99" s="61">
        <v>55.9966686080177</v>
      </c>
      <c r="P99" s="62">
        <v>5.15625344732978</v>
      </c>
      <c r="Q99" s="62">
        <v>5.76</v>
      </c>
      <c r="R99" s="70" t="s">
        <v>119</v>
      </c>
      <c r="S99" s="71" t="s">
        <v>119</v>
      </c>
      <c r="T99" s="71" t="s">
        <v>119</v>
      </c>
      <c r="U99" s="3">
        <f t="shared" si="48"/>
        <v>0.522402165214209</v>
      </c>
      <c r="V99" s="9">
        <f t="shared" si="49"/>
        <v>0.56823051445999</v>
      </c>
      <c r="W99" s="3">
        <f t="shared" si="50"/>
        <v>0.16520979020979</v>
      </c>
      <c r="X99" s="3">
        <f t="shared" si="51"/>
        <v>0.478960792998641</v>
      </c>
      <c r="Y99" s="3">
        <f t="shared" si="52"/>
        <v>0.0199568824447031</v>
      </c>
      <c r="Z99" s="3">
        <f t="shared" si="53"/>
        <v>0.121574307782992</v>
      </c>
      <c r="AA99" s="3">
        <f t="shared" si="54"/>
        <v>0.0397844566506232</v>
      </c>
      <c r="AB99" s="3">
        <f t="shared" si="55"/>
        <v>0.142702813214444</v>
      </c>
      <c r="AC99" s="3">
        <f t="shared" si="56"/>
        <v>0.110902287508998</v>
      </c>
      <c r="AD99" s="51" t="s">
        <v>119</v>
      </c>
      <c r="AE99" s="51" t="s">
        <v>119</v>
      </c>
      <c r="AF99" s="51" t="s">
        <v>119</v>
      </c>
      <c r="AG99" s="42">
        <f t="shared" si="42"/>
        <v>0.545316339837099</v>
      </c>
      <c r="AH99" s="83">
        <v>0.322085291604216</v>
      </c>
      <c r="AI99" s="45">
        <v>0.0604385489594394</v>
      </c>
      <c r="AJ99" s="46">
        <f t="shared" si="43"/>
        <v>0.126802550361721</v>
      </c>
      <c r="AK99" s="47" t="s">
        <v>119</v>
      </c>
      <c r="AL99" s="49" t="s">
        <v>119</v>
      </c>
      <c r="AM99" s="50" t="s">
        <v>119</v>
      </c>
      <c r="AO99" s="87" t="s">
        <v>119</v>
      </c>
      <c r="AP99" s="87" t="s">
        <v>119</v>
      </c>
      <c r="AQ99" s="87" t="s">
        <v>119</v>
      </c>
      <c r="AR99" s="87" t="s">
        <v>119</v>
      </c>
      <c r="AS99" s="3"/>
      <c r="AT99" s="3"/>
      <c r="AU99" s="3"/>
      <c r="AV99" s="3"/>
    </row>
    <row r="100" spans="1:48">
      <c r="A100" s="2" t="s">
        <v>204</v>
      </c>
      <c r="B100" s="3" t="s">
        <v>193</v>
      </c>
      <c r="C100" s="3" t="s">
        <v>194</v>
      </c>
      <c r="D100" s="3">
        <v>110.39</v>
      </c>
      <c r="E100" s="3">
        <v>20.46</v>
      </c>
      <c r="F100" s="8">
        <v>11</v>
      </c>
      <c r="G100" s="8" t="s">
        <v>104</v>
      </c>
      <c r="H100" s="8" t="s">
        <v>100</v>
      </c>
      <c r="I100" s="59">
        <v>0.748814</v>
      </c>
      <c r="J100" s="43">
        <v>0.7399</v>
      </c>
      <c r="K100" s="44">
        <v>7.51</v>
      </c>
      <c r="L100" s="60">
        <v>1434.94</v>
      </c>
      <c r="M100" s="61">
        <v>16.7042747232375</v>
      </c>
      <c r="N100" s="61">
        <v>12.4529776094478</v>
      </c>
      <c r="O100" s="61">
        <v>70.0784204818182</v>
      </c>
      <c r="P100" s="62">
        <v>13.6746716946577</v>
      </c>
      <c r="Q100" s="62">
        <v>0.731428571428572</v>
      </c>
      <c r="R100" s="70">
        <v>-8.43489916149746</v>
      </c>
      <c r="S100" s="71">
        <v>2579</v>
      </c>
      <c r="T100" s="71">
        <v>463</v>
      </c>
      <c r="U100" s="3">
        <f t="shared" si="48"/>
        <v>0.752852299735783</v>
      </c>
      <c r="V100" s="9">
        <f t="shared" si="49"/>
        <v>0.806062015202968</v>
      </c>
      <c r="W100" s="3">
        <f t="shared" si="50"/>
        <v>0.527097902097902</v>
      </c>
      <c r="X100" s="3">
        <f t="shared" si="51"/>
        <v>1</v>
      </c>
      <c r="Y100" s="3">
        <f t="shared" si="52"/>
        <v>0.0695306221908109</v>
      </c>
      <c r="Z100" s="3">
        <f t="shared" si="53"/>
        <v>0.058975266487197</v>
      </c>
      <c r="AA100" s="3">
        <f t="shared" si="54"/>
        <v>0.0499491138205372</v>
      </c>
      <c r="AB100" s="3">
        <f t="shared" si="55"/>
        <v>0.434579601230446</v>
      </c>
      <c r="AC100" s="3">
        <f t="shared" si="56"/>
        <v>0.00482183858734773</v>
      </c>
      <c r="AD100" s="3">
        <f t="shared" si="57"/>
        <v>0.596800717596054</v>
      </c>
      <c r="AE100" s="3">
        <f t="shared" si="58"/>
        <v>0.952166802943581</v>
      </c>
      <c r="AF100" s="3">
        <f t="shared" si="59"/>
        <v>0.764925373134328</v>
      </c>
      <c r="AG100" s="42">
        <f t="shared" ref="AG100:AG132" si="64">AVERAGE(U100:V100)</f>
        <v>0.779457157469375</v>
      </c>
      <c r="AH100" s="83">
        <v>0.763548951048951</v>
      </c>
      <c r="AI100" s="45">
        <v>0.0594850008328484</v>
      </c>
      <c r="AJ100" s="46">
        <f t="shared" si="43"/>
        <v>0.219700719908897</v>
      </c>
      <c r="AK100" s="47">
        <f t="shared" si="44"/>
        <v>0.596800717596054</v>
      </c>
      <c r="AL100" s="49">
        <f t="shared" ref="AL100:AL132" si="65">AVERAGE(AE100:AF100)</f>
        <v>0.858546088038954</v>
      </c>
      <c r="AM100" s="50">
        <f t="shared" ref="AM100:AM132" si="66">AVERAGE(AG100:AL100)</f>
        <v>0.54625643914918</v>
      </c>
      <c r="AO100" s="87">
        <v>3</v>
      </c>
      <c r="AP100" s="87">
        <v>31</v>
      </c>
      <c r="AQ100" s="87">
        <v>0</v>
      </c>
      <c r="AR100" s="87">
        <v>117</v>
      </c>
      <c r="AS100" s="3">
        <f t="shared" si="60"/>
        <v>0.0365853658536585</v>
      </c>
      <c r="AT100" s="3">
        <f t="shared" si="61"/>
        <v>0.682926829268293</v>
      </c>
      <c r="AU100" s="3">
        <f t="shared" si="62"/>
        <v>0</v>
      </c>
      <c r="AV100" s="3">
        <f t="shared" si="63"/>
        <v>0.729166666666667</v>
      </c>
    </row>
    <row r="101" spans="1:48">
      <c r="A101" s="2" t="s">
        <v>205</v>
      </c>
      <c r="B101" s="3" t="s">
        <v>193</v>
      </c>
      <c r="C101" s="3" t="s">
        <v>194</v>
      </c>
      <c r="D101" s="3">
        <v>110.94</v>
      </c>
      <c r="E101" s="3">
        <v>24.95</v>
      </c>
      <c r="F101" s="8">
        <v>12</v>
      </c>
      <c r="G101" s="8" t="s">
        <v>104</v>
      </c>
      <c r="H101" s="8" t="s">
        <v>106</v>
      </c>
      <c r="I101" s="59">
        <v>0.722132</v>
      </c>
      <c r="J101" s="43">
        <v>0.899808333</v>
      </c>
      <c r="K101" s="44">
        <v>7.46</v>
      </c>
      <c r="L101" s="60">
        <v>1349.13</v>
      </c>
      <c r="M101" s="61">
        <v>52.9559779062024</v>
      </c>
      <c r="N101" s="61">
        <v>69.7521144355446</v>
      </c>
      <c r="O101" s="61">
        <v>103.641008548601</v>
      </c>
      <c r="P101" s="62">
        <v>1.97277695714333</v>
      </c>
      <c r="Q101" s="62">
        <v>0.502857142857143</v>
      </c>
      <c r="R101" s="70" t="s">
        <v>119</v>
      </c>
      <c r="S101" s="71" t="s">
        <v>119</v>
      </c>
      <c r="T101" s="71" t="s">
        <v>119</v>
      </c>
      <c r="U101" s="3">
        <f t="shared" si="48"/>
        <v>0.726026405639852</v>
      </c>
      <c r="V101" s="9">
        <f t="shared" si="49"/>
        <v>1</v>
      </c>
      <c r="W101" s="3">
        <f t="shared" si="50"/>
        <v>0.522727272727273</v>
      </c>
      <c r="X101" s="3">
        <f t="shared" si="51"/>
        <v>0.934469170497762</v>
      </c>
      <c r="Y101" s="3">
        <f t="shared" si="52"/>
        <v>0.221088963454049</v>
      </c>
      <c r="Z101" s="3">
        <f t="shared" si="53"/>
        <v>0.330652367613665</v>
      </c>
      <c r="AA101" s="3">
        <f t="shared" si="54"/>
        <v>0.074175659245515</v>
      </c>
      <c r="AB101" s="3">
        <f t="shared" si="55"/>
        <v>0.0336235374966134</v>
      </c>
      <c r="AC101" s="3">
        <f t="shared" si="56"/>
        <v>0</v>
      </c>
      <c r="AD101" s="51" t="s">
        <v>119</v>
      </c>
      <c r="AE101" s="51" t="s">
        <v>119</v>
      </c>
      <c r="AF101" s="51" t="s">
        <v>119</v>
      </c>
      <c r="AG101" s="42">
        <f t="shared" si="64"/>
        <v>0.863013202819926</v>
      </c>
      <c r="AH101" s="83">
        <v>0.728598221612518</v>
      </c>
      <c r="AI101" s="45">
        <v>0.208638996771076</v>
      </c>
      <c r="AJ101" s="46">
        <f t="shared" si="43"/>
        <v>0.0168117687483067</v>
      </c>
      <c r="AK101" s="47" t="s">
        <v>119</v>
      </c>
      <c r="AL101" s="49" t="s">
        <v>119</v>
      </c>
      <c r="AM101" s="50" t="s">
        <v>119</v>
      </c>
      <c r="AO101" s="87" t="s">
        <v>119</v>
      </c>
      <c r="AP101" s="87" t="s">
        <v>119</v>
      </c>
      <c r="AQ101" s="87" t="s">
        <v>119</v>
      </c>
      <c r="AR101" s="87" t="s">
        <v>119</v>
      </c>
      <c r="AS101" s="3"/>
      <c r="AT101" s="3"/>
      <c r="AU101" s="3"/>
      <c r="AV101" s="3"/>
    </row>
    <row r="102" spans="1:48">
      <c r="A102" s="2" t="s">
        <v>206</v>
      </c>
      <c r="B102" s="3" t="s">
        <v>193</v>
      </c>
      <c r="C102" s="3" t="s">
        <v>194</v>
      </c>
      <c r="D102" s="3">
        <v>108.24</v>
      </c>
      <c r="E102" s="3">
        <v>23.07</v>
      </c>
      <c r="F102" s="8">
        <v>13</v>
      </c>
      <c r="G102" s="8" t="s">
        <v>104</v>
      </c>
      <c r="H102" s="8" t="s">
        <v>106</v>
      </c>
      <c r="I102" s="59">
        <v>0.603841</v>
      </c>
      <c r="J102" s="43">
        <v>0.706991667</v>
      </c>
      <c r="K102" s="44">
        <v>7.84</v>
      </c>
      <c r="L102" s="60">
        <v>1233.75</v>
      </c>
      <c r="M102" s="61">
        <v>39.8817889496974</v>
      </c>
      <c r="N102" s="61">
        <v>43.8317310504704</v>
      </c>
      <c r="O102" s="61">
        <v>186.581942592806</v>
      </c>
      <c r="P102" s="62">
        <v>6.86569563689251</v>
      </c>
      <c r="Q102" s="62">
        <v>2.10285714285714</v>
      </c>
      <c r="R102" s="70">
        <v>-6.58645304074063</v>
      </c>
      <c r="S102" s="71" t="s">
        <v>119</v>
      </c>
      <c r="T102" s="71">
        <v>101</v>
      </c>
      <c r="U102" s="3">
        <f t="shared" si="48"/>
        <v>0.607097470833551</v>
      </c>
      <c r="V102" s="9">
        <f t="shared" si="49"/>
        <v>0.766150550519951</v>
      </c>
      <c r="W102" s="3">
        <f t="shared" si="50"/>
        <v>0.555944055944056</v>
      </c>
      <c r="X102" s="3">
        <f t="shared" si="51"/>
        <v>0.846356513371924</v>
      </c>
      <c r="Y102" s="3">
        <f t="shared" si="52"/>
        <v>0.166429396657718</v>
      </c>
      <c r="Z102" s="3">
        <f t="shared" si="53"/>
        <v>0.207753926062686</v>
      </c>
      <c r="AA102" s="3">
        <f t="shared" si="54"/>
        <v>0.134045068071014</v>
      </c>
      <c r="AB102" s="3">
        <f t="shared" si="55"/>
        <v>0.201275482588259</v>
      </c>
      <c r="AC102" s="3">
        <f t="shared" si="56"/>
        <v>0.033752870111434</v>
      </c>
      <c r="AD102" s="3">
        <f t="shared" si="57"/>
        <v>0.685453730004485</v>
      </c>
      <c r="AE102" s="51" t="s">
        <v>119</v>
      </c>
      <c r="AF102" s="3">
        <f t="shared" si="59"/>
        <v>0.0895522388059701</v>
      </c>
      <c r="AG102" s="42">
        <f t="shared" si="64"/>
        <v>0.686624010676751</v>
      </c>
      <c r="AH102" s="83">
        <v>0.70115028465799</v>
      </c>
      <c r="AI102" s="45">
        <v>0.169409463597139</v>
      </c>
      <c r="AJ102" s="46">
        <f t="shared" si="43"/>
        <v>0.117514176349846</v>
      </c>
      <c r="AK102" s="47">
        <f t="shared" si="44"/>
        <v>0.685453730004485</v>
      </c>
      <c r="AL102" s="49" t="s">
        <v>119</v>
      </c>
      <c r="AM102" s="50" t="s">
        <v>119</v>
      </c>
      <c r="AO102" s="87">
        <v>0</v>
      </c>
      <c r="AP102" s="87">
        <v>7</v>
      </c>
      <c r="AQ102" s="87">
        <v>0</v>
      </c>
      <c r="AR102" s="87">
        <v>55</v>
      </c>
      <c r="AS102" s="3">
        <f t="shared" si="60"/>
        <v>0</v>
      </c>
      <c r="AT102" s="3">
        <f t="shared" si="61"/>
        <v>0.0975609756097561</v>
      </c>
      <c r="AU102" s="3">
        <f t="shared" si="62"/>
        <v>0</v>
      </c>
      <c r="AV102" s="3">
        <f t="shared" si="63"/>
        <v>0.298611111111111</v>
      </c>
    </row>
    <row r="103" spans="1:48">
      <c r="A103" s="2" t="s">
        <v>207</v>
      </c>
      <c r="B103" s="3" t="s">
        <v>193</v>
      </c>
      <c r="C103" s="3" t="s">
        <v>194</v>
      </c>
      <c r="D103" s="3">
        <v>106.85</v>
      </c>
      <c r="E103" s="3">
        <v>25.37</v>
      </c>
      <c r="F103" s="8">
        <v>14</v>
      </c>
      <c r="G103" s="8" t="s">
        <v>104</v>
      </c>
      <c r="H103" s="8" t="s">
        <v>106</v>
      </c>
      <c r="I103" s="59">
        <v>0.994636</v>
      </c>
      <c r="J103" s="43">
        <v>0.804233333</v>
      </c>
      <c r="K103" s="44">
        <v>5.18</v>
      </c>
      <c r="L103" s="60">
        <v>390.62</v>
      </c>
      <c r="M103" s="61">
        <v>91.1028710074864</v>
      </c>
      <c r="N103" s="61">
        <v>60.2537538099574</v>
      </c>
      <c r="O103" s="61">
        <v>250.142523601374</v>
      </c>
      <c r="P103" s="62">
        <v>8.39425246944465</v>
      </c>
      <c r="Q103" s="62">
        <v>1.87428571428571</v>
      </c>
      <c r="R103" s="70">
        <v>-0.94344523757572</v>
      </c>
      <c r="S103" s="71">
        <v>1185</v>
      </c>
      <c r="T103" s="71">
        <v>261</v>
      </c>
      <c r="U103" s="3">
        <f t="shared" si="48"/>
        <v>1</v>
      </c>
      <c r="V103" s="9">
        <f t="shared" si="49"/>
        <v>0.884085947559867</v>
      </c>
      <c r="W103" s="3">
        <f t="shared" si="50"/>
        <v>0.323426573426573</v>
      </c>
      <c r="X103" s="3">
        <f t="shared" si="51"/>
        <v>0.202480411772792</v>
      </c>
      <c r="Y103" s="3">
        <f t="shared" si="52"/>
        <v>0.380570569424316</v>
      </c>
      <c r="Z103" s="3">
        <f t="shared" si="53"/>
        <v>0.285617010658026</v>
      </c>
      <c r="AA103" s="3">
        <f t="shared" si="54"/>
        <v>0.179925120585976</v>
      </c>
      <c r="AB103" s="3">
        <f t="shared" si="55"/>
        <v>0.253650259880414</v>
      </c>
      <c r="AC103" s="3">
        <f t="shared" si="56"/>
        <v>0.0289310315240862</v>
      </c>
      <c r="AD103" s="3">
        <f t="shared" si="57"/>
        <v>0.956097074799422</v>
      </c>
      <c r="AE103" s="3">
        <f t="shared" si="58"/>
        <v>0.382256745707277</v>
      </c>
      <c r="AF103" s="3">
        <f t="shared" si="59"/>
        <v>0.388059701492537</v>
      </c>
      <c r="AG103" s="42">
        <f t="shared" si="64"/>
        <v>0.942042973779933</v>
      </c>
      <c r="AH103" s="83">
        <v>0.262953492599682</v>
      </c>
      <c r="AI103" s="45">
        <v>0.282037566889439</v>
      </c>
      <c r="AJ103" s="46">
        <f t="shared" si="43"/>
        <v>0.14129064570225</v>
      </c>
      <c r="AK103" s="47">
        <f t="shared" si="44"/>
        <v>0.956097074799422</v>
      </c>
      <c r="AL103" s="49">
        <f t="shared" si="65"/>
        <v>0.385158223599907</v>
      </c>
      <c r="AM103" s="50">
        <f t="shared" si="66"/>
        <v>0.494929996228439</v>
      </c>
      <c r="AO103" s="87">
        <v>1</v>
      </c>
      <c r="AP103" s="87">
        <v>19</v>
      </c>
      <c r="AQ103" s="87">
        <v>0</v>
      </c>
      <c r="AR103" s="87">
        <v>75</v>
      </c>
      <c r="AS103" s="3">
        <f t="shared" si="60"/>
        <v>0.0121951219512195</v>
      </c>
      <c r="AT103" s="3">
        <f t="shared" si="61"/>
        <v>0.390243902439024</v>
      </c>
      <c r="AU103" s="3">
        <f t="shared" si="62"/>
        <v>0</v>
      </c>
      <c r="AV103" s="3">
        <f t="shared" si="63"/>
        <v>0.4375</v>
      </c>
    </row>
    <row r="104" spans="1:48">
      <c r="A104" s="2" t="s">
        <v>208</v>
      </c>
      <c r="B104" s="3" t="s">
        <v>193</v>
      </c>
      <c r="C104" s="3" t="s">
        <v>194</v>
      </c>
      <c r="D104" s="3">
        <v>105.37</v>
      </c>
      <c r="E104" s="3">
        <v>26.43</v>
      </c>
      <c r="F104" s="8">
        <v>16</v>
      </c>
      <c r="G104" s="8" t="s">
        <v>104</v>
      </c>
      <c r="H104" s="8" t="s">
        <v>100</v>
      </c>
      <c r="I104" s="59">
        <v>0.724482</v>
      </c>
      <c r="J104" s="43">
        <v>0.821458333</v>
      </c>
      <c r="K104" s="44">
        <v>6.22</v>
      </c>
      <c r="L104" s="60">
        <v>556.55</v>
      </c>
      <c r="M104" s="61">
        <v>7.72317945957582</v>
      </c>
      <c r="N104" s="61">
        <v>4.48412346478281</v>
      </c>
      <c r="O104" s="61">
        <v>47.7964127716219</v>
      </c>
      <c r="P104" s="62">
        <v>14.4134427907346</v>
      </c>
      <c r="Q104" s="62">
        <v>0.96</v>
      </c>
      <c r="R104" s="70">
        <v>-0.0280539883420093</v>
      </c>
      <c r="S104" s="71">
        <v>1100</v>
      </c>
      <c r="T104" s="71">
        <v>224</v>
      </c>
      <c r="U104" s="3">
        <f t="shared" si="48"/>
        <v>0.728389079019862</v>
      </c>
      <c r="V104" s="9">
        <f t="shared" si="49"/>
        <v>0.904976552354858</v>
      </c>
      <c r="W104" s="3">
        <f t="shared" si="50"/>
        <v>0.414335664335664</v>
      </c>
      <c r="X104" s="3">
        <f t="shared" si="51"/>
        <v>0.329196768133429</v>
      </c>
      <c r="Y104" s="3">
        <f t="shared" si="52"/>
        <v>0.0319831476896041</v>
      </c>
      <c r="Z104" s="3">
        <f t="shared" si="53"/>
        <v>0.0211918841669209</v>
      </c>
      <c r="AA104" s="3">
        <f t="shared" si="54"/>
        <v>0.0338652507144904</v>
      </c>
      <c r="AB104" s="3">
        <f t="shared" si="55"/>
        <v>0.459893001951246</v>
      </c>
      <c r="AC104" s="3">
        <f t="shared" si="56"/>
        <v>0.00964367717469543</v>
      </c>
      <c r="AD104" s="3">
        <f t="shared" si="57"/>
        <v>1</v>
      </c>
      <c r="AE104" s="3">
        <f t="shared" si="58"/>
        <v>0.347506132461161</v>
      </c>
      <c r="AF104" s="3">
        <f t="shared" si="59"/>
        <v>0.319029850746269</v>
      </c>
      <c r="AG104" s="42">
        <f t="shared" si="64"/>
        <v>0.81668281568736</v>
      </c>
      <c r="AH104" s="83">
        <v>0.371766216234547</v>
      </c>
      <c r="AI104" s="45">
        <v>0.0290134275236718</v>
      </c>
      <c r="AJ104" s="46">
        <f t="shared" si="43"/>
        <v>0.234768339562971</v>
      </c>
      <c r="AK104" s="47">
        <f t="shared" si="44"/>
        <v>1</v>
      </c>
      <c r="AL104" s="49">
        <f t="shared" si="65"/>
        <v>0.333267991603715</v>
      </c>
      <c r="AM104" s="50">
        <f t="shared" si="66"/>
        <v>0.464249798435377</v>
      </c>
      <c r="AO104" s="87">
        <v>4</v>
      </c>
      <c r="AP104" s="87">
        <v>4</v>
      </c>
      <c r="AQ104" s="87">
        <v>3</v>
      </c>
      <c r="AR104" s="87">
        <v>81</v>
      </c>
      <c r="AS104" s="3">
        <f t="shared" si="60"/>
        <v>0.0487804878048781</v>
      </c>
      <c r="AT104" s="3">
        <f t="shared" si="61"/>
        <v>0.024390243902439</v>
      </c>
      <c r="AU104" s="3">
        <f t="shared" si="62"/>
        <v>0.6</v>
      </c>
      <c r="AV104" s="3">
        <f t="shared" si="63"/>
        <v>0.479166666666667</v>
      </c>
    </row>
    <row r="105" spans="1:48">
      <c r="A105" s="2" t="s">
        <v>209</v>
      </c>
      <c r="B105" s="3" t="s">
        <v>193</v>
      </c>
      <c r="C105" s="3" t="s">
        <v>194</v>
      </c>
      <c r="D105" s="3">
        <v>94.65</v>
      </c>
      <c r="E105" s="3">
        <v>40.27</v>
      </c>
      <c r="F105" s="8">
        <v>17</v>
      </c>
      <c r="G105" s="8" t="s">
        <v>117</v>
      </c>
      <c r="H105" s="8" t="s">
        <v>118</v>
      </c>
      <c r="I105" s="59">
        <v>0</v>
      </c>
      <c r="J105" s="43">
        <v>0.233491667</v>
      </c>
      <c r="K105" s="44">
        <v>7.36</v>
      </c>
      <c r="L105" s="60">
        <v>224.27</v>
      </c>
      <c r="M105" s="61">
        <v>0.512346248539047</v>
      </c>
      <c r="N105" s="61">
        <v>9.97915490151703</v>
      </c>
      <c r="O105" s="61">
        <v>37.6355802777986</v>
      </c>
      <c r="P105" s="62">
        <v>1.61157222318357</v>
      </c>
      <c r="Q105" s="62">
        <v>7.36</v>
      </c>
      <c r="R105" s="70">
        <v>-2.2121089325977</v>
      </c>
      <c r="S105" s="71">
        <v>1600</v>
      </c>
      <c r="T105" s="71">
        <v>153</v>
      </c>
      <c r="U105" s="3">
        <f t="shared" si="48"/>
        <v>0</v>
      </c>
      <c r="V105" s="9">
        <f t="shared" si="49"/>
        <v>0.191886320016125</v>
      </c>
      <c r="W105" s="3">
        <f t="shared" si="50"/>
        <v>0.513986013986014</v>
      </c>
      <c r="X105" s="3">
        <f t="shared" si="51"/>
        <v>0.0754433125105005</v>
      </c>
      <c r="Y105" s="3">
        <f t="shared" si="52"/>
        <v>0.00183664905270275</v>
      </c>
      <c r="Z105" s="3">
        <f t="shared" si="53"/>
        <v>0.0472459278056872</v>
      </c>
      <c r="AA105" s="3">
        <f t="shared" si="54"/>
        <v>0.026530838079881</v>
      </c>
      <c r="AB105" s="3">
        <f t="shared" si="55"/>
        <v>0.0212471461874146</v>
      </c>
      <c r="AC105" s="3">
        <f t="shared" si="56"/>
        <v>0.144655157620432</v>
      </c>
      <c r="AD105" s="3">
        <f t="shared" si="57"/>
        <v>0.895250909453331</v>
      </c>
      <c r="AE105" s="3">
        <f t="shared" si="58"/>
        <v>0.551921504497138</v>
      </c>
      <c r="AF105" s="3">
        <f t="shared" si="59"/>
        <v>0.186567164179104</v>
      </c>
      <c r="AG105" s="42">
        <f t="shared" si="64"/>
        <v>0.0959431600080624</v>
      </c>
      <c r="AH105" s="83">
        <v>0.294714663248257</v>
      </c>
      <c r="AI105" s="45">
        <v>0.0252044716460903</v>
      </c>
      <c r="AJ105" s="46">
        <f t="shared" si="43"/>
        <v>0.0829511519039231</v>
      </c>
      <c r="AK105" s="47">
        <f t="shared" si="44"/>
        <v>0.895250909453331</v>
      </c>
      <c r="AL105" s="49">
        <f t="shared" si="65"/>
        <v>0.369244334338121</v>
      </c>
      <c r="AM105" s="50">
        <f t="shared" si="66"/>
        <v>0.293884781766297</v>
      </c>
      <c r="AO105" s="87">
        <v>1</v>
      </c>
      <c r="AP105" s="87">
        <v>6</v>
      </c>
      <c r="AQ105" s="87">
        <v>0</v>
      </c>
      <c r="AR105" s="87">
        <v>67</v>
      </c>
      <c r="AS105" s="3">
        <f t="shared" si="60"/>
        <v>0.0121951219512195</v>
      </c>
      <c r="AT105" s="3">
        <f t="shared" si="61"/>
        <v>0.0731707317073171</v>
      </c>
      <c r="AU105" s="3">
        <f t="shared" si="62"/>
        <v>0</v>
      </c>
      <c r="AV105" s="3">
        <f t="shared" si="63"/>
        <v>0.381944444444444</v>
      </c>
    </row>
    <row r="106" spans="1:48">
      <c r="A106" s="2" t="s">
        <v>210</v>
      </c>
      <c r="B106" s="3" t="s">
        <v>193</v>
      </c>
      <c r="C106" s="3" t="s">
        <v>194</v>
      </c>
      <c r="D106" s="3">
        <v>95.37</v>
      </c>
      <c r="E106" s="3">
        <v>40.57</v>
      </c>
      <c r="F106" s="8">
        <v>18</v>
      </c>
      <c r="G106" s="8" t="s">
        <v>117</v>
      </c>
      <c r="H106" s="8" t="s">
        <v>118</v>
      </c>
      <c r="I106" s="59">
        <v>0</v>
      </c>
      <c r="J106" s="43">
        <v>0.075275</v>
      </c>
      <c r="K106" s="44">
        <v>7.28</v>
      </c>
      <c r="L106" s="60">
        <v>307.81</v>
      </c>
      <c r="M106" s="61">
        <v>11.4937210588373</v>
      </c>
      <c r="N106" s="61">
        <v>9.21488788530172</v>
      </c>
      <c r="O106" s="61">
        <v>122.103867492698</v>
      </c>
      <c r="P106" s="62">
        <v>5.38969683425702</v>
      </c>
      <c r="Q106" s="62">
        <v>11.7028571428571</v>
      </c>
      <c r="R106" s="70">
        <v>-0.300281578920025</v>
      </c>
      <c r="S106" s="71">
        <v>1159</v>
      </c>
      <c r="T106" s="71">
        <v>140</v>
      </c>
      <c r="U106" s="3">
        <f t="shared" si="48"/>
        <v>0</v>
      </c>
      <c r="V106" s="9">
        <f t="shared" si="49"/>
        <v>0</v>
      </c>
      <c r="W106" s="3">
        <f t="shared" si="50"/>
        <v>0.506993006993007</v>
      </c>
      <c r="X106" s="3">
        <f t="shared" si="51"/>
        <v>0.139240602996655</v>
      </c>
      <c r="Y106" s="3">
        <f t="shared" si="52"/>
        <v>0.0477467389218264</v>
      </c>
      <c r="Z106" s="3">
        <f t="shared" si="53"/>
        <v>0.0436222458629361</v>
      </c>
      <c r="AA106" s="3">
        <f t="shared" si="54"/>
        <v>0.0875027390879307</v>
      </c>
      <c r="AB106" s="3">
        <f t="shared" si="55"/>
        <v>0.150701564154065</v>
      </c>
      <c r="AC106" s="3">
        <f t="shared" si="56"/>
        <v>0.236270090780037</v>
      </c>
      <c r="AD106" s="3">
        <f t="shared" si="57"/>
        <v>0.986943738476105</v>
      </c>
      <c r="AE106" s="3">
        <f t="shared" si="58"/>
        <v>0.371627146361406</v>
      </c>
      <c r="AF106" s="3">
        <f t="shared" si="59"/>
        <v>0.162313432835821</v>
      </c>
      <c r="AG106" s="42">
        <f t="shared" si="64"/>
        <v>0</v>
      </c>
      <c r="AH106" s="83">
        <v>0.323116804994831</v>
      </c>
      <c r="AI106" s="45">
        <v>0.0596239079575644</v>
      </c>
      <c r="AJ106" s="46">
        <f t="shared" si="43"/>
        <v>0.193485827467051</v>
      </c>
      <c r="AK106" s="47">
        <f t="shared" si="44"/>
        <v>0.986943738476105</v>
      </c>
      <c r="AL106" s="49">
        <f t="shared" si="65"/>
        <v>0.266970289598613</v>
      </c>
      <c r="AM106" s="50">
        <f t="shared" si="66"/>
        <v>0.305023428082361</v>
      </c>
      <c r="AO106" s="87">
        <v>1</v>
      </c>
      <c r="AP106" s="87">
        <v>3</v>
      </c>
      <c r="AQ106" s="87">
        <v>0</v>
      </c>
      <c r="AR106" s="87">
        <v>49</v>
      </c>
      <c r="AS106" s="3">
        <f t="shared" si="60"/>
        <v>0.0121951219512195</v>
      </c>
      <c r="AT106" s="3">
        <f t="shared" si="61"/>
        <v>0</v>
      </c>
      <c r="AU106" s="3">
        <f t="shared" si="62"/>
        <v>0</v>
      </c>
      <c r="AV106" s="3">
        <f t="shared" si="63"/>
        <v>0.256944444444444</v>
      </c>
    </row>
    <row r="107" spans="1:48">
      <c r="A107" s="38" t="s">
        <v>211</v>
      </c>
      <c r="B107" s="3" t="s">
        <v>193</v>
      </c>
      <c r="C107" s="3" t="s">
        <v>194</v>
      </c>
      <c r="D107" s="39">
        <v>98.6044</v>
      </c>
      <c r="E107" s="39">
        <v>39.7815</v>
      </c>
      <c r="F107" s="8">
        <v>19</v>
      </c>
      <c r="G107" s="8" t="s">
        <v>117</v>
      </c>
      <c r="H107" s="8" t="s">
        <v>100</v>
      </c>
      <c r="I107" s="59">
        <v>0.276191</v>
      </c>
      <c r="J107" s="88">
        <v>0.696859</v>
      </c>
      <c r="K107" s="89">
        <v>5.9955550241669</v>
      </c>
      <c r="L107" s="60" t="s">
        <v>119</v>
      </c>
      <c r="M107" s="61">
        <v>239.266091011461</v>
      </c>
      <c r="N107" s="61">
        <v>210.923532318404</v>
      </c>
      <c r="O107" s="61">
        <v>1386.24488070063</v>
      </c>
      <c r="P107" s="62">
        <v>8.967289417448</v>
      </c>
      <c r="Q107" s="62">
        <v>4.16</v>
      </c>
      <c r="R107" s="70">
        <v>-0.256642041499122</v>
      </c>
      <c r="S107" s="71">
        <v>1501</v>
      </c>
      <c r="T107" s="71">
        <v>94</v>
      </c>
      <c r="U107" s="3">
        <f t="shared" si="48"/>
        <v>0.277680478084445</v>
      </c>
      <c r="V107" s="9">
        <f t="shared" si="49"/>
        <v>0.753861578571257</v>
      </c>
      <c r="W107" s="3">
        <f t="shared" si="50"/>
        <v>0.394716348266337</v>
      </c>
      <c r="X107" s="51" t="s">
        <v>119</v>
      </c>
      <c r="Y107" s="3">
        <f t="shared" si="52"/>
        <v>1</v>
      </c>
      <c r="Z107" s="3">
        <f t="shared" si="53"/>
        <v>1</v>
      </c>
      <c r="AA107" s="3">
        <f t="shared" si="54"/>
        <v>1</v>
      </c>
      <c r="AB107" s="3">
        <f t="shared" si="55"/>
        <v>0.273284912575494</v>
      </c>
      <c r="AC107" s="3">
        <f t="shared" si="56"/>
        <v>0.0771494173975635</v>
      </c>
      <c r="AD107" s="3">
        <f t="shared" si="57"/>
        <v>0.989036726964668</v>
      </c>
      <c r="AE107" s="3">
        <f t="shared" si="58"/>
        <v>0.511447260834015</v>
      </c>
      <c r="AF107" s="3">
        <f t="shared" si="59"/>
        <v>0.0764925373134328</v>
      </c>
      <c r="AG107" s="42">
        <f t="shared" si="64"/>
        <v>0.515771028327851</v>
      </c>
      <c r="AH107" s="83" t="e">
        <v>#VALUE!</v>
      </c>
      <c r="AI107" s="45">
        <v>1</v>
      </c>
      <c r="AJ107" s="46">
        <f t="shared" si="43"/>
        <v>0.175217164986529</v>
      </c>
      <c r="AK107" s="47">
        <f t="shared" si="44"/>
        <v>0.989036726964668</v>
      </c>
      <c r="AL107" s="49">
        <f t="shared" si="65"/>
        <v>0.293969899073724</v>
      </c>
      <c r="AM107" s="50" t="s">
        <v>119</v>
      </c>
      <c r="AO107" s="87">
        <v>6</v>
      </c>
      <c r="AP107" s="87">
        <v>3</v>
      </c>
      <c r="AQ107" s="87">
        <v>0</v>
      </c>
      <c r="AR107" s="87">
        <v>47</v>
      </c>
      <c r="AS107" s="3">
        <f t="shared" si="60"/>
        <v>0.0731707317073171</v>
      </c>
      <c r="AT107" s="3">
        <f t="shared" si="61"/>
        <v>0</v>
      </c>
      <c r="AU107" s="3">
        <f t="shared" si="62"/>
        <v>0</v>
      </c>
      <c r="AV107" s="3">
        <f t="shared" si="63"/>
        <v>0.243055555555556</v>
      </c>
    </row>
    <row r="108" spans="1:48">
      <c r="A108" s="2" t="s">
        <v>212</v>
      </c>
      <c r="B108" s="3" t="s">
        <v>193</v>
      </c>
      <c r="C108" s="3" t="s">
        <v>194</v>
      </c>
      <c r="D108" s="3">
        <v>112.87</v>
      </c>
      <c r="E108" s="3">
        <v>27.65</v>
      </c>
      <c r="F108" s="8">
        <v>20</v>
      </c>
      <c r="G108" s="8" t="s">
        <v>104</v>
      </c>
      <c r="H108" s="8" t="s">
        <v>106</v>
      </c>
      <c r="I108" s="59">
        <v>0.724682</v>
      </c>
      <c r="J108" s="43">
        <v>0.80785</v>
      </c>
      <c r="K108" s="44">
        <v>7.13</v>
      </c>
      <c r="L108" s="60">
        <v>146.04</v>
      </c>
      <c r="M108" s="61">
        <v>3.21407780792136</v>
      </c>
      <c r="N108" s="61">
        <v>5.43056708604319</v>
      </c>
      <c r="O108" s="61">
        <v>25.3605617957997</v>
      </c>
      <c r="P108" s="62">
        <v>2.62080866972748</v>
      </c>
      <c r="Q108" s="62">
        <v>2.33142857142857</v>
      </c>
      <c r="R108" s="70">
        <v>-2.62772357470154</v>
      </c>
      <c r="S108" s="71" t="s">
        <v>119</v>
      </c>
      <c r="T108" s="71">
        <v>53</v>
      </c>
      <c r="U108" s="3">
        <f t="shared" si="48"/>
        <v>0.728590157605395</v>
      </c>
      <c r="V108" s="9">
        <f t="shared" si="49"/>
        <v>0.888472267500191</v>
      </c>
      <c r="W108" s="3">
        <f t="shared" si="50"/>
        <v>0.493881118881119</v>
      </c>
      <c r="X108" s="3">
        <f t="shared" si="51"/>
        <v>0.0157011287095444</v>
      </c>
      <c r="Y108" s="3">
        <f t="shared" si="52"/>
        <v>0.0131318412154517</v>
      </c>
      <c r="Z108" s="3">
        <f t="shared" si="53"/>
        <v>0.0256793350020712</v>
      </c>
      <c r="AA108" s="3">
        <f t="shared" si="54"/>
        <v>0.0176703386376193</v>
      </c>
      <c r="AB108" s="3">
        <f t="shared" si="55"/>
        <v>0.0558278258175001</v>
      </c>
      <c r="AC108" s="3">
        <f t="shared" si="56"/>
        <v>0.0385747086987817</v>
      </c>
      <c r="AD108" s="3">
        <f t="shared" si="57"/>
        <v>0.875317685752728</v>
      </c>
      <c r="AE108" s="51" t="s">
        <v>119</v>
      </c>
      <c r="AF108" s="3">
        <f t="shared" si="59"/>
        <v>0</v>
      </c>
      <c r="AG108" s="42">
        <f t="shared" si="64"/>
        <v>0.808531212552793</v>
      </c>
      <c r="AH108" s="83">
        <v>0.254791123795332</v>
      </c>
      <c r="AI108" s="45">
        <v>0.0188271716183807</v>
      </c>
      <c r="AJ108" s="46">
        <f t="shared" si="43"/>
        <v>0.0472012672581409</v>
      </c>
      <c r="AK108" s="47">
        <f t="shared" si="44"/>
        <v>0.875317685752728</v>
      </c>
      <c r="AL108" s="49" t="s">
        <v>119</v>
      </c>
      <c r="AM108" s="50" t="s">
        <v>119</v>
      </c>
      <c r="AO108" s="87">
        <v>0</v>
      </c>
      <c r="AP108" s="87">
        <v>3</v>
      </c>
      <c r="AQ108" s="87">
        <v>0</v>
      </c>
      <c r="AR108" s="87">
        <v>12</v>
      </c>
      <c r="AS108" s="3">
        <f t="shared" si="60"/>
        <v>0</v>
      </c>
      <c r="AT108" s="3">
        <f t="shared" si="61"/>
        <v>0</v>
      </c>
      <c r="AU108" s="3">
        <f t="shared" si="62"/>
        <v>0</v>
      </c>
      <c r="AV108" s="3">
        <f t="shared" si="63"/>
        <v>0</v>
      </c>
    </row>
    <row r="109" spans="1:48">
      <c r="A109" s="2" t="s">
        <v>213</v>
      </c>
      <c r="B109" s="3" t="s">
        <v>193</v>
      </c>
      <c r="C109" s="3" t="s">
        <v>194</v>
      </c>
      <c r="D109" s="3">
        <v>113.2</v>
      </c>
      <c r="E109" s="3">
        <v>28.22</v>
      </c>
      <c r="F109" s="8">
        <v>21</v>
      </c>
      <c r="G109" s="8" t="s">
        <v>104</v>
      </c>
      <c r="H109" s="8" t="s">
        <v>106</v>
      </c>
      <c r="I109" s="59">
        <v>0.457918</v>
      </c>
      <c r="J109" s="43">
        <v>0.621691667</v>
      </c>
      <c r="K109" s="44">
        <v>6.84</v>
      </c>
      <c r="L109" s="60">
        <v>138.92</v>
      </c>
      <c r="M109" s="61">
        <v>1.51627956053401</v>
      </c>
      <c r="N109" s="61">
        <v>13.3435251816373</v>
      </c>
      <c r="O109" s="61">
        <v>121.92748277991</v>
      </c>
      <c r="P109" s="62">
        <v>8.7621229383491</v>
      </c>
      <c r="Q109" s="62">
        <v>1.41714285714286</v>
      </c>
      <c r="R109" s="70">
        <v>-0.89149340731274</v>
      </c>
      <c r="S109" s="71">
        <v>803</v>
      </c>
      <c r="T109" s="71">
        <v>89</v>
      </c>
      <c r="U109" s="3">
        <f t="shared" si="48"/>
        <v>0.460387518650039</v>
      </c>
      <c r="V109" s="9">
        <f t="shared" si="49"/>
        <v>0.662698092522113</v>
      </c>
      <c r="W109" s="3">
        <f t="shared" si="50"/>
        <v>0.468531468531468</v>
      </c>
      <c r="X109" s="3">
        <f t="shared" si="51"/>
        <v>0.0102637728529317</v>
      </c>
      <c r="Y109" s="3">
        <f t="shared" si="52"/>
        <v>0.00603381647231147</v>
      </c>
      <c r="Z109" s="3">
        <f t="shared" si="53"/>
        <v>0.0631976927963743</v>
      </c>
      <c r="AA109" s="3">
        <f t="shared" si="54"/>
        <v>0.0873754189823379</v>
      </c>
      <c r="AB109" s="3">
        <f t="shared" si="55"/>
        <v>0.266255047266083</v>
      </c>
      <c r="AC109" s="3">
        <f t="shared" si="56"/>
        <v>0.0192873543493909</v>
      </c>
      <c r="AD109" s="3">
        <f t="shared" si="57"/>
        <v>0.958588727761997</v>
      </c>
      <c r="AE109" s="3">
        <f t="shared" si="58"/>
        <v>0.226083401471791</v>
      </c>
      <c r="AF109" s="3">
        <f t="shared" si="59"/>
        <v>0.0671641791044776</v>
      </c>
      <c r="AG109" s="42">
        <f t="shared" si="64"/>
        <v>0.561542805586076</v>
      </c>
      <c r="AH109" s="83">
        <v>0.2393976206922</v>
      </c>
      <c r="AI109" s="45">
        <v>0.0522023094170079</v>
      </c>
      <c r="AJ109" s="46">
        <f t="shared" si="43"/>
        <v>0.142771200807737</v>
      </c>
      <c r="AK109" s="47">
        <f t="shared" si="44"/>
        <v>0.958588727761997</v>
      </c>
      <c r="AL109" s="49">
        <f t="shared" si="65"/>
        <v>0.146623790288134</v>
      </c>
      <c r="AM109" s="50">
        <f t="shared" si="66"/>
        <v>0.350187742425525</v>
      </c>
      <c r="AO109" s="87">
        <v>1</v>
      </c>
      <c r="AP109" s="87">
        <v>5</v>
      </c>
      <c r="AQ109" s="87">
        <v>0</v>
      </c>
      <c r="AR109" s="87">
        <v>36</v>
      </c>
      <c r="AS109" s="3">
        <f t="shared" si="60"/>
        <v>0.0121951219512195</v>
      </c>
      <c r="AT109" s="3">
        <f t="shared" si="61"/>
        <v>0.0487804878048781</v>
      </c>
      <c r="AU109" s="3">
        <f t="shared" si="62"/>
        <v>0</v>
      </c>
      <c r="AV109" s="3">
        <f t="shared" si="63"/>
        <v>0.166666666666667</v>
      </c>
    </row>
    <row r="110" spans="1:48">
      <c r="A110" s="2" t="s">
        <v>214</v>
      </c>
      <c r="B110" s="3" t="s">
        <v>193</v>
      </c>
      <c r="C110" s="3" t="s">
        <v>194</v>
      </c>
      <c r="D110" s="3">
        <v>114.15</v>
      </c>
      <c r="E110" s="3">
        <v>28.43</v>
      </c>
      <c r="F110" s="8">
        <v>22</v>
      </c>
      <c r="G110" s="8" t="s">
        <v>104</v>
      </c>
      <c r="H110" s="8" t="s">
        <v>106</v>
      </c>
      <c r="I110" s="59">
        <v>0.602914</v>
      </c>
      <c r="J110" s="43">
        <v>0.859225</v>
      </c>
      <c r="K110" s="44">
        <v>10.67</v>
      </c>
      <c r="L110" s="60">
        <v>397.46</v>
      </c>
      <c r="M110" s="61">
        <v>6.64545690384796</v>
      </c>
      <c r="N110" s="61">
        <v>3.94912464381071</v>
      </c>
      <c r="O110" s="61">
        <v>40.3228620131827</v>
      </c>
      <c r="P110" s="62">
        <v>7.71304201702209</v>
      </c>
      <c r="Q110" s="62">
        <v>2.56</v>
      </c>
      <c r="R110" s="70">
        <v>-0.623421963155762</v>
      </c>
      <c r="S110" s="71">
        <v>1853</v>
      </c>
      <c r="T110" s="71">
        <v>229</v>
      </c>
      <c r="U110" s="3">
        <f t="shared" si="48"/>
        <v>0.606165471589607</v>
      </c>
      <c r="V110" s="9">
        <f t="shared" si="49"/>
        <v>0.950780239711667</v>
      </c>
      <c r="W110" s="3">
        <f t="shared" si="50"/>
        <v>0.803321678321678</v>
      </c>
      <c r="X110" s="3">
        <f t="shared" si="51"/>
        <v>0.207703939028302</v>
      </c>
      <c r="Y110" s="3">
        <f t="shared" si="52"/>
        <v>0.0274774878571898</v>
      </c>
      <c r="Z110" s="3">
        <f t="shared" si="53"/>
        <v>0.0186552503389296</v>
      </c>
      <c r="AA110" s="3">
        <f t="shared" si="54"/>
        <v>0.0284706036576265</v>
      </c>
      <c r="AB110" s="3">
        <f t="shared" si="55"/>
        <v>0.230309128576091</v>
      </c>
      <c r="AC110" s="3">
        <f t="shared" si="56"/>
        <v>0.0433965472861295</v>
      </c>
      <c r="AD110" s="3">
        <f t="shared" si="57"/>
        <v>0.971445657048886</v>
      </c>
      <c r="AE110" s="3">
        <f t="shared" si="58"/>
        <v>0.655355682747343</v>
      </c>
      <c r="AF110" s="3">
        <f t="shared" si="59"/>
        <v>0.328358208955224</v>
      </c>
      <c r="AG110" s="42">
        <f t="shared" si="64"/>
        <v>0.778472855650637</v>
      </c>
      <c r="AH110" s="83">
        <v>0.50551280867499</v>
      </c>
      <c r="AI110" s="45">
        <v>0.0248677806179153</v>
      </c>
      <c r="AJ110" s="46">
        <f t="shared" si="43"/>
        <v>0.13685283793111</v>
      </c>
      <c r="AK110" s="47">
        <f t="shared" si="44"/>
        <v>0.971445657048886</v>
      </c>
      <c r="AL110" s="49">
        <f t="shared" si="65"/>
        <v>0.491856945851283</v>
      </c>
      <c r="AM110" s="50">
        <f t="shared" si="66"/>
        <v>0.484834814295803</v>
      </c>
      <c r="AO110" s="87">
        <v>1</v>
      </c>
      <c r="AP110" s="87">
        <v>9</v>
      </c>
      <c r="AQ110" s="87">
        <v>3</v>
      </c>
      <c r="AR110" s="87">
        <v>97</v>
      </c>
      <c r="AS110" s="3">
        <f t="shared" si="60"/>
        <v>0.0121951219512195</v>
      </c>
      <c r="AT110" s="3">
        <f t="shared" si="61"/>
        <v>0.146341463414634</v>
      </c>
      <c r="AU110" s="3">
        <f t="shared" si="62"/>
        <v>0.6</v>
      </c>
      <c r="AV110" s="3">
        <f t="shared" si="63"/>
        <v>0.590277777777778</v>
      </c>
    </row>
    <row r="111" spans="1:48">
      <c r="A111" s="2" t="s">
        <v>215</v>
      </c>
      <c r="B111" s="3" t="s">
        <v>193</v>
      </c>
      <c r="C111" s="3" t="s">
        <v>194</v>
      </c>
      <c r="D111" s="3">
        <v>105.18</v>
      </c>
      <c r="E111" s="3">
        <v>37.49</v>
      </c>
      <c r="F111" s="8">
        <v>23</v>
      </c>
      <c r="G111" s="8" t="s">
        <v>117</v>
      </c>
      <c r="H111" s="8" t="s">
        <v>100</v>
      </c>
      <c r="I111" s="59">
        <v>0.200395</v>
      </c>
      <c r="J111" s="43">
        <v>0.474108333</v>
      </c>
      <c r="K111" s="44">
        <v>5.65</v>
      </c>
      <c r="L111" s="60">
        <v>443.78</v>
      </c>
      <c r="M111" s="61">
        <v>2.11471358308845</v>
      </c>
      <c r="N111" s="61">
        <v>3.17616306363095</v>
      </c>
      <c r="O111" s="61">
        <v>44.8477955286289</v>
      </c>
      <c r="P111" s="62">
        <v>6.65696738403614</v>
      </c>
      <c r="Q111" s="62">
        <v>4.00639318060735</v>
      </c>
      <c r="R111" s="70">
        <v>-16.5030184013383</v>
      </c>
      <c r="S111" s="71">
        <v>2391</v>
      </c>
      <c r="T111" s="71">
        <v>83</v>
      </c>
      <c r="U111" s="3">
        <f t="shared" si="48"/>
        <v>0.201475715739225</v>
      </c>
      <c r="V111" s="9">
        <f t="shared" si="49"/>
        <v>0.483707955806803</v>
      </c>
      <c r="W111" s="3">
        <f t="shared" si="50"/>
        <v>0.36451048951049</v>
      </c>
      <c r="X111" s="3">
        <f t="shared" si="51"/>
        <v>0.243077299039299</v>
      </c>
      <c r="Y111" s="3">
        <f t="shared" si="52"/>
        <v>0.00853570355210137</v>
      </c>
      <c r="Z111" s="3">
        <f t="shared" si="53"/>
        <v>0.0149903441463161</v>
      </c>
      <c r="AA111" s="3">
        <f t="shared" si="54"/>
        <v>0.0317368448407806</v>
      </c>
      <c r="AB111" s="3">
        <f t="shared" si="55"/>
        <v>0.194123575949838</v>
      </c>
      <c r="AC111" s="3">
        <f t="shared" si="56"/>
        <v>0.0739089980080694</v>
      </c>
      <c r="AD111" s="3">
        <f t="shared" si="57"/>
        <v>0.209847012508098</v>
      </c>
      <c r="AE111" s="3">
        <f t="shared" si="58"/>
        <v>0.875306623058054</v>
      </c>
      <c r="AF111" s="3">
        <f t="shared" si="59"/>
        <v>0.0559701492537313</v>
      </c>
      <c r="AG111" s="42">
        <f t="shared" si="64"/>
        <v>0.342591835773014</v>
      </c>
      <c r="AH111" s="83">
        <v>0.303793894274895</v>
      </c>
      <c r="AI111" s="45">
        <v>0.0184209641797327</v>
      </c>
      <c r="AJ111" s="46">
        <f t="shared" si="43"/>
        <v>0.134016286978954</v>
      </c>
      <c r="AK111" s="47">
        <f t="shared" si="44"/>
        <v>0.209847012508098</v>
      </c>
      <c r="AL111" s="49">
        <f t="shared" si="65"/>
        <v>0.465638386155893</v>
      </c>
      <c r="AM111" s="50">
        <f t="shared" si="66"/>
        <v>0.245718063311764</v>
      </c>
      <c r="AO111" s="87">
        <v>1</v>
      </c>
      <c r="AP111" s="87">
        <v>7</v>
      </c>
      <c r="AQ111" s="87">
        <v>0</v>
      </c>
      <c r="AR111" s="87">
        <v>35</v>
      </c>
      <c r="AS111" s="3">
        <f t="shared" si="60"/>
        <v>0.0121951219512195</v>
      </c>
      <c r="AT111" s="3">
        <f t="shared" si="61"/>
        <v>0.0975609756097561</v>
      </c>
      <c r="AU111" s="3">
        <f t="shared" si="62"/>
        <v>0</v>
      </c>
      <c r="AV111" s="3">
        <f t="shared" si="63"/>
        <v>0.159722222222222</v>
      </c>
    </row>
    <row r="112" spans="1:48">
      <c r="A112" s="2" t="s">
        <v>216</v>
      </c>
      <c r="B112" s="3" t="s">
        <v>193</v>
      </c>
      <c r="C112" s="3" t="s">
        <v>194</v>
      </c>
      <c r="D112" s="3">
        <v>105.81</v>
      </c>
      <c r="E112" s="3">
        <v>37.48</v>
      </c>
      <c r="F112" s="8">
        <v>24</v>
      </c>
      <c r="G112" s="8" t="s">
        <v>117</v>
      </c>
      <c r="H112" s="8" t="s">
        <v>100</v>
      </c>
      <c r="I112" s="59">
        <v>0.14535</v>
      </c>
      <c r="J112" s="43">
        <v>0.369125</v>
      </c>
      <c r="K112" s="44">
        <v>7.67</v>
      </c>
      <c r="L112" s="60">
        <v>623.66</v>
      </c>
      <c r="M112" s="61">
        <v>4.7254946036</v>
      </c>
      <c r="N112" s="61">
        <v>0.884708184508132</v>
      </c>
      <c r="O112" s="61">
        <v>41.8870067003545</v>
      </c>
      <c r="P112" s="62">
        <v>7.23805092880592</v>
      </c>
      <c r="Q112" s="62">
        <v>7.20298348428343</v>
      </c>
      <c r="R112" s="70">
        <v>-9.71083611275625</v>
      </c>
      <c r="S112" s="71">
        <v>787</v>
      </c>
      <c r="T112" s="71">
        <v>153</v>
      </c>
      <c r="U112" s="3">
        <f t="shared" si="48"/>
        <v>0.146133862035961</v>
      </c>
      <c r="V112" s="9">
        <f t="shared" si="49"/>
        <v>0.35638340894097</v>
      </c>
      <c r="W112" s="3">
        <f t="shared" si="50"/>
        <v>0.541083916083916</v>
      </c>
      <c r="X112" s="3">
        <f t="shared" si="51"/>
        <v>0.380446901776305</v>
      </c>
      <c r="Y112" s="3">
        <f t="shared" si="52"/>
        <v>0.0194506566750822</v>
      </c>
      <c r="Z112" s="3">
        <f t="shared" si="53"/>
        <v>0.00412568102212997</v>
      </c>
      <c r="AA112" s="3">
        <f t="shared" si="54"/>
        <v>0.0295996531290082</v>
      </c>
      <c r="AB112" s="3">
        <f t="shared" si="55"/>
        <v>0.214033938847264</v>
      </c>
      <c r="AC112" s="3">
        <f t="shared" si="56"/>
        <v>0.141342808832724</v>
      </c>
      <c r="AD112" s="3">
        <f t="shared" si="57"/>
        <v>0.535605720835203</v>
      </c>
      <c r="AE112" s="3">
        <f t="shared" si="58"/>
        <v>0.219542109566639</v>
      </c>
      <c r="AF112" s="3">
        <f t="shared" si="59"/>
        <v>0.186567164179104</v>
      </c>
      <c r="AG112" s="42">
        <f t="shared" si="64"/>
        <v>0.251258635488465</v>
      </c>
      <c r="AH112" s="83">
        <v>0.460765408930111</v>
      </c>
      <c r="AI112" s="45">
        <v>0.0177253302754068</v>
      </c>
      <c r="AJ112" s="46">
        <f t="shared" si="43"/>
        <v>0.177688373839994</v>
      </c>
      <c r="AK112" s="47">
        <f t="shared" si="44"/>
        <v>0.535605720835203</v>
      </c>
      <c r="AL112" s="49">
        <f t="shared" si="65"/>
        <v>0.203054636872872</v>
      </c>
      <c r="AM112" s="50">
        <f t="shared" si="66"/>
        <v>0.274349684373675</v>
      </c>
      <c r="AO112" s="87">
        <v>2</v>
      </c>
      <c r="AP112" s="87">
        <v>20</v>
      </c>
      <c r="AQ112" s="87">
        <v>1</v>
      </c>
      <c r="AR112" s="87">
        <v>50</v>
      </c>
      <c r="AS112" s="3">
        <f t="shared" si="60"/>
        <v>0.024390243902439</v>
      </c>
      <c r="AT112" s="3">
        <f t="shared" si="61"/>
        <v>0.414634146341463</v>
      </c>
      <c r="AU112" s="3">
        <f t="shared" si="62"/>
        <v>0.2</v>
      </c>
      <c r="AV112" s="3">
        <f t="shared" si="63"/>
        <v>0.263888888888889</v>
      </c>
    </row>
    <row r="113" spans="1:48">
      <c r="A113" s="2" t="s">
        <v>217</v>
      </c>
      <c r="B113" s="3" t="s">
        <v>193</v>
      </c>
      <c r="C113" s="3" t="s">
        <v>194</v>
      </c>
      <c r="D113" s="3">
        <v>106.62</v>
      </c>
      <c r="E113" s="3">
        <v>38.86</v>
      </c>
      <c r="F113" s="8">
        <v>25</v>
      </c>
      <c r="G113" s="8" t="s">
        <v>117</v>
      </c>
      <c r="H113" s="8" t="s">
        <v>100</v>
      </c>
      <c r="I113" s="59">
        <v>0.229577</v>
      </c>
      <c r="J113" s="43">
        <v>0.688375</v>
      </c>
      <c r="K113" s="44">
        <v>4.72</v>
      </c>
      <c r="L113" s="60">
        <v>195.28</v>
      </c>
      <c r="M113" s="61">
        <v>13.0239851230109</v>
      </c>
      <c r="N113" s="61">
        <v>10.494090786514</v>
      </c>
      <c r="O113" s="61">
        <v>48.8288709688589</v>
      </c>
      <c r="P113" s="62">
        <v>3.89747371315006</v>
      </c>
      <c r="Q113" s="62">
        <v>2.94086307938199</v>
      </c>
      <c r="R113" s="70">
        <v>-12.3136228089316</v>
      </c>
      <c r="S113" s="71">
        <v>363</v>
      </c>
      <c r="T113" s="71">
        <v>310</v>
      </c>
      <c r="U113" s="3">
        <f t="shared" si="48"/>
        <v>0.230815092154316</v>
      </c>
      <c r="V113" s="9">
        <f t="shared" si="49"/>
        <v>0.743572121904743</v>
      </c>
      <c r="W113" s="3">
        <f t="shared" si="50"/>
        <v>0.283216783216783</v>
      </c>
      <c r="X113" s="3">
        <f t="shared" si="51"/>
        <v>0.0533044155606128</v>
      </c>
      <c r="Y113" s="3">
        <f t="shared" si="52"/>
        <v>0.0541443495965677</v>
      </c>
      <c r="Z113" s="3">
        <f t="shared" si="53"/>
        <v>0.0496874355883708</v>
      </c>
      <c r="AA113" s="3">
        <f t="shared" si="54"/>
        <v>0.0346105119370451</v>
      </c>
      <c r="AB113" s="3">
        <f t="shared" si="55"/>
        <v>0.0995717324240324</v>
      </c>
      <c r="AC113" s="3">
        <f t="shared" si="56"/>
        <v>0.0514310610665177</v>
      </c>
      <c r="AD113" s="3">
        <f t="shared" si="57"/>
        <v>0.410773907410175</v>
      </c>
      <c r="AE113" s="3">
        <f t="shared" si="58"/>
        <v>0.0461978740801308</v>
      </c>
      <c r="AF113" s="3">
        <f t="shared" si="59"/>
        <v>0.479477611940299</v>
      </c>
      <c r="AG113" s="42">
        <f t="shared" si="64"/>
        <v>0.487193607029529</v>
      </c>
      <c r="AH113" s="83">
        <v>0.168260599388698</v>
      </c>
      <c r="AI113" s="45">
        <v>0.0461474323739945</v>
      </c>
      <c r="AJ113" s="46">
        <f t="shared" si="43"/>
        <v>0.075501396745275</v>
      </c>
      <c r="AK113" s="47">
        <f t="shared" si="44"/>
        <v>0.410773907410175</v>
      </c>
      <c r="AL113" s="49">
        <f t="shared" si="65"/>
        <v>0.262837743010215</v>
      </c>
      <c r="AM113" s="50">
        <f t="shared" si="66"/>
        <v>0.241785780992981</v>
      </c>
      <c r="AO113" s="87">
        <v>0</v>
      </c>
      <c r="AP113" s="87">
        <v>28</v>
      </c>
      <c r="AQ113" s="87">
        <v>1</v>
      </c>
      <c r="AR113" s="87">
        <v>111</v>
      </c>
      <c r="AS113" s="3">
        <f t="shared" si="60"/>
        <v>0</v>
      </c>
      <c r="AT113" s="3">
        <f t="shared" si="61"/>
        <v>0.609756097560976</v>
      </c>
      <c r="AU113" s="3">
        <f t="shared" si="62"/>
        <v>0.2</v>
      </c>
      <c r="AV113" s="3">
        <f t="shared" si="63"/>
        <v>0.6875</v>
      </c>
    </row>
    <row r="114" spans="1:48">
      <c r="A114" s="2" t="s">
        <v>218</v>
      </c>
      <c r="B114" s="3" t="s">
        <v>193</v>
      </c>
      <c r="C114" s="3" t="s">
        <v>194</v>
      </c>
      <c r="D114" s="3">
        <v>106.83</v>
      </c>
      <c r="E114" s="3">
        <v>38.99</v>
      </c>
      <c r="F114" s="8">
        <v>26</v>
      </c>
      <c r="G114" s="8" t="s">
        <v>117</v>
      </c>
      <c r="H114" s="8" t="s">
        <v>100</v>
      </c>
      <c r="I114" s="59">
        <v>0.154714</v>
      </c>
      <c r="J114" s="43">
        <v>0.696541667</v>
      </c>
      <c r="K114" s="44">
        <v>2.4</v>
      </c>
      <c r="L114" s="60">
        <v>125.48</v>
      </c>
      <c r="M114" s="61">
        <v>8.50509488267469</v>
      </c>
      <c r="N114" s="61">
        <v>2.5187945461434</v>
      </c>
      <c r="O114" s="61">
        <v>19.2315273905505</v>
      </c>
      <c r="P114" s="62">
        <v>1.91515282835555</v>
      </c>
      <c r="Q114" s="62">
        <v>2.94086307938199</v>
      </c>
      <c r="R114" s="70">
        <v>-4.82424695822034</v>
      </c>
      <c r="S114" s="71">
        <v>1217</v>
      </c>
      <c r="T114" s="71">
        <v>325</v>
      </c>
      <c r="U114" s="3">
        <f t="shared" si="48"/>
        <v>0.155548361410606</v>
      </c>
      <c r="V114" s="9">
        <f t="shared" si="49"/>
        <v>0.753476714809782</v>
      </c>
      <c r="W114" s="3">
        <f t="shared" si="50"/>
        <v>0.0804195804195804</v>
      </c>
      <c r="X114" s="3">
        <f t="shared" si="51"/>
        <v>0</v>
      </c>
      <c r="Y114" s="3">
        <f t="shared" si="52"/>
        <v>0.035252119741342</v>
      </c>
      <c r="Z114" s="3">
        <f t="shared" si="53"/>
        <v>0.0118735088308933</v>
      </c>
      <c r="AA114" s="3">
        <f t="shared" si="54"/>
        <v>0.013246206322955</v>
      </c>
      <c r="AB114" s="3">
        <f t="shared" si="55"/>
        <v>0.0316490928128162</v>
      </c>
      <c r="AC114" s="3">
        <f t="shared" si="56"/>
        <v>0.0514310610665177</v>
      </c>
      <c r="AD114" s="3">
        <f t="shared" si="57"/>
        <v>0.769970598495042</v>
      </c>
      <c r="AE114" s="3">
        <f t="shared" si="58"/>
        <v>0.39533932951758</v>
      </c>
      <c r="AF114" s="3">
        <f t="shared" si="59"/>
        <v>0.507462686567164</v>
      </c>
      <c r="AG114" s="42">
        <f t="shared" si="64"/>
        <v>0.454512538110194</v>
      </c>
      <c r="AH114" s="83">
        <v>0.0402097902097902</v>
      </c>
      <c r="AI114" s="45">
        <v>0.0201239449650634</v>
      </c>
      <c r="AJ114" s="46">
        <f t="shared" si="43"/>
        <v>0.0415400769396669</v>
      </c>
      <c r="AK114" s="47">
        <f t="shared" si="44"/>
        <v>0.769970598495042</v>
      </c>
      <c r="AL114" s="49">
        <f t="shared" si="65"/>
        <v>0.451401008042372</v>
      </c>
      <c r="AM114" s="50">
        <f t="shared" si="66"/>
        <v>0.296292992793688</v>
      </c>
      <c r="AO114" s="87">
        <v>0</v>
      </c>
      <c r="AP114" s="87">
        <v>32</v>
      </c>
      <c r="AQ114" s="87">
        <v>0</v>
      </c>
      <c r="AR114" s="87">
        <v>138</v>
      </c>
      <c r="AS114" s="3">
        <f t="shared" si="60"/>
        <v>0</v>
      </c>
      <c r="AT114" s="3">
        <f t="shared" si="61"/>
        <v>0.707317073170732</v>
      </c>
      <c r="AU114" s="3">
        <f t="shared" si="62"/>
        <v>0</v>
      </c>
      <c r="AV114" s="3">
        <f t="shared" si="63"/>
        <v>0.875</v>
      </c>
    </row>
    <row r="115" spans="1:48">
      <c r="A115" s="2" t="s">
        <v>219</v>
      </c>
      <c r="B115" s="3" t="s">
        <v>193</v>
      </c>
      <c r="C115" s="3" t="s">
        <v>194</v>
      </c>
      <c r="D115" s="3">
        <v>101.98</v>
      </c>
      <c r="E115" s="3">
        <v>36.04</v>
      </c>
      <c r="F115" s="8">
        <v>27</v>
      </c>
      <c r="G115" s="8" t="s">
        <v>117</v>
      </c>
      <c r="H115" s="8" t="s">
        <v>100</v>
      </c>
      <c r="I115" s="59">
        <v>0.307909</v>
      </c>
      <c r="J115" s="43">
        <v>0.488925</v>
      </c>
      <c r="K115" s="44">
        <v>6.55</v>
      </c>
      <c r="L115" s="60">
        <v>476.2</v>
      </c>
      <c r="M115" s="61">
        <v>25.9671976061602</v>
      </c>
      <c r="N115" s="61">
        <v>29.3210495149536</v>
      </c>
      <c r="O115" s="61">
        <v>80.1786809865292</v>
      </c>
      <c r="P115" s="62">
        <v>3.1417264862875</v>
      </c>
      <c r="Q115" s="62">
        <v>3.15396909962706</v>
      </c>
      <c r="R115" s="70">
        <v>-2.21314796920295</v>
      </c>
      <c r="S115" s="71">
        <v>1143</v>
      </c>
      <c r="T115" s="71">
        <v>186</v>
      </c>
      <c r="U115" s="3">
        <f t="shared" si="48"/>
        <v>0.309569530964091</v>
      </c>
      <c r="V115" s="9">
        <f t="shared" si="49"/>
        <v>0.50167771689104</v>
      </c>
      <c r="W115" s="3">
        <f t="shared" si="50"/>
        <v>0.443181818181818</v>
      </c>
      <c r="X115" s="3">
        <f t="shared" si="51"/>
        <v>0.267835596352695</v>
      </c>
      <c r="Y115" s="3">
        <f t="shared" si="52"/>
        <v>0.108256339995009</v>
      </c>
      <c r="Z115" s="3">
        <f t="shared" si="53"/>
        <v>0.138953240514783</v>
      </c>
      <c r="AA115" s="3">
        <f t="shared" si="54"/>
        <v>0.0572398036634837</v>
      </c>
      <c r="AB115" s="3">
        <f t="shared" si="55"/>
        <v>0.0736766581597652</v>
      </c>
      <c r="AC115" s="3">
        <f t="shared" si="56"/>
        <v>0.0559266484548279</v>
      </c>
      <c r="AD115" s="3">
        <f t="shared" si="57"/>
        <v>0.89520107639408</v>
      </c>
      <c r="AE115" s="3">
        <f t="shared" si="58"/>
        <v>0.365085854456255</v>
      </c>
      <c r="AF115" s="3">
        <f t="shared" si="59"/>
        <v>0.248134328358209</v>
      </c>
      <c r="AG115" s="42">
        <f t="shared" si="64"/>
        <v>0.405623623927566</v>
      </c>
      <c r="AH115" s="83">
        <v>0.355508707267256</v>
      </c>
      <c r="AI115" s="45">
        <v>0.101483128057759</v>
      </c>
      <c r="AJ115" s="46">
        <f t="shared" si="43"/>
        <v>0.0648016533072966</v>
      </c>
      <c r="AK115" s="47">
        <f t="shared" si="44"/>
        <v>0.89520107639408</v>
      </c>
      <c r="AL115" s="49">
        <f t="shared" si="65"/>
        <v>0.306610091407232</v>
      </c>
      <c r="AM115" s="50">
        <f t="shared" si="66"/>
        <v>0.354871380060198</v>
      </c>
      <c r="AO115" s="87">
        <v>5</v>
      </c>
      <c r="AP115" s="87">
        <v>15</v>
      </c>
      <c r="AQ115" s="87">
        <v>0</v>
      </c>
      <c r="AR115" s="87">
        <v>47</v>
      </c>
      <c r="AS115" s="3">
        <f t="shared" si="60"/>
        <v>0.0609756097560976</v>
      </c>
      <c r="AT115" s="3">
        <f t="shared" si="61"/>
        <v>0.292682926829268</v>
      </c>
      <c r="AU115" s="3">
        <f t="shared" si="62"/>
        <v>0</v>
      </c>
      <c r="AV115" s="3">
        <f t="shared" si="63"/>
        <v>0.243055555555556</v>
      </c>
    </row>
    <row r="116" spans="1:48">
      <c r="A116" s="2" t="s">
        <v>220</v>
      </c>
      <c r="B116" s="3" t="s">
        <v>193</v>
      </c>
      <c r="C116" s="3" t="s">
        <v>194</v>
      </c>
      <c r="D116" s="3">
        <v>109.84</v>
      </c>
      <c r="E116" s="3">
        <v>35.58</v>
      </c>
      <c r="F116" s="8">
        <v>28</v>
      </c>
      <c r="G116" s="8" t="s">
        <v>96</v>
      </c>
      <c r="H116" s="8" t="s">
        <v>100</v>
      </c>
      <c r="I116" s="59">
        <v>0.398291</v>
      </c>
      <c r="J116" s="43">
        <v>0.638483333</v>
      </c>
      <c r="K116" s="44">
        <v>3.58</v>
      </c>
      <c r="L116" s="60">
        <v>198.72</v>
      </c>
      <c r="M116" s="61">
        <v>5.74031358389388</v>
      </c>
      <c r="N116" s="61">
        <v>3.44756010977253</v>
      </c>
      <c r="O116" s="61">
        <v>0.880707722857046</v>
      </c>
      <c r="P116" s="62">
        <v>4.11708569524728</v>
      </c>
      <c r="Q116" s="62">
        <v>2.0884389984017</v>
      </c>
      <c r="R116" s="70">
        <v>-11.1353552985672</v>
      </c>
      <c r="S116" s="71">
        <v>1166</v>
      </c>
      <c r="T116" s="71">
        <v>266</v>
      </c>
      <c r="U116" s="3">
        <f t="shared" si="48"/>
        <v>0.400438954552218</v>
      </c>
      <c r="V116" s="9">
        <f t="shared" si="49"/>
        <v>0.683063146702403</v>
      </c>
      <c r="W116" s="3">
        <f t="shared" si="50"/>
        <v>0.183566433566434</v>
      </c>
      <c r="X116" s="3">
        <f t="shared" si="51"/>
        <v>0.0559314526598751</v>
      </c>
      <c r="Y116" s="3">
        <f t="shared" si="52"/>
        <v>0.023693334062115</v>
      </c>
      <c r="Z116" s="3">
        <f t="shared" si="53"/>
        <v>0.0162771412402027</v>
      </c>
      <c r="AA116" s="3">
        <f t="shared" si="54"/>
        <v>0</v>
      </c>
      <c r="AB116" s="3">
        <f t="shared" si="55"/>
        <v>0.107096561339832</v>
      </c>
      <c r="AC116" s="3">
        <f t="shared" si="56"/>
        <v>0.0334487115132762</v>
      </c>
      <c r="AD116" s="3">
        <f t="shared" si="57"/>
        <v>0.467284596601385</v>
      </c>
      <c r="AE116" s="3">
        <f t="shared" si="58"/>
        <v>0.37448896156991</v>
      </c>
      <c r="AF116" s="3">
        <f t="shared" si="59"/>
        <v>0.397388059701493</v>
      </c>
      <c r="AG116" s="42">
        <f t="shared" si="64"/>
        <v>0.54175105062731</v>
      </c>
      <c r="AH116" s="83">
        <v>0.119748943113155</v>
      </c>
      <c r="AI116" s="45">
        <v>0.0133234917674392</v>
      </c>
      <c r="AJ116" s="46">
        <f t="shared" si="43"/>
        <v>0.0702726364265539</v>
      </c>
      <c r="AK116" s="47">
        <f t="shared" si="44"/>
        <v>0.467284596601385</v>
      </c>
      <c r="AL116" s="49">
        <f t="shared" si="65"/>
        <v>0.385938510635702</v>
      </c>
      <c r="AM116" s="50">
        <f t="shared" si="66"/>
        <v>0.266386538195258</v>
      </c>
      <c r="AO116" s="87">
        <v>7</v>
      </c>
      <c r="AP116" s="87">
        <v>14</v>
      </c>
      <c r="AQ116" s="87">
        <v>0</v>
      </c>
      <c r="AR116" s="87">
        <v>71</v>
      </c>
      <c r="AS116" s="3">
        <f t="shared" si="60"/>
        <v>0.0853658536585366</v>
      </c>
      <c r="AT116" s="3">
        <f t="shared" si="61"/>
        <v>0.268292682926829</v>
      </c>
      <c r="AU116" s="3">
        <f t="shared" si="62"/>
        <v>0</v>
      </c>
      <c r="AV116" s="3">
        <f t="shared" si="63"/>
        <v>0.409722222222222</v>
      </c>
    </row>
    <row r="117" spans="1:48">
      <c r="A117" s="2" t="s">
        <v>221</v>
      </c>
      <c r="B117" s="3" t="s">
        <v>193</v>
      </c>
      <c r="C117" s="3" t="s">
        <v>194</v>
      </c>
      <c r="D117" s="3">
        <v>113.48</v>
      </c>
      <c r="E117" s="3">
        <v>31.75</v>
      </c>
      <c r="F117" s="8">
        <v>29</v>
      </c>
      <c r="G117" s="8" t="s">
        <v>104</v>
      </c>
      <c r="H117" s="8" t="s">
        <v>100</v>
      </c>
      <c r="I117" s="59">
        <v>0</v>
      </c>
      <c r="J117" s="43">
        <v>0.810783333</v>
      </c>
      <c r="K117" s="44">
        <v>3.1</v>
      </c>
      <c r="L117" s="60">
        <v>295.47</v>
      </c>
      <c r="M117" s="61">
        <v>1.59928071316632</v>
      </c>
      <c r="N117" s="61">
        <v>1.5029538115681</v>
      </c>
      <c r="O117" s="61">
        <v>33.1784477449889</v>
      </c>
      <c r="P117" s="62">
        <v>0.991474684709242</v>
      </c>
      <c r="Q117" s="62">
        <v>1.87533297815663</v>
      </c>
      <c r="R117" s="70">
        <v>-11.7224109805388</v>
      </c>
      <c r="S117" s="71">
        <v>858</v>
      </c>
      <c r="T117" s="71">
        <v>216</v>
      </c>
      <c r="U117" s="3">
        <f t="shared" si="48"/>
        <v>0</v>
      </c>
      <c r="V117" s="9">
        <f t="shared" si="49"/>
        <v>0.892029835014566</v>
      </c>
      <c r="W117" s="3">
        <f t="shared" si="50"/>
        <v>0.141608391608392</v>
      </c>
      <c r="X117" s="3">
        <f t="shared" si="51"/>
        <v>0.129816871076627</v>
      </c>
      <c r="Y117" s="3">
        <f t="shared" si="52"/>
        <v>0.00638082132757027</v>
      </c>
      <c r="Z117" s="3">
        <f t="shared" si="53"/>
        <v>0.0070570197655658</v>
      </c>
      <c r="AA117" s="3">
        <f t="shared" si="54"/>
        <v>0.023313537806243</v>
      </c>
      <c r="AB117" s="3">
        <f t="shared" si="55"/>
        <v>0</v>
      </c>
      <c r="AC117" s="3">
        <f t="shared" si="56"/>
        <v>0.0289531241249659</v>
      </c>
      <c r="AD117" s="3">
        <f t="shared" si="57"/>
        <v>0.439128918124287</v>
      </c>
      <c r="AE117" s="3">
        <f t="shared" si="58"/>
        <v>0.248569092395748</v>
      </c>
      <c r="AF117" s="3">
        <f t="shared" si="59"/>
        <v>0.30410447761194</v>
      </c>
      <c r="AG117" s="42">
        <f t="shared" si="64"/>
        <v>0.446014917507283</v>
      </c>
      <c r="AH117" s="83">
        <v>0.135712631342509</v>
      </c>
      <c r="AI117" s="45">
        <v>0.0122504596331264</v>
      </c>
      <c r="AJ117" s="46">
        <f t="shared" si="43"/>
        <v>0.014476562062483</v>
      </c>
      <c r="AK117" s="47">
        <f t="shared" si="44"/>
        <v>0.439128918124287</v>
      </c>
      <c r="AL117" s="49">
        <f t="shared" si="65"/>
        <v>0.276336785003844</v>
      </c>
      <c r="AM117" s="50">
        <v>0.220653378945589</v>
      </c>
      <c r="AO117" s="87">
        <v>2</v>
      </c>
      <c r="AP117" s="87">
        <v>21</v>
      </c>
      <c r="AQ117" s="87">
        <v>0</v>
      </c>
      <c r="AR117" s="87">
        <v>88</v>
      </c>
      <c r="AS117" s="3">
        <f t="shared" si="60"/>
        <v>0.024390243902439</v>
      </c>
      <c r="AT117" s="3">
        <f t="shared" si="61"/>
        <v>0.439024390243902</v>
      </c>
      <c r="AU117" s="3">
        <f t="shared" si="62"/>
        <v>0</v>
      </c>
      <c r="AV117" s="3">
        <f t="shared" si="63"/>
        <v>0.527777777777778</v>
      </c>
    </row>
    <row r="118" spans="1:48">
      <c r="A118" s="2" t="s">
        <v>222</v>
      </c>
      <c r="B118" s="3" t="s">
        <v>193</v>
      </c>
      <c r="C118" s="3" t="s">
        <v>194</v>
      </c>
      <c r="D118" s="3">
        <v>88.4</v>
      </c>
      <c r="E118" s="3">
        <v>30.99</v>
      </c>
      <c r="F118" s="8">
        <v>30</v>
      </c>
      <c r="G118" s="8" t="s">
        <v>96</v>
      </c>
      <c r="H118" s="8" t="s">
        <v>97</v>
      </c>
      <c r="I118" s="59">
        <v>0.100514</v>
      </c>
      <c r="J118" s="43">
        <v>0.367708333</v>
      </c>
      <c r="K118" s="44">
        <v>5.5</v>
      </c>
      <c r="L118" s="60">
        <v>269.97</v>
      </c>
      <c r="M118" s="61">
        <v>49.3530722164304</v>
      </c>
      <c r="N118" s="61">
        <v>47.963903743878</v>
      </c>
      <c r="O118" s="61">
        <v>154.15512174727</v>
      </c>
      <c r="P118" s="62">
        <v>11.3832978609389</v>
      </c>
      <c r="Q118" s="62">
        <v>5.07192328183271</v>
      </c>
      <c r="R118" s="70">
        <v>-8.25410679218229</v>
      </c>
      <c r="S118" s="71">
        <v>1217</v>
      </c>
      <c r="T118" s="71">
        <v>176</v>
      </c>
      <c r="U118" s="3">
        <f t="shared" si="48"/>
        <v>0.101056064731218</v>
      </c>
      <c r="V118" s="9">
        <f t="shared" si="49"/>
        <v>0.354665264939629</v>
      </c>
      <c r="W118" s="3">
        <f t="shared" si="50"/>
        <v>0.351398601398601</v>
      </c>
      <c r="X118" s="3">
        <f t="shared" si="51"/>
        <v>0.11034319490477</v>
      </c>
      <c r="Y118" s="3">
        <f t="shared" si="52"/>
        <v>0.20602621157964</v>
      </c>
      <c r="Z118" s="3">
        <f t="shared" si="53"/>
        <v>0.227346135664483</v>
      </c>
      <c r="AA118" s="3">
        <f t="shared" si="54"/>
        <v>0.110638355613714</v>
      </c>
      <c r="AB118" s="3">
        <f t="shared" si="55"/>
        <v>0.356067509512063</v>
      </c>
      <c r="AC118" s="3">
        <f t="shared" si="56"/>
        <v>0.0963869349496211</v>
      </c>
      <c r="AD118" s="3">
        <f t="shared" si="57"/>
        <v>0.605471669905816</v>
      </c>
      <c r="AE118" s="3">
        <f t="shared" si="58"/>
        <v>0.39533932951758</v>
      </c>
      <c r="AF118" s="3">
        <f t="shared" si="59"/>
        <v>0.229477611940299</v>
      </c>
      <c r="AG118" s="42">
        <f t="shared" si="64"/>
        <v>0.227860664835423</v>
      </c>
      <c r="AH118" s="83">
        <v>0.230870898151686</v>
      </c>
      <c r="AI118" s="45">
        <v>0.181336900952612</v>
      </c>
      <c r="AJ118" s="46">
        <f t="shared" si="43"/>
        <v>0.226227222230842</v>
      </c>
      <c r="AK118" s="47">
        <f t="shared" si="44"/>
        <v>0.605471669905816</v>
      </c>
      <c r="AL118" s="49">
        <f t="shared" si="65"/>
        <v>0.31240847072894</v>
      </c>
      <c r="AM118" s="50">
        <f t="shared" si="66"/>
        <v>0.297362637800887</v>
      </c>
      <c r="AO118" s="87">
        <v>4</v>
      </c>
      <c r="AP118" s="87">
        <v>6</v>
      </c>
      <c r="AQ118" s="87">
        <v>0</v>
      </c>
      <c r="AR118" s="87">
        <v>70</v>
      </c>
      <c r="AS118" s="3">
        <f t="shared" si="60"/>
        <v>0.0487804878048781</v>
      </c>
      <c r="AT118" s="3">
        <f t="shared" si="61"/>
        <v>0.0731707317073171</v>
      </c>
      <c r="AU118" s="3">
        <f t="shared" si="62"/>
        <v>0</v>
      </c>
      <c r="AV118" s="3">
        <f t="shared" si="63"/>
        <v>0.402777777777778</v>
      </c>
    </row>
    <row r="119" spans="1:48">
      <c r="A119" s="2" t="s">
        <v>223</v>
      </c>
      <c r="B119" s="3" t="s">
        <v>193</v>
      </c>
      <c r="C119" s="3" t="s">
        <v>194</v>
      </c>
      <c r="D119" s="3">
        <v>117.97</v>
      </c>
      <c r="E119" s="3">
        <v>32.47</v>
      </c>
      <c r="F119" s="8">
        <v>31</v>
      </c>
      <c r="G119" s="8" t="s">
        <v>104</v>
      </c>
      <c r="H119" s="8" t="s">
        <v>106</v>
      </c>
      <c r="I119" s="59">
        <v>0.480245</v>
      </c>
      <c r="J119" s="43">
        <v>0.795166667</v>
      </c>
      <c r="K119" s="44">
        <v>3.73</v>
      </c>
      <c r="L119" s="60">
        <v>286.55</v>
      </c>
      <c r="M119" s="61">
        <v>3.30184558596523</v>
      </c>
      <c r="N119" s="61">
        <v>2.42589847419939</v>
      </c>
      <c r="O119" s="61">
        <v>44.2256020234757</v>
      </c>
      <c r="P119" s="62">
        <v>2.79243057545659</v>
      </c>
      <c r="Q119" s="62">
        <v>2.51465103889185</v>
      </c>
      <c r="R119" s="70">
        <v>-2.6183722452542</v>
      </c>
      <c r="S119" s="71">
        <v>1489</v>
      </c>
      <c r="T119" s="71">
        <v>167</v>
      </c>
      <c r="U119" s="3">
        <f t="shared" si="48"/>
        <v>0.482834926545993</v>
      </c>
      <c r="V119" s="9">
        <f t="shared" si="49"/>
        <v>0.873089829347142</v>
      </c>
      <c r="W119" s="3">
        <f t="shared" si="50"/>
        <v>0.196678321678322</v>
      </c>
      <c r="X119" s="3">
        <f t="shared" si="51"/>
        <v>0.123004902784354</v>
      </c>
      <c r="Y119" s="3">
        <f t="shared" si="52"/>
        <v>0.0134987740127758</v>
      </c>
      <c r="Z119" s="3">
        <f t="shared" si="53"/>
        <v>0.0114330530591357</v>
      </c>
      <c r="AA119" s="3">
        <f t="shared" si="54"/>
        <v>0.0312877257446689</v>
      </c>
      <c r="AB119" s="3">
        <f t="shared" si="55"/>
        <v>0.0617083131501232</v>
      </c>
      <c r="AC119" s="3">
        <f t="shared" si="56"/>
        <v>0.0424398862898971</v>
      </c>
      <c r="AD119" s="3">
        <f t="shared" si="57"/>
        <v>0.875766183285992</v>
      </c>
      <c r="AE119" s="3">
        <f t="shared" si="58"/>
        <v>0.506541291905151</v>
      </c>
      <c r="AF119" s="3">
        <f t="shared" si="59"/>
        <v>0.212686567164179</v>
      </c>
      <c r="AG119" s="42">
        <f t="shared" si="64"/>
        <v>0.677962377946567</v>
      </c>
      <c r="AH119" s="83">
        <v>0.159841612231338</v>
      </c>
      <c r="AI119" s="45">
        <v>0.0187398509388601</v>
      </c>
      <c r="AJ119" s="46">
        <f t="shared" si="43"/>
        <v>0.0520740997200101</v>
      </c>
      <c r="AK119" s="47">
        <f t="shared" si="44"/>
        <v>0.875766183285992</v>
      </c>
      <c r="AL119" s="49">
        <f t="shared" si="65"/>
        <v>0.359613929534665</v>
      </c>
      <c r="AM119" s="50">
        <f t="shared" si="66"/>
        <v>0.357333008942905</v>
      </c>
      <c r="AO119" s="87">
        <v>8</v>
      </c>
      <c r="AP119" s="87">
        <v>9</v>
      </c>
      <c r="AQ119" s="87">
        <v>0</v>
      </c>
      <c r="AR119" s="87">
        <v>57</v>
      </c>
      <c r="AS119" s="3">
        <f t="shared" si="60"/>
        <v>0.0975609756097561</v>
      </c>
      <c r="AT119" s="3">
        <f t="shared" si="61"/>
        <v>0.146341463414634</v>
      </c>
      <c r="AU119" s="3">
        <f t="shared" si="62"/>
        <v>0</v>
      </c>
      <c r="AV119" s="3">
        <f t="shared" si="63"/>
        <v>0.3125</v>
      </c>
    </row>
    <row r="120" spans="1:48">
      <c r="A120" s="2" t="s">
        <v>224</v>
      </c>
      <c r="B120" s="3" t="s">
        <v>193</v>
      </c>
      <c r="C120" s="3" t="s">
        <v>194</v>
      </c>
      <c r="D120" s="3">
        <v>115.52</v>
      </c>
      <c r="E120" s="3">
        <v>40.42</v>
      </c>
      <c r="F120" s="8">
        <v>32</v>
      </c>
      <c r="G120" s="8" t="s">
        <v>117</v>
      </c>
      <c r="H120" s="8" t="s">
        <v>118</v>
      </c>
      <c r="I120" s="59">
        <v>0.211468</v>
      </c>
      <c r="J120" s="43">
        <v>0.383575</v>
      </c>
      <c r="K120" s="44">
        <v>3.71</v>
      </c>
      <c r="L120" s="60">
        <v>326.89</v>
      </c>
      <c r="M120" s="61">
        <v>10.1398698203933</v>
      </c>
      <c r="N120" s="61">
        <v>3.58209526039516</v>
      </c>
      <c r="O120" s="61">
        <v>29.5067764697476</v>
      </c>
      <c r="P120" s="62">
        <v>20.6445037010114</v>
      </c>
      <c r="Q120" s="62">
        <v>12.3175279701652</v>
      </c>
      <c r="R120" s="70">
        <v>-15.1844809492638</v>
      </c>
      <c r="S120" s="71">
        <v>1773</v>
      </c>
      <c r="T120" s="71">
        <v>386</v>
      </c>
      <c r="U120" s="3">
        <f t="shared" si="48"/>
        <v>0.212608431627249</v>
      </c>
      <c r="V120" s="9">
        <f t="shared" si="49"/>
        <v>0.373908473631108</v>
      </c>
      <c r="W120" s="3">
        <f t="shared" si="50"/>
        <v>0.19493006993007</v>
      </c>
      <c r="X120" s="3">
        <f t="shared" si="51"/>
        <v>0.153811494814656</v>
      </c>
      <c r="Y120" s="3">
        <f t="shared" si="52"/>
        <v>0.042086661463392</v>
      </c>
      <c r="Z120" s="3">
        <f t="shared" si="53"/>
        <v>0.0169150237938561</v>
      </c>
      <c r="AA120" s="3">
        <f t="shared" si="54"/>
        <v>0.0206632084943847</v>
      </c>
      <c r="AB120" s="3">
        <f t="shared" si="55"/>
        <v>0.673395320294697</v>
      </c>
      <c r="AC120" s="3">
        <f t="shared" si="56"/>
        <v>0.249236906152174</v>
      </c>
      <c r="AD120" s="3">
        <f t="shared" si="57"/>
        <v>0.273085164698264</v>
      </c>
      <c r="AE120" s="3">
        <f t="shared" si="58"/>
        <v>0.622649223221586</v>
      </c>
      <c r="AF120" s="3">
        <f t="shared" si="59"/>
        <v>0.621268656716418</v>
      </c>
      <c r="AG120" s="42">
        <f t="shared" si="64"/>
        <v>0.293258452629178</v>
      </c>
      <c r="AH120" s="83">
        <v>0.174370782372363</v>
      </c>
      <c r="AI120" s="45">
        <v>0.0265549645838776</v>
      </c>
      <c r="AJ120" s="46">
        <f t="shared" si="43"/>
        <v>0.461316113223435</v>
      </c>
      <c r="AK120" s="47">
        <f t="shared" si="44"/>
        <v>0.273085164698264</v>
      </c>
      <c r="AL120" s="49">
        <f t="shared" si="65"/>
        <v>0.621958939969002</v>
      </c>
      <c r="AM120" s="50">
        <f t="shared" si="66"/>
        <v>0.308424069579353</v>
      </c>
      <c r="AO120" s="87">
        <v>14</v>
      </c>
      <c r="AP120" s="87">
        <v>31</v>
      </c>
      <c r="AQ120" s="87">
        <v>0</v>
      </c>
      <c r="AR120" s="87">
        <v>88</v>
      </c>
      <c r="AS120" s="3">
        <f t="shared" si="60"/>
        <v>0.170731707317073</v>
      </c>
      <c r="AT120" s="3">
        <f t="shared" si="61"/>
        <v>0.682926829268293</v>
      </c>
      <c r="AU120" s="3">
        <f t="shared" si="62"/>
        <v>0</v>
      </c>
      <c r="AV120" s="3">
        <f t="shared" si="63"/>
        <v>0.527777777777778</v>
      </c>
    </row>
    <row r="121" spans="1:48">
      <c r="A121" s="2" t="s">
        <v>225</v>
      </c>
      <c r="B121" s="3" t="s">
        <v>193</v>
      </c>
      <c r="C121" s="3" t="s">
        <v>194</v>
      </c>
      <c r="D121" s="3">
        <v>129.51</v>
      </c>
      <c r="E121" s="3">
        <v>42.89</v>
      </c>
      <c r="F121" s="8">
        <v>33</v>
      </c>
      <c r="G121" s="8" t="s">
        <v>96</v>
      </c>
      <c r="H121" s="8" t="s">
        <v>100</v>
      </c>
      <c r="I121" s="59">
        <v>0.463855</v>
      </c>
      <c r="J121" s="43">
        <v>0.835425</v>
      </c>
      <c r="K121" s="44">
        <v>3.72</v>
      </c>
      <c r="L121" s="60">
        <v>330.14</v>
      </c>
      <c r="M121" s="61">
        <v>13.6312733632557</v>
      </c>
      <c r="N121" s="61">
        <v>8.20217199869002</v>
      </c>
      <c r="O121" s="61">
        <v>17.6173085322117</v>
      </c>
      <c r="P121" s="62">
        <v>14.4630583261689</v>
      </c>
      <c r="Q121" s="62">
        <v>21.6941928609483</v>
      </c>
      <c r="R121" s="70">
        <v>-10.14619245036</v>
      </c>
      <c r="S121" s="71">
        <v>1912</v>
      </c>
      <c r="T121" s="71">
        <v>423</v>
      </c>
      <c r="U121" s="3">
        <f t="shared" si="48"/>
        <v>0.46635653646158</v>
      </c>
      <c r="V121" s="9">
        <f t="shared" si="49"/>
        <v>0.921915427280852</v>
      </c>
      <c r="W121" s="3">
        <f t="shared" si="50"/>
        <v>0.195804195804196</v>
      </c>
      <c r="X121" s="3">
        <f t="shared" si="51"/>
        <v>0.156293433934599</v>
      </c>
      <c r="Y121" s="3">
        <f t="shared" si="52"/>
        <v>0.056683253710828</v>
      </c>
      <c r="Z121" s="3">
        <f t="shared" si="53"/>
        <v>0.0388205728957775</v>
      </c>
      <c r="AA121" s="3">
        <f t="shared" si="54"/>
        <v>0.0120810117193807</v>
      </c>
      <c r="AB121" s="3">
        <f t="shared" si="55"/>
        <v>0.461593038589246</v>
      </c>
      <c r="AC121" s="3">
        <f t="shared" si="56"/>
        <v>0.447042751237827</v>
      </c>
      <c r="AD121" s="3">
        <f t="shared" si="57"/>
        <v>0.514725669008822</v>
      </c>
      <c r="AE121" s="3">
        <f t="shared" si="58"/>
        <v>0.679476696647588</v>
      </c>
      <c r="AF121" s="3">
        <f t="shared" si="59"/>
        <v>0.690298507462687</v>
      </c>
      <c r="AG121" s="42">
        <f t="shared" si="64"/>
        <v>0.694135981871216</v>
      </c>
      <c r="AH121" s="83">
        <v>0.176048814869397</v>
      </c>
      <c r="AI121" s="45">
        <v>0.0358616127753287</v>
      </c>
      <c r="AJ121" s="46">
        <f t="shared" si="43"/>
        <v>0.454317894913536</v>
      </c>
      <c r="AK121" s="47">
        <f t="shared" si="44"/>
        <v>0.514725669008822</v>
      </c>
      <c r="AL121" s="49">
        <f t="shared" si="65"/>
        <v>0.684887602055138</v>
      </c>
      <c r="AM121" s="50">
        <f t="shared" si="66"/>
        <v>0.426662929248906</v>
      </c>
      <c r="AO121" s="87">
        <v>13</v>
      </c>
      <c r="AP121" s="87">
        <v>35</v>
      </c>
      <c r="AQ121" s="87">
        <v>0</v>
      </c>
      <c r="AR121" s="87">
        <v>106</v>
      </c>
      <c r="AS121" s="3">
        <f t="shared" si="60"/>
        <v>0.158536585365854</v>
      </c>
      <c r="AT121" s="3">
        <f t="shared" si="61"/>
        <v>0.780487804878049</v>
      </c>
      <c r="AU121" s="3">
        <f t="shared" si="62"/>
        <v>0</v>
      </c>
      <c r="AV121" s="3">
        <f t="shared" si="63"/>
        <v>0.652777777777778</v>
      </c>
    </row>
    <row r="122" spans="1:48">
      <c r="A122" s="2" t="s">
        <v>226</v>
      </c>
      <c r="B122" s="3" t="s">
        <v>193</v>
      </c>
      <c r="C122" s="3" t="s">
        <v>194</v>
      </c>
      <c r="D122" s="3">
        <v>118.18</v>
      </c>
      <c r="E122" s="3">
        <v>36.18</v>
      </c>
      <c r="F122" s="8">
        <v>34</v>
      </c>
      <c r="G122" s="8" t="s">
        <v>96</v>
      </c>
      <c r="H122" s="8" t="s">
        <v>100</v>
      </c>
      <c r="I122" s="59">
        <v>0.203118</v>
      </c>
      <c r="J122" s="43">
        <v>0.448308333</v>
      </c>
      <c r="K122" s="44">
        <v>3.24</v>
      </c>
      <c r="L122" s="60">
        <v>374.85</v>
      </c>
      <c r="M122" s="61">
        <v>4.44976642059747</v>
      </c>
      <c r="N122" s="61">
        <v>0.0145650608968026</v>
      </c>
      <c r="O122" s="61">
        <v>30.3528298423609</v>
      </c>
      <c r="P122" s="62">
        <v>11.1824620754088</v>
      </c>
      <c r="Q122" s="62">
        <v>7.4160895045285</v>
      </c>
      <c r="R122" s="70">
        <v>-2.28068534854483</v>
      </c>
      <c r="S122" s="71">
        <v>1162</v>
      </c>
      <c r="T122" s="71">
        <v>101</v>
      </c>
      <c r="U122" s="3">
        <f t="shared" si="48"/>
        <v>0.204213400681254</v>
      </c>
      <c r="V122" s="9">
        <f t="shared" si="49"/>
        <v>0.452417528886003</v>
      </c>
      <c r="W122" s="3">
        <f t="shared" si="50"/>
        <v>0.153846153846154</v>
      </c>
      <c r="X122" s="3">
        <f t="shared" si="51"/>
        <v>0.190437279489255</v>
      </c>
      <c r="Y122" s="3">
        <f t="shared" si="52"/>
        <v>0.0182979134275586</v>
      </c>
      <c r="Z122" s="3">
        <f t="shared" si="53"/>
        <v>0</v>
      </c>
      <c r="AA122" s="3">
        <f t="shared" si="54"/>
        <v>0.0212739167753667</v>
      </c>
      <c r="AB122" s="3">
        <f t="shared" si="55"/>
        <v>0.349186031953999</v>
      </c>
      <c r="AC122" s="3">
        <f t="shared" si="56"/>
        <v>0.145838396221035</v>
      </c>
      <c r="AD122" s="3">
        <f t="shared" si="57"/>
        <v>0.891961927542732</v>
      </c>
      <c r="AE122" s="3">
        <f t="shared" si="58"/>
        <v>0.372853638593622</v>
      </c>
      <c r="AF122" s="3">
        <f t="shared" si="59"/>
        <v>0.0895522388059701</v>
      </c>
      <c r="AG122" s="42">
        <f t="shared" si="64"/>
        <v>0.328315464783629</v>
      </c>
      <c r="AH122" s="83">
        <v>0.172141716667705</v>
      </c>
      <c r="AI122" s="45">
        <v>0.0131906100676418</v>
      </c>
      <c r="AJ122" s="46">
        <f t="shared" si="43"/>
        <v>0.247512214087517</v>
      </c>
      <c r="AK122" s="47">
        <f t="shared" si="44"/>
        <v>0.891961927542732</v>
      </c>
      <c r="AL122" s="49">
        <f t="shared" si="65"/>
        <v>0.231202938699796</v>
      </c>
      <c r="AM122" s="50">
        <v>0.31405414530817</v>
      </c>
      <c r="AO122" s="87">
        <v>0</v>
      </c>
      <c r="AP122" s="87">
        <v>9</v>
      </c>
      <c r="AQ122" s="87">
        <v>0</v>
      </c>
      <c r="AR122" s="87">
        <v>33</v>
      </c>
      <c r="AS122" s="3">
        <f t="shared" si="60"/>
        <v>0</v>
      </c>
      <c r="AT122" s="3">
        <f t="shared" si="61"/>
        <v>0.146341463414634</v>
      </c>
      <c r="AU122" s="3">
        <f t="shared" si="62"/>
        <v>0</v>
      </c>
      <c r="AV122" s="3">
        <f t="shared" si="63"/>
        <v>0.145833333333333</v>
      </c>
    </row>
    <row r="123" spans="1:48">
      <c r="A123" s="2" t="s">
        <v>227</v>
      </c>
      <c r="B123" s="3" t="s">
        <v>193</v>
      </c>
      <c r="C123" s="3" t="s">
        <v>194</v>
      </c>
      <c r="D123" s="3">
        <v>115.65</v>
      </c>
      <c r="E123" s="3">
        <v>42.28</v>
      </c>
      <c r="F123" s="8">
        <v>35</v>
      </c>
      <c r="G123" s="8" t="s">
        <v>96</v>
      </c>
      <c r="H123" s="8" t="s">
        <v>97</v>
      </c>
      <c r="I123" s="59">
        <v>0.252773</v>
      </c>
      <c r="J123" s="43">
        <v>0.496833333</v>
      </c>
      <c r="K123" s="44">
        <v>6.34</v>
      </c>
      <c r="L123" s="60">
        <v>555.14</v>
      </c>
      <c r="M123" s="61">
        <v>36.784320265811</v>
      </c>
      <c r="N123" s="61">
        <v>14.5597785594223</v>
      </c>
      <c r="O123" s="61">
        <v>30.3169217097182</v>
      </c>
      <c r="P123" s="62">
        <v>11.8871896311104</v>
      </c>
      <c r="Q123" s="62">
        <v>5.49813532232286</v>
      </c>
      <c r="R123" s="70">
        <v>-3.37479089388319</v>
      </c>
      <c r="S123" s="71">
        <v>2285</v>
      </c>
      <c r="T123" s="71">
        <v>499</v>
      </c>
      <c r="U123" s="3">
        <f t="shared" si="48"/>
        <v>0.25413618650441</v>
      </c>
      <c r="V123" s="9">
        <f t="shared" si="49"/>
        <v>0.511269000449252</v>
      </c>
      <c r="W123" s="3">
        <f t="shared" si="50"/>
        <v>0.424825174825175</v>
      </c>
      <c r="X123" s="3">
        <f t="shared" si="51"/>
        <v>0.328119988392162</v>
      </c>
      <c r="Y123" s="3">
        <f t="shared" si="52"/>
        <v>0.153479737065855</v>
      </c>
      <c r="Z123" s="3">
        <f t="shared" si="53"/>
        <v>0.0689644147788494</v>
      </c>
      <c r="AA123" s="3">
        <f t="shared" si="54"/>
        <v>0.021247997141134</v>
      </c>
      <c r="AB123" s="3">
        <f t="shared" si="55"/>
        <v>0.373332957992653</v>
      </c>
      <c r="AC123" s="3">
        <f t="shared" si="56"/>
        <v>0.105378109726242</v>
      </c>
      <c r="AD123" s="3">
        <f t="shared" si="57"/>
        <v>0.839487716150895</v>
      </c>
      <c r="AE123" s="3">
        <f t="shared" si="58"/>
        <v>0.831970564186427</v>
      </c>
      <c r="AF123" s="3">
        <f t="shared" si="59"/>
        <v>0.832089552238806</v>
      </c>
      <c r="AG123" s="42">
        <f t="shared" si="64"/>
        <v>0.382702593476831</v>
      </c>
      <c r="AH123" s="83">
        <v>0.376472581608668</v>
      </c>
      <c r="AI123" s="45">
        <v>0.0812307163286128</v>
      </c>
      <c r="AJ123" s="46">
        <f t="shared" si="43"/>
        <v>0.239355533859447</v>
      </c>
      <c r="AK123" s="47">
        <f t="shared" si="44"/>
        <v>0.839487716150895</v>
      </c>
      <c r="AL123" s="49">
        <f t="shared" si="65"/>
        <v>0.832030058212617</v>
      </c>
      <c r="AM123" s="50">
        <f t="shared" si="66"/>
        <v>0.458546533272845</v>
      </c>
      <c r="AO123" s="87">
        <v>0</v>
      </c>
      <c r="AP123" s="87">
        <v>33</v>
      </c>
      <c r="AQ123" s="87">
        <v>0</v>
      </c>
      <c r="AR123" s="87">
        <v>129</v>
      </c>
      <c r="AS123" s="3">
        <f t="shared" si="60"/>
        <v>0</v>
      </c>
      <c r="AT123" s="3">
        <f t="shared" si="61"/>
        <v>0.731707317073171</v>
      </c>
      <c r="AU123" s="3">
        <f t="shared" si="62"/>
        <v>0</v>
      </c>
      <c r="AV123" s="3">
        <f t="shared" si="63"/>
        <v>0.8125</v>
      </c>
    </row>
    <row r="124" spans="1:48">
      <c r="A124" s="2" t="s">
        <v>228</v>
      </c>
      <c r="B124" s="3" t="s">
        <v>193</v>
      </c>
      <c r="C124" s="3" t="s">
        <v>194</v>
      </c>
      <c r="D124" s="3">
        <v>89.82</v>
      </c>
      <c r="E124" s="3">
        <v>42.67</v>
      </c>
      <c r="F124" s="8">
        <v>36</v>
      </c>
      <c r="G124" s="8" t="s">
        <v>117</v>
      </c>
      <c r="H124" s="8" t="s">
        <v>100</v>
      </c>
      <c r="I124" s="59">
        <v>0.033127</v>
      </c>
      <c r="J124" s="43">
        <v>0.657816667</v>
      </c>
      <c r="K124" s="44">
        <v>7.33</v>
      </c>
      <c r="L124" s="60">
        <v>299.3</v>
      </c>
      <c r="M124" s="61">
        <v>9.29140270822985</v>
      </c>
      <c r="N124" s="61">
        <v>5.58680399887325</v>
      </c>
      <c r="O124" s="61">
        <v>29.9802543973742</v>
      </c>
      <c r="P124" s="62">
        <v>17.5970801967349</v>
      </c>
      <c r="Q124" s="62">
        <v>4.21949920085242</v>
      </c>
      <c r="R124" s="70">
        <v>-13.9054268881893</v>
      </c>
      <c r="S124" s="71">
        <v>1766</v>
      </c>
      <c r="T124" s="71">
        <v>120</v>
      </c>
      <c r="U124" s="3">
        <f t="shared" si="48"/>
        <v>0.033305651514725</v>
      </c>
      <c r="V124" s="9">
        <f t="shared" si="49"/>
        <v>0.706510754247457</v>
      </c>
      <c r="W124" s="3">
        <f t="shared" si="50"/>
        <v>0.511363636363636</v>
      </c>
      <c r="X124" s="3">
        <f t="shared" si="51"/>
        <v>0.132741740870282</v>
      </c>
      <c r="Y124" s="3">
        <f t="shared" si="52"/>
        <v>0.0385394552125053</v>
      </c>
      <c r="Z124" s="3">
        <f t="shared" si="53"/>
        <v>0.0264201139023789</v>
      </c>
      <c r="AA124" s="3">
        <f t="shared" si="54"/>
        <v>0.0210049799483186</v>
      </c>
      <c r="AB124" s="3">
        <f t="shared" si="55"/>
        <v>0.568977791320734</v>
      </c>
      <c r="AC124" s="3">
        <f t="shared" si="56"/>
        <v>0.0784045853963796</v>
      </c>
      <c r="AD124" s="3">
        <f t="shared" si="57"/>
        <v>0.334429660636866</v>
      </c>
      <c r="AE124" s="3">
        <f t="shared" si="58"/>
        <v>0.619787408013083</v>
      </c>
      <c r="AF124" s="3">
        <f t="shared" si="59"/>
        <v>0.125</v>
      </c>
      <c r="AG124" s="42">
        <f t="shared" si="64"/>
        <v>0.369908202881091</v>
      </c>
      <c r="AH124" s="83">
        <v>0.322052688616959</v>
      </c>
      <c r="AI124" s="45">
        <v>0.0286548496877343</v>
      </c>
      <c r="AJ124" s="46">
        <f t="shared" si="43"/>
        <v>0.323691188358557</v>
      </c>
      <c r="AK124" s="47">
        <f t="shared" si="44"/>
        <v>0.334429660636866</v>
      </c>
      <c r="AL124" s="49">
        <f t="shared" si="65"/>
        <v>0.372393704006541</v>
      </c>
      <c r="AM124" s="50">
        <f t="shared" si="66"/>
        <v>0.291855049031291</v>
      </c>
      <c r="AO124" s="87">
        <v>3</v>
      </c>
      <c r="AP124" s="87">
        <v>7</v>
      </c>
      <c r="AQ124" s="87">
        <v>0</v>
      </c>
      <c r="AR124" s="87">
        <v>35</v>
      </c>
      <c r="AS124" s="3">
        <f t="shared" si="60"/>
        <v>0.0365853658536585</v>
      </c>
      <c r="AT124" s="3">
        <f t="shared" si="61"/>
        <v>0.0975609756097561</v>
      </c>
      <c r="AU124" s="3">
        <f t="shared" si="62"/>
        <v>0</v>
      </c>
      <c r="AV124" s="3">
        <f t="shared" si="63"/>
        <v>0.159722222222222</v>
      </c>
    </row>
    <row r="125" spans="1:48">
      <c r="A125" s="2" t="s">
        <v>229</v>
      </c>
      <c r="B125" s="3" t="s">
        <v>193</v>
      </c>
      <c r="C125" s="3" t="s">
        <v>194</v>
      </c>
      <c r="D125" s="3">
        <v>121.89</v>
      </c>
      <c r="E125" s="3">
        <v>41.68</v>
      </c>
      <c r="F125" s="8">
        <v>37</v>
      </c>
      <c r="G125" s="8" t="s">
        <v>96</v>
      </c>
      <c r="H125" s="8" t="s">
        <v>97</v>
      </c>
      <c r="I125" s="59">
        <v>0.331314</v>
      </c>
      <c r="J125" s="43">
        <v>0.7895</v>
      </c>
      <c r="K125" s="44">
        <v>3.93</v>
      </c>
      <c r="L125" s="60">
        <v>175.85</v>
      </c>
      <c r="M125" s="61">
        <v>22.2928640723394</v>
      </c>
      <c r="N125" s="61">
        <v>4.68192397584867</v>
      </c>
      <c r="O125" s="61">
        <v>27.5336114071763</v>
      </c>
      <c r="P125" s="62">
        <v>12.101378530639</v>
      </c>
      <c r="Q125" s="62">
        <v>3.36707511987214</v>
      </c>
      <c r="R125" s="70">
        <v>-7.99330860426213</v>
      </c>
      <c r="S125" s="71">
        <v>2671</v>
      </c>
      <c r="T125" s="71">
        <v>298</v>
      </c>
      <c r="U125" s="3">
        <f t="shared" si="48"/>
        <v>0.333100752436067</v>
      </c>
      <c r="V125" s="9">
        <f t="shared" si="49"/>
        <v>0.866217254554583</v>
      </c>
      <c r="W125" s="3">
        <f t="shared" si="50"/>
        <v>0.214160839160839</v>
      </c>
      <c r="X125" s="3">
        <f t="shared" si="51"/>
        <v>0.038466237991233</v>
      </c>
      <c r="Y125" s="3">
        <f t="shared" si="52"/>
        <v>0.0928949680665462</v>
      </c>
      <c r="Z125" s="3">
        <f t="shared" si="53"/>
        <v>0.0221297319675047</v>
      </c>
      <c r="AA125" s="3">
        <f t="shared" si="54"/>
        <v>0.0192389150839884</v>
      </c>
      <c r="AB125" s="3">
        <f t="shared" si="55"/>
        <v>0.380671969321746</v>
      </c>
      <c r="AC125" s="3">
        <f t="shared" si="56"/>
        <v>0.0604222358431385</v>
      </c>
      <c r="AD125" s="3">
        <f t="shared" si="57"/>
        <v>0.617979767777944</v>
      </c>
      <c r="AE125" s="3">
        <f t="shared" si="58"/>
        <v>0.989779231398201</v>
      </c>
      <c r="AF125" s="3">
        <f t="shared" si="59"/>
        <v>0.457089552238806</v>
      </c>
      <c r="AG125" s="42">
        <f t="shared" si="64"/>
        <v>0.599659003495325</v>
      </c>
      <c r="AH125" s="83">
        <v>0.126313538576036</v>
      </c>
      <c r="AI125" s="45">
        <v>0.0447545383726798</v>
      </c>
      <c r="AJ125" s="46">
        <f t="shared" si="43"/>
        <v>0.220547102582442</v>
      </c>
      <c r="AK125" s="47">
        <f t="shared" si="44"/>
        <v>0.617979767777944</v>
      </c>
      <c r="AL125" s="49">
        <f t="shared" si="65"/>
        <v>0.723434391818504</v>
      </c>
      <c r="AM125" s="50">
        <f t="shared" si="66"/>
        <v>0.388781390437155</v>
      </c>
      <c r="AO125" s="87">
        <v>7</v>
      </c>
      <c r="AP125" s="87">
        <v>20</v>
      </c>
      <c r="AQ125" s="87">
        <v>0</v>
      </c>
      <c r="AR125" s="87">
        <v>100</v>
      </c>
      <c r="AS125" s="3">
        <f t="shared" si="60"/>
        <v>0.0853658536585366</v>
      </c>
      <c r="AT125" s="3">
        <f t="shared" si="61"/>
        <v>0.414634146341463</v>
      </c>
      <c r="AU125" s="3">
        <f t="shared" si="62"/>
        <v>0</v>
      </c>
      <c r="AV125" s="3">
        <f t="shared" si="63"/>
        <v>0.611111111111111</v>
      </c>
    </row>
    <row r="126" spans="1:48">
      <c r="A126" s="2" t="s">
        <v>230</v>
      </c>
      <c r="B126" s="3" t="s">
        <v>193</v>
      </c>
      <c r="C126" s="3" t="s">
        <v>194</v>
      </c>
      <c r="D126" s="3">
        <v>123.53</v>
      </c>
      <c r="E126" s="3">
        <v>42.39</v>
      </c>
      <c r="F126" s="8">
        <v>38</v>
      </c>
      <c r="G126" s="8" t="s">
        <v>96</v>
      </c>
      <c r="H126" s="8" t="s">
        <v>106</v>
      </c>
      <c r="I126" s="59">
        <v>0.353905</v>
      </c>
      <c r="J126" s="43">
        <v>0.857341667</v>
      </c>
      <c r="K126" s="44">
        <v>1.48</v>
      </c>
      <c r="L126" s="60">
        <v>270.41</v>
      </c>
      <c r="M126" s="61">
        <v>4.03687060453525</v>
      </c>
      <c r="N126" s="61">
        <v>2.84400613983045</v>
      </c>
      <c r="O126" s="61">
        <v>30.6814940338717</v>
      </c>
      <c r="P126" s="62">
        <v>6.04959931920961</v>
      </c>
      <c r="Q126" s="62">
        <v>8.26851358550879</v>
      </c>
      <c r="R126" s="70">
        <v>-3.58675436135615</v>
      </c>
      <c r="S126" s="71">
        <v>250</v>
      </c>
      <c r="T126" s="71">
        <v>277</v>
      </c>
      <c r="U126" s="3">
        <f t="shared" si="48"/>
        <v>0.355813584064924</v>
      </c>
      <c r="V126" s="9">
        <f t="shared" si="49"/>
        <v>0.948496119804534</v>
      </c>
      <c r="W126" s="3">
        <f t="shared" si="50"/>
        <v>0</v>
      </c>
      <c r="X126" s="3">
        <f t="shared" si="51"/>
        <v>0.110679211277931</v>
      </c>
      <c r="Y126" s="3">
        <f t="shared" si="52"/>
        <v>0.0165717102563287</v>
      </c>
      <c r="Z126" s="3">
        <f t="shared" si="53"/>
        <v>0.0134154612566998</v>
      </c>
      <c r="AA126" s="3">
        <f t="shared" si="54"/>
        <v>0.0215111570605723</v>
      </c>
      <c r="AB126" s="3">
        <f t="shared" si="55"/>
        <v>0.173312594995637</v>
      </c>
      <c r="AC126" s="3">
        <f t="shared" si="56"/>
        <v>0.163820745774276</v>
      </c>
      <c r="AD126" s="3">
        <f t="shared" si="57"/>
        <v>0.829321772063587</v>
      </c>
      <c r="AE126" s="3">
        <f t="shared" si="58"/>
        <v>0</v>
      </c>
      <c r="AF126" s="3">
        <f t="shared" si="59"/>
        <v>0.417910447761194</v>
      </c>
      <c r="AG126" s="42">
        <f t="shared" si="64"/>
        <v>0.652154851934729</v>
      </c>
      <c r="AH126" s="83">
        <v>0.0553396056389655</v>
      </c>
      <c r="AI126" s="45">
        <v>0.0171661095245336</v>
      </c>
      <c r="AJ126" s="46">
        <f t="shared" si="43"/>
        <v>0.168566670384956</v>
      </c>
      <c r="AK126" s="47">
        <f t="shared" si="44"/>
        <v>0.829321772063587</v>
      </c>
      <c r="AL126" s="49">
        <f t="shared" si="65"/>
        <v>0.208955223880597</v>
      </c>
      <c r="AM126" s="50">
        <f t="shared" si="66"/>
        <v>0.321917372237895</v>
      </c>
      <c r="AO126" s="87">
        <v>2</v>
      </c>
      <c r="AP126" s="87">
        <v>13</v>
      </c>
      <c r="AQ126" s="87">
        <v>0</v>
      </c>
      <c r="AR126" s="87">
        <v>80</v>
      </c>
      <c r="AS126" s="3">
        <f t="shared" si="60"/>
        <v>0.024390243902439</v>
      </c>
      <c r="AT126" s="3">
        <f t="shared" si="61"/>
        <v>0.24390243902439</v>
      </c>
      <c r="AU126" s="3">
        <f t="shared" si="62"/>
        <v>0</v>
      </c>
      <c r="AV126" s="3">
        <f t="shared" si="63"/>
        <v>0.472222222222222</v>
      </c>
    </row>
    <row r="127" spans="1:48">
      <c r="A127" s="2" t="s">
        <v>231</v>
      </c>
      <c r="B127" s="3" t="s">
        <v>193</v>
      </c>
      <c r="C127" s="3" t="s">
        <v>194</v>
      </c>
      <c r="D127" s="3">
        <v>118.58</v>
      </c>
      <c r="E127" s="3">
        <v>24.74</v>
      </c>
      <c r="F127" s="8">
        <v>39</v>
      </c>
      <c r="G127" s="8" t="s">
        <v>104</v>
      </c>
      <c r="H127" s="8" t="s">
        <v>106</v>
      </c>
      <c r="I127" s="59">
        <v>0.705468</v>
      </c>
      <c r="J127" s="43">
        <v>0.608766667</v>
      </c>
      <c r="K127" s="44">
        <v>4.35</v>
      </c>
      <c r="L127" s="60">
        <v>136.47</v>
      </c>
      <c r="M127" s="61">
        <v>5.37817348269815</v>
      </c>
      <c r="N127" s="61">
        <v>4.6065187961464</v>
      </c>
      <c r="O127" s="61">
        <v>15.9118812230522</v>
      </c>
      <c r="P127" s="62">
        <v>15.069586178697</v>
      </c>
      <c r="Q127" s="62">
        <v>4.21949920085242</v>
      </c>
      <c r="R127" s="70">
        <v>-12.4933761416415</v>
      </c>
      <c r="S127" s="71">
        <v>363</v>
      </c>
      <c r="T127" s="71">
        <v>229</v>
      </c>
      <c r="U127" s="3">
        <f t="shared" si="48"/>
        <v>0.70927253789326</v>
      </c>
      <c r="V127" s="9">
        <f t="shared" si="49"/>
        <v>0.647022558880588</v>
      </c>
      <c r="W127" s="3">
        <f t="shared" si="50"/>
        <v>0.250874125874126</v>
      </c>
      <c r="X127" s="3">
        <f t="shared" si="51"/>
        <v>0.00839277259328272</v>
      </c>
      <c r="Y127" s="3">
        <f t="shared" si="52"/>
        <v>0.0221793264921778</v>
      </c>
      <c r="Z127" s="3">
        <f t="shared" si="53"/>
        <v>0.0217722071989623</v>
      </c>
      <c r="AA127" s="3">
        <f t="shared" si="54"/>
        <v>0.0108499799499552</v>
      </c>
      <c r="AB127" s="3">
        <f t="shared" si="55"/>
        <v>0.482375230341063</v>
      </c>
      <c r="AC127" s="3">
        <f t="shared" si="56"/>
        <v>0.0784045853963796</v>
      </c>
      <c r="AD127" s="3">
        <f t="shared" si="57"/>
        <v>0.402152788159665</v>
      </c>
      <c r="AE127" s="3">
        <f t="shared" si="58"/>
        <v>0.0461978740801308</v>
      </c>
      <c r="AF127" s="3">
        <f t="shared" si="59"/>
        <v>0.328358208955224</v>
      </c>
      <c r="AG127" s="42">
        <f t="shared" si="64"/>
        <v>0.678147548386924</v>
      </c>
      <c r="AH127" s="83">
        <v>0.129633449233704</v>
      </c>
      <c r="AI127" s="45">
        <v>0.0182671712136984</v>
      </c>
      <c r="AJ127" s="46">
        <f t="shared" si="43"/>
        <v>0.280389907868721</v>
      </c>
      <c r="AK127" s="47">
        <f t="shared" si="44"/>
        <v>0.402152788159665</v>
      </c>
      <c r="AL127" s="49">
        <f t="shared" si="65"/>
        <v>0.187278041517677</v>
      </c>
      <c r="AM127" s="50">
        <f t="shared" si="66"/>
        <v>0.282644817730065</v>
      </c>
      <c r="AO127" s="87">
        <v>2</v>
      </c>
      <c r="AP127" s="87">
        <v>17</v>
      </c>
      <c r="AQ127" s="87">
        <v>0</v>
      </c>
      <c r="AR127" s="87">
        <v>58</v>
      </c>
      <c r="AS127" s="3">
        <f t="shared" si="60"/>
        <v>0.024390243902439</v>
      </c>
      <c r="AT127" s="3">
        <f t="shared" si="61"/>
        <v>0.341463414634146</v>
      </c>
      <c r="AU127" s="3">
        <f t="shared" si="62"/>
        <v>0</v>
      </c>
      <c r="AV127" s="3">
        <f t="shared" si="63"/>
        <v>0.319444444444444</v>
      </c>
    </row>
    <row r="128" spans="1:48">
      <c r="A128" s="2" t="s">
        <v>232</v>
      </c>
      <c r="B128" s="3" t="s">
        <v>193</v>
      </c>
      <c r="C128" s="3" t="s">
        <v>194</v>
      </c>
      <c r="D128" s="3">
        <v>104.16</v>
      </c>
      <c r="E128" s="3">
        <v>29.89</v>
      </c>
      <c r="F128" s="8">
        <v>40</v>
      </c>
      <c r="G128" s="8" t="s">
        <v>104</v>
      </c>
      <c r="H128" s="8" t="s">
        <v>106</v>
      </c>
      <c r="I128" s="59">
        <v>0.541555</v>
      </c>
      <c r="J128" s="43">
        <v>0.770641667</v>
      </c>
      <c r="K128" s="44">
        <v>4.86</v>
      </c>
      <c r="L128" s="60">
        <v>300.91</v>
      </c>
      <c r="M128" s="61">
        <v>1.7296982900186</v>
      </c>
      <c r="N128" s="61">
        <v>1.32224287028865</v>
      </c>
      <c r="O128" s="61">
        <v>27.2928862654002</v>
      </c>
      <c r="P128" s="62">
        <v>19.7767044805887</v>
      </c>
      <c r="Q128" s="62">
        <v>3.36707511987214</v>
      </c>
      <c r="R128" s="70">
        <v>-16.1580582483921</v>
      </c>
      <c r="S128" s="71">
        <v>791</v>
      </c>
      <c r="T128" s="71">
        <v>162</v>
      </c>
      <c r="U128" s="3">
        <f t="shared" si="48"/>
        <v>0.544475566941072</v>
      </c>
      <c r="V128" s="9">
        <f t="shared" si="49"/>
        <v>0.843345731663707</v>
      </c>
      <c r="W128" s="3">
        <f t="shared" si="50"/>
        <v>0.295454545454545</v>
      </c>
      <c r="X128" s="3">
        <f t="shared" si="51"/>
        <v>0.133971255326623</v>
      </c>
      <c r="Y128" s="3">
        <f t="shared" si="52"/>
        <v>0.00692606113380897</v>
      </c>
      <c r="Z128" s="3">
        <f t="shared" si="53"/>
        <v>0.00620020014509507</v>
      </c>
      <c r="AA128" s="3">
        <f t="shared" si="54"/>
        <v>0.0190651520067618</v>
      </c>
      <c r="AB128" s="3">
        <f t="shared" si="55"/>
        <v>0.643660874092878</v>
      </c>
      <c r="AC128" s="3">
        <f t="shared" si="56"/>
        <v>0.0604222358431385</v>
      </c>
      <c r="AD128" s="3">
        <f t="shared" si="57"/>
        <v>0.226391588179599</v>
      </c>
      <c r="AE128" s="3">
        <f t="shared" si="58"/>
        <v>0.221177432542927</v>
      </c>
      <c r="AF128" s="3">
        <f t="shared" si="59"/>
        <v>0.203358208955224</v>
      </c>
      <c r="AG128" s="42">
        <f t="shared" si="64"/>
        <v>0.693910649302389</v>
      </c>
      <c r="AH128" s="83">
        <v>0.214712900390584</v>
      </c>
      <c r="AI128" s="45">
        <v>0.0107304710952219</v>
      </c>
      <c r="AJ128" s="46">
        <f t="shared" si="43"/>
        <v>0.352041554968008</v>
      </c>
      <c r="AK128" s="47">
        <f t="shared" si="44"/>
        <v>0.226391588179599</v>
      </c>
      <c r="AL128" s="49">
        <f t="shared" si="65"/>
        <v>0.212267820749075</v>
      </c>
      <c r="AM128" s="50">
        <f t="shared" si="66"/>
        <v>0.285009164114146</v>
      </c>
      <c r="AO128" s="87">
        <v>1</v>
      </c>
      <c r="AP128" s="87">
        <v>10</v>
      </c>
      <c r="AQ128" s="87">
        <v>0</v>
      </c>
      <c r="AR128" s="87">
        <v>52</v>
      </c>
      <c r="AS128" s="3">
        <f t="shared" si="60"/>
        <v>0.0121951219512195</v>
      </c>
      <c r="AT128" s="3">
        <f t="shared" si="61"/>
        <v>0.170731707317073</v>
      </c>
      <c r="AU128" s="3">
        <f t="shared" si="62"/>
        <v>0</v>
      </c>
      <c r="AV128" s="3">
        <f t="shared" si="63"/>
        <v>0.277777777777778</v>
      </c>
    </row>
    <row r="129" spans="1:48">
      <c r="A129" s="2" t="s">
        <v>233</v>
      </c>
      <c r="B129" s="3" t="s">
        <v>193</v>
      </c>
      <c r="C129" s="3" t="s">
        <v>194</v>
      </c>
      <c r="D129" s="3">
        <v>109.94</v>
      </c>
      <c r="E129" s="3">
        <v>19.95</v>
      </c>
      <c r="F129" s="8">
        <v>41</v>
      </c>
      <c r="G129" s="8" t="s">
        <v>104</v>
      </c>
      <c r="H129" s="8" t="s">
        <v>106</v>
      </c>
      <c r="I129" s="59">
        <v>0.657909</v>
      </c>
      <c r="J129" s="43">
        <v>0.794816667</v>
      </c>
      <c r="K129" s="44">
        <v>6.78</v>
      </c>
      <c r="L129" s="60">
        <v>582.99</v>
      </c>
      <c r="M129" s="61">
        <v>144.869109693201</v>
      </c>
      <c r="N129" s="61">
        <v>66.7238984038255</v>
      </c>
      <c r="O129" s="61">
        <v>119.673421501279</v>
      </c>
      <c r="P129" s="62">
        <v>19.475003611311</v>
      </c>
      <c r="Q129" s="62">
        <v>6.56366542354822</v>
      </c>
      <c r="R129" s="70">
        <v>-2.83760896896398</v>
      </c>
      <c r="S129" s="71">
        <v>276</v>
      </c>
      <c r="T129" s="71">
        <v>188</v>
      </c>
      <c r="U129" s="3">
        <f t="shared" si="48"/>
        <v>0.661457055646488</v>
      </c>
      <c r="V129" s="9">
        <f t="shared" si="49"/>
        <v>0.872665346811395</v>
      </c>
      <c r="W129" s="3">
        <f t="shared" si="50"/>
        <v>0.463286713286713</v>
      </c>
      <c r="X129" s="3">
        <f t="shared" si="51"/>
        <v>0.349388297466131</v>
      </c>
      <c r="Y129" s="3">
        <f t="shared" si="52"/>
        <v>0.605352337884769</v>
      </c>
      <c r="Z129" s="3">
        <f t="shared" si="53"/>
        <v>0.316294438355865</v>
      </c>
      <c r="AA129" s="3">
        <f t="shared" si="54"/>
        <v>0.0857483657333817</v>
      </c>
      <c r="AB129" s="3">
        <f t="shared" si="55"/>
        <v>0.633323335114437</v>
      </c>
      <c r="AC129" s="3">
        <f t="shared" si="56"/>
        <v>0.127856046667794</v>
      </c>
      <c r="AD129" s="3">
        <f t="shared" si="57"/>
        <v>0.865251407783924</v>
      </c>
      <c r="AE129" s="3">
        <f t="shared" si="58"/>
        <v>0.0106295993458708</v>
      </c>
      <c r="AF129" s="3">
        <f t="shared" si="59"/>
        <v>0.251865671641791</v>
      </c>
      <c r="AG129" s="42">
        <f t="shared" si="64"/>
        <v>0.767061201228941</v>
      </c>
      <c r="AH129" s="83">
        <v>0.406337505376422</v>
      </c>
      <c r="AI129" s="45">
        <v>0.335798380658005</v>
      </c>
      <c r="AJ129" s="46">
        <f t="shared" si="43"/>
        <v>0.380589690891115</v>
      </c>
      <c r="AK129" s="47">
        <f t="shared" si="44"/>
        <v>0.865251407783924</v>
      </c>
      <c r="AL129" s="49">
        <f t="shared" si="65"/>
        <v>0.131247635493831</v>
      </c>
      <c r="AM129" s="50">
        <f t="shared" si="66"/>
        <v>0.481047636905373</v>
      </c>
      <c r="AO129" s="87">
        <v>0</v>
      </c>
      <c r="AP129" s="87">
        <v>8</v>
      </c>
      <c r="AQ129" s="87">
        <v>0</v>
      </c>
      <c r="AR129" s="87">
        <v>62</v>
      </c>
      <c r="AS129" s="3">
        <f t="shared" si="60"/>
        <v>0</v>
      </c>
      <c r="AT129" s="3">
        <f t="shared" si="61"/>
        <v>0.121951219512195</v>
      </c>
      <c r="AU129" s="3">
        <f t="shared" si="62"/>
        <v>0</v>
      </c>
      <c r="AV129" s="3">
        <f t="shared" si="63"/>
        <v>0.347222222222222</v>
      </c>
    </row>
    <row r="130" spans="1:48">
      <c r="A130" s="2" t="s">
        <v>234</v>
      </c>
      <c r="B130" s="3" t="s">
        <v>193</v>
      </c>
      <c r="C130" s="3" t="s">
        <v>194</v>
      </c>
      <c r="D130" s="3">
        <v>125.82</v>
      </c>
      <c r="E130" s="3">
        <v>48.05</v>
      </c>
      <c r="F130" s="8">
        <v>42</v>
      </c>
      <c r="G130" s="8" t="s">
        <v>96</v>
      </c>
      <c r="H130" s="8" t="s">
        <v>106</v>
      </c>
      <c r="I130" s="59">
        <v>0.3534</v>
      </c>
      <c r="J130" s="43">
        <v>0.864341667</v>
      </c>
      <c r="K130" s="44">
        <v>2.54</v>
      </c>
      <c r="L130" s="60">
        <v>436.95</v>
      </c>
      <c r="M130" s="61">
        <v>22.7191464543904</v>
      </c>
      <c r="N130" s="61">
        <v>15.4898362614494</v>
      </c>
      <c r="O130" s="61">
        <v>49.6940451059137</v>
      </c>
      <c r="P130" s="62">
        <v>1.04338320437458</v>
      </c>
      <c r="Q130" s="62">
        <v>6.56366542354822</v>
      </c>
      <c r="R130" s="70" t="s">
        <v>119</v>
      </c>
      <c r="S130" s="71" t="s">
        <v>119</v>
      </c>
      <c r="T130" s="71" t="s">
        <v>119</v>
      </c>
      <c r="U130" s="3">
        <f t="shared" si="48"/>
        <v>0.355305860636454</v>
      </c>
      <c r="V130" s="9">
        <f t="shared" si="49"/>
        <v>0.95698577051948</v>
      </c>
      <c r="W130" s="3">
        <f t="shared" si="50"/>
        <v>0.0926573426573427</v>
      </c>
      <c r="X130" s="3">
        <f t="shared" si="51"/>
        <v>0.237861408519542</v>
      </c>
      <c r="Y130" s="3">
        <f t="shared" si="52"/>
        <v>0.0946771367665192</v>
      </c>
      <c r="Z130" s="3">
        <f t="shared" si="53"/>
        <v>0.0733741737100169</v>
      </c>
      <c r="AA130" s="3">
        <f t="shared" si="54"/>
        <v>0.0352350221950195</v>
      </c>
      <c r="AB130" s="3">
        <f t="shared" si="55"/>
        <v>0.00177860390869361</v>
      </c>
      <c r="AC130" s="3">
        <f t="shared" si="56"/>
        <v>0.127856046667794</v>
      </c>
      <c r="AD130" s="51" t="s">
        <v>119</v>
      </c>
      <c r="AE130" s="51" t="s">
        <v>119</v>
      </c>
      <c r="AF130" s="51" t="s">
        <v>119</v>
      </c>
      <c r="AG130" s="42">
        <f t="shared" si="64"/>
        <v>0.656145815577967</v>
      </c>
      <c r="AH130" s="83">
        <v>0.165259375588442</v>
      </c>
      <c r="AI130" s="45">
        <v>0.0677621108905185</v>
      </c>
      <c r="AJ130" s="46">
        <f t="shared" si="43"/>
        <v>0.0648173252882436</v>
      </c>
      <c r="AK130" s="47" t="s">
        <v>119</v>
      </c>
      <c r="AL130" s="49" t="s">
        <v>119</v>
      </c>
      <c r="AM130" s="50" t="s">
        <v>119</v>
      </c>
      <c r="AO130" s="87" t="s">
        <v>119</v>
      </c>
      <c r="AP130" s="87" t="s">
        <v>119</v>
      </c>
      <c r="AQ130" s="87" t="s">
        <v>119</v>
      </c>
      <c r="AR130" s="87" t="s">
        <v>119</v>
      </c>
      <c r="AS130" s="3"/>
      <c r="AT130" s="3"/>
      <c r="AU130" s="3"/>
      <c r="AV130" s="3"/>
    </row>
    <row r="131" spans="1:48">
      <c r="A131" s="2" t="s">
        <v>235</v>
      </c>
      <c r="B131" s="3" t="s">
        <v>193</v>
      </c>
      <c r="C131" s="3" t="s">
        <v>194</v>
      </c>
      <c r="D131" s="3">
        <v>100.22</v>
      </c>
      <c r="E131" s="3">
        <v>26.88</v>
      </c>
      <c r="F131" s="8">
        <v>43</v>
      </c>
      <c r="G131" s="8" t="s">
        <v>104</v>
      </c>
      <c r="H131" s="8" t="s">
        <v>106</v>
      </c>
      <c r="I131" s="59">
        <v>0.30555</v>
      </c>
      <c r="J131" s="43">
        <v>0.366975</v>
      </c>
      <c r="K131" s="44">
        <v>12.92</v>
      </c>
      <c r="L131" s="60">
        <v>325.6</v>
      </c>
      <c r="M131" s="61">
        <v>24.2636007774503</v>
      </c>
      <c r="N131" s="61">
        <v>11.8772371600121</v>
      </c>
      <c r="O131" s="61">
        <v>38.3165680040372</v>
      </c>
      <c r="P131" s="62">
        <v>17.7698750253374</v>
      </c>
      <c r="Q131" s="62">
        <v>47.9062333510922</v>
      </c>
      <c r="R131" s="70">
        <v>-2.37419864301819</v>
      </c>
      <c r="S131" s="71">
        <v>1222</v>
      </c>
      <c r="T131" s="71">
        <v>575</v>
      </c>
      <c r="U131" s="3">
        <f t="shared" si="48"/>
        <v>0.307197809047732</v>
      </c>
      <c r="V131" s="9">
        <f t="shared" si="49"/>
        <v>0.353775873364237</v>
      </c>
      <c r="W131" s="3">
        <f t="shared" si="50"/>
        <v>1</v>
      </c>
      <c r="X131" s="3">
        <f t="shared" si="51"/>
        <v>0.152826355902433</v>
      </c>
      <c r="Y131" s="3">
        <f t="shared" si="52"/>
        <v>0.101134072987651</v>
      </c>
      <c r="Z131" s="3">
        <f t="shared" si="53"/>
        <v>0.0562454610316862</v>
      </c>
      <c r="AA131" s="3">
        <f t="shared" si="54"/>
        <v>0.0270223967180511</v>
      </c>
      <c r="AB131" s="3">
        <f t="shared" si="55"/>
        <v>0.574898467917483</v>
      </c>
      <c r="AC131" s="3">
        <f t="shared" si="56"/>
        <v>1</v>
      </c>
      <c r="AD131" s="3">
        <f t="shared" si="57"/>
        <v>0.887476952210096</v>
      </c>
      <c r="AE131" s="3">
        <f t="shared" si="58"/>
        <v>0.397383483237939</v>
      </c>
      <c r="AF131" s="3">
        <f t="shared" si="59"/>
        <v>0.973880597014925</v>
      </c>
      <c r="AG131" s="42">
        <f t="shared" si="64"/>
        <v>0.330486841205984</v>
      </c>
      <c r="AH131" s="83">
        <v>0.576413177951216</v>
      </c>
      <c r="AI131" s="45">
        <v>0.0614673102457961</v>
      </c>
      <c r="AJ131" s="46">
        <f t="shared" si="43"/>
        <v>0.787449233958742</v>
      </c>
      <c r="AK131" s="47">
        <f t="shared" si="44"/>
        <v>0.887476952210096</v>
      </c>
      <c r="AL131" s="49">
        <f t="shared" si="65"/>
        <v>0.685632040126432</v>
      </c>
      <c r="AM131" s="50">
        <f t="shared" si="66"/>
        <v>0.554820925949711</v>
      </c>
      <c r="AO131" s="87">
        <v>82</v>
      </c>
      <c r="AP131" s="87">
        <v>32</v>
      </c>
      <c r="AQ131" s="87">
        <v>5</v>
      </c>
      <c r="AR131" s="87">
        <v>133</v>
      </c>
      <c r="AS131" s="3">
        <f t="shared" si="60"/>
        <v>1</v>
      </c>
      <c r="AT131" s="3">
        <f t="shared" si="61"/>
        <v>0.707317073170732</v>
      </c>
      <c r="AU131" s="3">
        <f t="shared" si="62"/>
        <v>1</v>
      </c>
      <c r="AV131" s="3">
        <f t="shared" si="63"/>
        <v>0.840277777777778</v>
      </c>
    </row>
    <row r="132" spans="1:48">
      <c r="A132" s="2" t="s">
        <v>236</v>
      </c>
      <c r="B132" s="3" t="s">
        <v>193</v>
      </c>
      <c r="C132" s="3" t="s">
        <v>194</v>
      </c>
      <c r="D132" s="3">
        <v>114.38</v>
      </c>
      <c r="E132" s="3">
        <v>34.4</v>
      </c>
      <c r="F132" s="8">
        <v>44</v>
      </c>
      <c r="G132" s="8" t="s">
        <v>104</v>
      </c>
      <c r="H132" s="8" t="s">
        <v>106</v>
      </c>
      <c r="I132" s="59">
        <v>0.394159</v>
      </c>
      <c r="J132" s="43">
        <v>0.806666667</v>
      </c>
      <c r="K132" s="44">
        <v>5.68</v>
      </c>
      <c r="L132" s="60">
        <v>343.35</v>
      </c>
      <c r="M132" s="61">
        <v>34.3616805615329</v>
      </c>
      <c r="N132" s="61">
        <v>43.7248747223301</v>
      </c>
      <c r="O132" s="61">
        <v>189.828803716755</v>
      </c>
      <c r="P132" s="62">
        <v>30.1764547759006</v>
      </c>
      <c r="Q132" s="62">
        <v>3.36707511987214</v>
      </c>
      <c r="R132" s="70">
        <v>-16.8188855293372</v>
      </c>
      <c r="S132" s="71">
        <v>1251</v>
      </c>
      <c r="T132" s="71">
        <v>216</v>
      </c>
      <c r="U132" s="3">
        <f t="shared" si="48"/>
        <v>0.39628467097511</v>
      </c>
      <c r="V132" s="9">
        <f t="shared" si="49"/>
        <v>0.887037112664553</v>
      </c>
      <c r="W132" s="3">
        <f t="shared" si="50"/>
        <v>0.367132867132867</v>
      </c>
      <c r="X132" s="3">
        <f t="shared" si="51"/>
        <v>0.166381561865196</v>
      </c>
      <c r="Y132" s="3">
        <f t="shared" si="52"/>
        <v>0.143351350733061</v>
      </c>
      <c r="Z132" s="3">
        <f t="shared" si="53"/>
        <v>0.207247279382226</v>
      </c>
      <c r="AA132" s="3">
        <f t="shared" si="54"/>
        <v>0.13638875588053</v>
      </c>
      <c r="AB132" s="3">
        <f t="shared" si="55"/>
        <v>1</v>
      </c>
      <c r="AC132" s="3">
        <f t="shared" si="56"/>
        <v>0.0604222358431385</v>
      </c>
      <c r="AD132" s="3">
        <f t="shared" si="57"/>
        <v>0.194697762495641</v>
      </c>
      <c r="AE132" s="3">
        <f t="shared" si="58"/>
        <v>0.409239574816026</v>
      </c>
      <c r="AF132" s="3">
        <f t="shared" si="59"/>
        <v>0.30410447761194</v>
      </c>
      <c r="AG132" s="42">
        <f t="shared" si="64"/>
        <v>0.641660891819832</v>
      </c>
      <c r="AH132" s="83">
        <v>0.266757214499032</v>
      </c>
      <c r="AI132" s="45">
        <v>0.162329128665272</v>
      </c>
      <c r="AJ132" s="46">
        <f t="shared" ref="AJ132" si="67">AVERAGE(AB132:AC132)</f>
        <v>0.530211117921569</v>
      </c>
      <c r="AK132" s="47">
        <f t="shared" ref="AK132" si="68">AVERAGE(AD132)</f>
        <v>0.194697762495641</v>
      </c>
      <c r="AL132" s="49">
        <f t="shared" si="65"/>
        <v>0.356672026213983</v>
      </c>
      <c r="AM132" s="50">
        <f t="shared" si="66"/>
        <v>0.358721356935888</v>
      </c>
      <c r="AO132" s="87">
        <v>0</v>
      </c>
      <c r="AP132" s="87">
        <v>27</v>
      </c>
      <c r="AQ132" s="87">
        <v>0</v>
      </c>
      <c r="AR132" s="87">
        <v>66</v>
      </c>
      <c r="AS132" s="3">
        <f t="shared" si="60"/>
        <v>0</v>
      </c>
      <c r="AT132" s="3">
        <f t="shared" si="61"/>
        <v>0.585365853658537</v>
      </c>
      <c r="AU132" s="3">
        <f t="shared" si="62"/>
        <v>0</v>
      </c>
      <c r="AV132" s="3">
        <f t="shared" si="63"/>
        <v>0.375</v>
      </c>
    </row>
  </sheetData>
  <mergeCells count="5">
    <mergeCell ref="I1:T1"/>
    <mergeCell ref="U1:AF1"/>
    <mergeCell ref="AG1:AL1"/>
    <mergeCell ref="AO1:AR1"/>
    <mergeCell ref="AS1:AV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3"/>
  <sheetViews>
    <sheetView zoomScale="70" zoomScaleNormal="70" workbookViewId="0">
      <pane xSplit="1" topLeftCell="B1" activePane="topRight" state="frozen"/>
      <selection/>
      <selection pane="topRight" activeCell="K132" sqref="K132"/>
    </sheetView>
  </sheetViews>
  <sheetFormatPr defaultColWidth="11" defaultRowHeight="13.8"/>
  <cols>
    <col min="1" max="1" width="11.1388888888889" style="2" customWidth="1"/>
    <col min="2" max="3" width="7.85185185185185" style="3" customWidth="1"/>
    <col min="4" max="4" width="10.8518518518519" style="3" customWidth="1"/>
    <col min="5" max="8" width="9" style="3" customWidth="1"/>
    <col min="9" max="9" width="12.5555555555556" style="3" customWidth="1"/>
    <col min="10" max="10" width="17" style="3" customWidth="1"/>
    <col min="11" max="11" width="17.6296296296296" style="3" customWidth="1"/>
    <col min="12" max="13" width="8.85185185185185" style="3"/>
    <col min="14" max="15" width="12.8888888888889" style="3"/>
    <col min="16" max="16" width="10.6666666666667" style="3"/>
    <col min="17" max="17" width="11.7777777777778" style="3"/>
    <col min="18" max="18" width="9.66666666666667" style="3"/>
    <col min="19" max="19" width="10.6666666666667" style="3"/>
    <col min="20" max="20" width="8.85185185185185" style="3"/>
    <col min="21" max="21" width="9.68518518518519" style="3" customWidth="1"/>
    <col min="22" max="22" width="8.85185185185185" style="3"/>
    <col min="23" max="23" width="15.2777777777778" style="3" customWidth="1"/>
    <col min="24" max="24" width="20.5925925925926" style="3" customWidth="1"/>
    <col min="25" max="28" width="12.8888888888889"/>
    <col min="32" max="35" width="12.8888888888889"/>
    <col min="39" max="39" width="13.6111111111111" customWidth="1"/>
    <col min="41" max="43" width="12.8888888888889"/>
    <col min="44" max="44" width="15.4444444444444" customWidth="1"/>
    <col min="45" max="45" width="12.8888888888889"/>
    <col min="46" max="46" width="18.6666666666667" customWidth="1"/>
    <col min="47" max="48" width="12.8888888888889"/>
    <col min="49" max="49" width="22.962962962963" style="2" customWidth="1"/>
  </cols>
  <sheetData>
    <row r="1" spans="10:46">
      <c r="J1" s="9"/>
      <c r="U1" s="9"/>
      <c r="V1" s="9"/>
      <c r="Z1" s="24"/>
      <c r="AK1" s="24"/>
      <c r="AL1" s="24"/>
      <c r="AP1" s="24"/>
      <c r="AT1" s="24"/>
    </row>
    <row r="2" s="1" customFormat="1" ht="74" customHeight="1" spans="1:49">
      <c r="A2" s="4"/>
      <c r="B2" s="5"/>
      <c r="C2" s="5"/>
      <c r="D2" s="5"/>
      <c r="E2" s="5"/>
      <c r="F2" s="3"/>
      <c r="G2" s="3"/>
      <c r="H2" s="3"/>
      <c r="I2" s="10" t="s">
        <v>3</v>
      </c>
      <c r="J2" s="11" t="s">
        <v>6</v>
      </c>
      <c r="K2" s="12" t="s">
        <v>9</v>
      </c>
      <c r="L2" s="13" t="s">
        <v>12</v>
      </c>
      <c r="M2" s="13"/>
      <c r="N2" s="14"/>
      <c r="O2" s="13"/>
      <c r="P2" s="15" t="s">
        <v>19</v>
      </c>
      <c r="Q2" s="15"/>
      <c r="R2" s="15"/>
      <c r="S2" s="17" t="s">
        <v>26</v>
      </c>
      <c r="T2" s="17"/>
      <c r="U2" s="17"/>
      <c r="V2" s="17"/>
      <c r="W2" s="18" t="s">
        <v>33</v>
      </c>
      <c r="X2" s="19" t="s">
        <v>35</v>
      </c>
      <c r="Y2" s="25" t="s">
        <v>237</v>
      </c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7" t="s">
        <v>238</v>
      </c>
      <c r="AP2" s="27"/>
      <c r="AQ2" s="27"/>
      <c r="AR2" s="27"/>
      <c r="AS2" s="27"/>
      <c r="AT2" s="27"/>
      <c r="AU2" s="27"/>
      <c r="AV2" s="27"/>
      <c r="AW2" s="36" t="s">
        <v>38</v>
      </c>
    </row>
    <row r="3" ht="55.2" spans="1:49">
      <c r="A3" s="6" t="s">
        <v>80</v>
      </c>
      <c r="B3" s="7" t="s">
        <v>81</v>
      </c>
      <c r="C3" s="7" t="s">
        <v>81</v>
      </c>
      <c r="D3" s="7" t="s">
        <v>82</v>
      </c>
      <c r="E3" s="7" t="s">
        <v>83</v>
      </c>
      <c r="F3" s="7" t="s">
        <v>84</v>
      </c>
      <c r="G3" s="7" t="s">
        <v>85</v>
      </c>
      <c r="H3" s="7" t="s">
        <v>86</v>
      </c>
      <c r="I3" s="16" t="s">
        <v>4</v>
      </c>
      <c r="J3" s="16" t="s">
        <v>6</v>
      </c>
      <c r="K3" s="7" t="s">
        <v>10</v>
      </c>
      <c r="L3" s="7" t="s">
        <v>13</v>
      </c>
      <c r="M3" s="7" t="s">
        <v>15</v>
      </c>
      <c r="N3" s="7" t="s">
        <v>17</v>
      </c>
      <c r="O3" s="7" t="s">
        <v>18</v>
      </c>
      <c r="P3" s="7" t="s">
        <v>20</v>
      </c>
      <c r="Q3" s="7" t="s">
        <v>22</v>
      </c>
      <c r="R3" s="7" t="s">
        <v>24</v>
      </c>
      <c r="S3" s="7" t="s">
        <v>27</v>
      </c>
      <c r="T3" s="7" t="s">
        <v>29</v>
      </c>
      <c r="U3" s="20" t="s">
        <v>31</v>
      </c>
      <c r="V3" s="7" t="s">
        <v>32</v>
      </c>
      <c r="W3" s="21" t="s">
        <v>34</v>
      </c>
      <c r="X3" s="7" t="s">
        <v>36</v>
      </c>
      <c r="Y3" s="26" t="s">
        <v>4</v>
      </c>
      <c r="Z3" s="16" t="s">
        <v>6</v>
      </c>
      <c r="AA3" s="26" t="s">
        <v>10</v>
      </c>
      <c r="AB3" s="26" t="s">
        <v>13</v>
      </c>
      <c r="AC3" s="26" t="s">
        <v>15</v>
      </c>
      <c r="AD3" s="26" t="s">
        <v>17</v>
      </c>
      <c r="AE3" s="26" t="s">
        <v>18</v>
      </c>
      <c r="AF3" s="26" t="s">
        <v>20</v>
      </c>
      <c r="AG3" s="26" t="s">
        <v>22</v>
      </c>
      <c r="AH3" s="26" t="s">
        <v>24</v>
      </c>
      <c r="AI3" s="26" t="s">
        <v>27</v>
      </c>
      <c r="AJ3" s="26" t="s">
        <v>29</v>
      </c>
      <c r="AK3" s="20" t="s">
        <v>31</v>
      </c>
      <c r="AL3" s="26" t="s">
        <v>32</v>
      </c>
      <c r="AM3" s="21" t="s">
        <v>34</v>
      </c>
      <c r="AN3" s="26" t="s">
        <v>36</v>
      </c>
      <c r="AO3" s="28" t="s">
        <v>3</v>
      </c>
      <c r="AP3" s="29" t="s">
        <v>6</v>
      </c>
      <c r="AQ3" s="30" t="s">
        <v>10</v>
      </c>
      <c r="AR3" s="31" t="s">
        <v>239</v>
      </c>
      <c r="AS3" s="32" t="s">
        <v>19</v>
      </c>
      <c r="AT3" s="33" t="s">
        <v>240</v>
      </c>
      <c r="AU3" s="34" t="s">
        <v>33</v>
      </c>
      <c r="AV3" s="35" t="s">
        <v>35</v>
      </c>
      <c r="AW3" s="37" t="s">
        <v>39</v>
      </c>
    </row>
    <row r="4" spans="1:49">
      <c r="A4" s="2" t="s">
        <v>93</v>
      </c>
      <c r="B4" s="3" t="s">
        <v>94</v>
      </c>
      <c r="C4" s="3" t="s">
        <v>95</v>
      </c>
      <c r="D4" s="3">
        <v>103.25</v>
      </c>
      <c r="E4" s="3">
        <v>36.66</v>
      </c>
      <c r="F4" s="8">
        <v>1</v>
      </c>
      <c r="G4" s="8" t="s">
        <v>96</v>
      </c>
      <c r="H4" s="8" t="s">
        <v>97</v>
      </c>
      <c r="I4" s="3">
        <v>-2792</v>
      </c>
      <c r="J4" s="3">
        <v>1.27714270353317</v>
      </c>
      <c r="K4" s="3">
        <v>24.6</v>
      </c>
      <c r="L4" s="3">
        <v>22</v>
      </c>
      <c r="M4" s="3">
        <v>26</v>
      </c>
      <c r="N4" s="3">
        <v>11.3297365915582</v>
      </c>
      <c r="O4" s="3">
        <v>7.80704538241828</v>
      </c>
      <c r="P4" s="3">
        <v>92.23991</v>
      </c>
      <c r="Q4" s="3">
        <v>974.75903</v>
      </c>
      <c r="R4" s="3">
        <v>12.225</v>
      </c>
      <c r="S4" s="3">
        <v>131.13699</v>
      </c>
      <c r="T4" s="3">
        <v>28.541</v>
      </c>
      <c r="U4" s="22">
        <v>55.0416040263672</v>
      </c>
      <c r="V4" s="23">
        <v>14</v>
      </c>
      <c r="W4" s="22">
        <v>101.9</v>
      </c>
      <c r="X4" s="3">
        <v>1.14</v>
      </c>
      <c r="Y4">
        <v>0.858301501752917</v>
      </c>
      <c r="Z4">
        <v>0.635443708385347</v>
      </c>
      <c r="AA4">
        <v>0.366141732283465</v>
      </c>
      <c r="AB4">
        <v>0.30952380952381</v>
      </c>
      <c r="AC4">
        <v>0.454545454545455</v>
      </c>
      <c r="AD4">
        <v>0.252633557655449</v>
      </c>
      <c r="AE4">
        <v>0.143864811552337</v>
      </c>
      <c r="AF4">
        <v>0.646786276244541</v>
      </c>
      <c r="AG4">
        <v>0.480003234386577</v>
      </c>
      <c r="AH4">
        <v>0.51366921256668</v>
      </c>
      <c r="AI4">
        <v>1</v>
      </c>
      <c r="AJ4">
        <v>0.202517544046377</v>
      </c>
      <c r="AK4">
        <v>0.703999699361635</v>
      </c>
      <c r="AL4">
        <v>0.185185185185185</v>
      </c>
      <c r="AM4">
        <v>0.102923964493977</v>
      </c>
      <c r="AN4">
        <v>0.362962962962963</v>
      </c>
      <c r="AO4" s="8">
        <v>0.858301502</v>
      </c>
      <c r="AP4" s="8">
        <v>0.635443708385347</v>
      </c>
      <c r="AQ4" s="8">
        <v>0.366141732</v>
      </c>
      <c r="AR4" s="8">
        <v>0.290141908</v>
      </c>
      <c r="AS4" s="8">
        <v>0.546819574</v>
      </c>
      <c r="AT4" s="8">
        <v>0.522925607148299</v>
      </c>
      <c r="AU4" s="8">
        <v>0.102923964</v>
      </c>
      <c r="AV4" s="8">
        <v>0.362962963</v>
      </c>
      <c r="AW4" s="2">
        <v>0.460707619816706</v>
      </c>
    </row>
    <row r="5" spans="1:49">
      <c r="A5" s="2" t="s">
        <v>98</v>
      </c>
      <c r="B5" s="3" t="s">
        <v>94</v>
      </c>
      <c r="C5" s="3" t="s">
        <v>95</v>
      </c>
      <c r="D5" s="3">
        <v>102.87</v>
      </c>
      <c r="E5" s="3">
        <v>37.48</v>
      </c>
      <c r="F5" s="8">
        <v>2</v>
      </c>
      <c r="G5" s="8" t="s">
        <v>96</v>
      </c>
      <c r="H5" s="8" t="s">
        <v>97</v>
      </c>
      <c r="I5" s="3">
        <v>-2220</v>
      </c>
      <c r="J5" s="3">
        <v>1.51065182685852</v>
      </c>
      <c r="K5" s="3">
        <v>23.2</v>
      </c>
      <c r="L5" s="3">
        <v>26</v>
      </c>
      <c r="M5" s="3">
        <v>36</v>
      </c>
      <c r="N5" s="3">
        <v>10.7924761023743</v>
      </c>
      <c r="O5" s="3">
        <v>5.88960838729571</v>
      </c>
      <c r="P5" s="3">
        <v>94.11923</v>
      </c>
      <c r="Q5" s="3">
        <v>962.47272</v>
      </c>
      <c r="R5" s="3">
        <v>12.51667</v>
      </c>
      <c r="S5" s="3">
        <v>15.757</v>
      </c>
      <c r="T5" s="3">
        <v>8.389</v>
      </c>
      <c r="U5" s="22">
        <v>47.2464701866604</v>
      </c>
      <c r="V5" s="23">
        <v>31</v>
      </c>
      <c r="W5" s="22">
        <v>134.6</v>
      </c>
      <c r="X5" s="3">
        <v>1.2</v>
      </c>
      <c r="Y5">
        <v>0.888231908325048</v>
      </c>
      <c r="Z5">
        <v>0.831164393779267</v>
      </c>
      <c r="AA5">
        <v>0.311023622047244</v>
      </c>
      <c r="AB5">
        <v>0.404761904761905</v>
      </c>
      <c r="AC5">
        <v>0.757575757575758</v>
      </c>
      <c r="AD5">
        <v>0.19858655131447</v>
      </c>
      <c r="AE5">
        <v>0.10853112275529</v>
      </c>
      <c r="AF5">
        <v>0.673202939607931</v>
      </c>
      <c r="AG5">
        <v>0.469470294356526</v>
      </c>
      <c r="AH5">
        <v>0.538849363697659</v>
      </c>
      <c r="AI5">
        <v>0.120156791764093</v>
      </c>
      <c r="AJ5">
        <v>0.0595255834415423</v>
      </c>
      <c r="AK5">
        <v>0.604297447279584</v>
      </c>
      <c r="AL5">
        <v>0.5</v>
      </c>
      <c r="AM5">
        <v>0.136793478823785</v>
      </c>
      <c r="AN5">
        <v>0.385185185185185</v>
      </c>
      <c r="AO5" s="8">
        <v>0.888231908</v>
      </c>
      <c r="AP5" s="8">
        <v>0.831164393779267</v>
      </c>
      <c r="AQ5" s="8">
        <v>0.311023622</v>
      </c>
      <c r="AR5" s="8">
        <v>0.367363834</v>
      </c>
      <c r="AS5" s="8">
        <v>0.560507533</v>
      </c>
      <c r="AT5" s="8">
        <v>0.320994955621305</v>
      </c>
      <c r="AU5" s="8">
        <v>0.136793479</v>
      </c>
      <c r="AV5" s="8">
        <v>0.385185185</v>
      </c>
      <c r="AW5" s="2">
        <v>0.475158113800072</v>
      </c>
    </row>
    <row r="6" spans="1:49">
      <c r="A6" s="2" t="s">
        <v>99</v>
      </c>
      <c r="B6" s="3" t="s">
        <v>94</v>
      </c>
      <c r="C6" s="3" t="s">
        <v>95</v>
      </c>
      <c r="D6" s="3">
        <v>107.05</v>
      </c>
      <c r="E6" s="3">
        <v>35.37</v>
      </c>
      <c r="F6" s="8">
        <v>3</v>
      </c>
      <c r="G6" s="8" t="s">
        <v>96</v>
      </c>
      <c r="H6" s="8" t="s">
        <v>100</v>
      </c>
      <c r="I6" s="3">
        <v>-4831</v>
      </c>
      <c r="J6" s="3">
        <v>0.925725650787353</v>
      </c>
      <c r="K6" s="3">
        <v>26.9</v>
      </c>
      <c r="L6" s="3">
        <v>25</v>
      </c>
      <c r="M6" s="3">
        <v>22</v>
      </c>
      <c r="N6" s="3">
        <v>10.3403141361257</v>
      </c>
      <c r="O6" s="3">
        <v>1.65794066317627</v>
      </c>
      <c r="P6" s="3">
        <v>80.60042</v>
      </c>
      <c r="Q6" s="3">
        <v>920.43054</v>
      </c>
      <c r="R6" s="3">
        <v>10.73333</v>
      </c>
      <c r="S6" s="3">
        <v>28.067</v>
      </c>
      <c r="T6" s="3">
        <v>58.873</v>
      </c>
      <c r="U6" s="22">
        <v>66.9965356361668</v>
      </c>
      <c r="V6" s="23">
        <v>30</v>
      </c>
      <c r="W6" s="22">
        <v>115.8</v>
      </c>
      <c r="X6" s="3">
        <v>0.81</v>
      </c>
      <c r="Y6">
        <v>0.75160902098268</v>
      </c>
      <c r="Z6">
        <v>0.340895960344293</v>
      </c>
      <c r="AA6">
        <v>0.456692913385827</v>
      </c>
      <c r="AB6">
        <v>0.380952380952381</v>
      </c>
      <c r="AC6">
        <v>0.333333333333333</v>
      </c>
      <c r="AD6">
        <v>0.153100234808841</v>
      </c>
      <c r="AE6">
        <v>0.0305518040935133</v>
      </c>
      <c r="AF6">
        <v>0.483175774014197</v>
      </c>
      <c r="AG6">
        <v>0.433427921937744</v>
      </c>
      <c r="AH6">
        <v>0.384891909321413</v>
      </c>
      <c r="AI6">
        <v>0.214028093827684</v>
      </c>
      <c r="AJ6">
        <v>0.417743434730471</v>
      </c>
      <c r="AK6">
        <v>0.856907093832844</v>
      </c>
      <c r="AL6">
        <v>0.481481481481481</v>
      </c>
      <c r="AM6">
        <v>0.117321097496556</v>
      </c>
      <c r="AN6">
        <v>0.240740740740741</v>
      </c>
      <c r="AO6" s="8">
        <v>0.751609021</v>
      </c>
      <c r="AP6" s="8">
        <v>0.340895960344293</v>
      </c>
      <c r="AQ6" s="8">
        <v>0.456692913</v>
      </c>
      <c r="AR6" s="8">
        <v>0.224484438</v>
      </c>
      <c r="AS6" s="8">
        <v>0.433831868</v>
      </c>
      <c r="AT6" s="8">
        <v>0.49254002596812</v>
      </c>
      <c r="AU6" s="8">
        <v>0.117321097</v>
      </c>
      <c r="AV6" s="8">
        <v>0.240740741</v>
      </c>
      <c r="AW6" s="2">
        <v>0.382264508039052</v>
      </c>
    </row>
    <row r="7" spans="1:49">
      <c r="A7" s="2" t="s">
        <v>101</v>
      </c>
      <c r="B7" s="3" t="s">
        <v>94</v>
      </c>
      <c r="C7" s="3" t="s">
        <v>95</v>
      </c>
      <c r="D7" s="3">
        <v>109.45</v>
      </c>
      <c r="E7" s="3">
        <v>36.56</v>
      </c>
      <c r="F7" s="8">
        <v>4</v>
      </c>
      <c r="G7" s="8" t="s">
        <v>96</v>
      </c>
      <c r="H7" s="8" t="s">
        <v>100</v>
      </c>
      <c r="I7" s="3">
        <v>-3785</v>
      </c>
      <c r="J7" s="3">
        <v>0.97768805027008</v>
      </c>
      <c r="K7" s="3">
        <v>28.7</v>
      </c>
      <c r="L7" s="3">
        <v>33</v>
      </c>
      <c r="M7" s="3">
        <v>23</v>
      </c>
      <c r="N7" s="3">
        <v>10.3105095541401</v>
      </c>
      <c r="O7" s="3">
        <v>4.93630573248408</v>
      </c>
      <c r="P7" s="3">
        <v>92.25072</v>
      </c>
      <c r="Q7" s="3">
        <v>1021.36237</v>
      </c>
      <c r="R7" s="3">
        <v>12.58333</v>
      </c>
      <c r="S7" s="3">
        <v>17.229</v>
      </c>
      <c r="T7" s="3">
        <v>6.266</v>
      </c>
      <c r="U7" s="22">
        <v>65.6530212168299</v>
      </c>
      <c r="V7" s="23">
        <v>29</v>
      </c>
      <c r="W7" s="22">
        <v>91.7</v>
      </c>
      <c r="X7" s="3">
        <v>0.91</v>
      </c>
      <c r="Y7">
        <v>0.806341897336612</v>
      </c>
      <c r="Z7">
        <v>0.384449361156397</v>
      </c>
      <c r="AA7">
        <v>0.52755905511811</v>
      </c>
      <c r="AB7">
        <v>0.571428571428571</v>
      </c>
      <c r="AC7">
        <v>0.363636363636364</v>
      </c>
      <c r="AD7">
        <v>0.150101971463601</v>
      </c>
      <c r="AE7">
        <v>0.0909640791339381</v>
      </c>
      <c r="AF7">
        <v>0.6469382270198</v>
      </c>
      <c r="AG7">
        <v>0.519955847125477</v>
      </c>
      <c r="AH7">
        <v>0.544604185497607</v>
      </c>
      <c r="AI7">
        <v>0.131381694821576</v>
      </c>
      <c r="AJ7">
        <v>0.0444614740546792</v>
      </c>
      <c r="AK7">
        <v>0.839723115203731</v>
      </c>
      <c r="AL7">
        <v>0.462962962962963</v>
      </c>
      <c r="AM7">
        <v>0.092359161858991</v>
      </c>
      <c r="AN7">
        <v>0.277777777777778</v>
      </c>
      <c r="AO7" s="8">
        <v>0.806341897</v>
      </c>
      <c r="AP7" s="8">
        <v>0.384449361156397</v>
      </c>
      <c r="AQ7" s="8">
        <v>0.527559055</v>
      </c>
      <c r="AR7" s="8">
        <v>0.294032746</v>
      </c>
      <c r="AS7" s="8">
        <v>0.57049942</v>
      </c>
      <c r="AT7" s="8">
        <v>0.369632311760737</v>
      </c>
      <c r="AU7" s="8">
        <v>0.092359162</v>
      </c>
      <c r="AV7" s="8">
        <v>0.277777778</v>
      </c>
      <c r="AW7" s="2">
        <v>0.415331466364642</v>
      </c>
    </row>
    <row r="8" spans="1:49">
      <c r="A8" s="2" t="s">
        <v>102</v>
      </c>
      <c r="B8" s="3" t="s">
        <v>94</v>
      </c>
      <c r="C8" s="3" t="s">
        <v>95</v>
      </c>
      <c r="D8" s="3">
        <v>111.03</v>
      </c>
      <c r="E8" s="3">
        <v>37.42</v>
      </c>
      <c r="F8" s="8">
        <v>5</v>
      </c>
      <c r="G8" s="8" t="s">
        <v>96</v>
      </c>
      <c r="H8" s="8" t="s">
        <v>100</v>
      </c>
      <c r="I8" s="3">
        <v>-3556</v>
      </c>
      <c r="J8" s="3">
        <v>0.968677806854249</v>
      </c>
      <c r="K8" s="3">
        <v>28</v>
      </c>
      <c r="L8" s="3">
        <v>30</v>
      </c>
      <c r="M8" s="3">
        <v>22</v>
      </c>
      <c r="N8" s="3">
        <v>12.8945342571209</v>
      </c>
      <c r="O8" s="3">
        <v>8.08314087759815</v>
      </c>
      <c r="P8" s="3">
        <v>98.15978</v>
      </c>
      <c r="Q8" s="3">
        <v>1081.6969</v>
      </c>
      <c r="R8" s="3">
        <v>13.03333</v>
      </c>
      <c r="S8" s="3">
        <v>18.373</v>
      </c>
      <c r="T8" s="3">
        <v>19.151</v>
      </c>
      <c r="U8" s="22">
        <v>65.1452844209363</v>
      </c>
      <c r="V8" s="23">
        <v>22</v>
      </c>
      <c r="W8" s="22">
        <v>107.4</v>
      </c>
      <c r="X8" s="3">
        <v>1.06</v>
      </c>
      <c r="Y8">
        <v>0.818324525142588</v>
      </c>
      <c r="Z8">
        <v>0.376897232178312</v>
      </c>
      <c r="AA8">
        <v>0.5</v>
      </c>
      <c r="AB8">
        <v>0.5</v>
      </c>
      <c r="AC8">
        <v>0.333333333333333</v>
      </c>
      <c r="AD8">
        <v>0.410048128530523</v>
      </c>
      <c r="AE8">
        <v>0.148952578362807</v>
      </c>
      <c r="AF8">
        <v>0.729998934517228</v>
      </c>
      <c r="AG8">
        <v>0.571680082166861</v>
      </c>
      <c r="AH8">
        <v>0.583453117540465</v>
      </c>
      <c r="AI8">
        <v>0.140105396654293</v>
      </c>
      <c r="AJ8">
        <v>0.135889194002739</v>
      </c>
      <c r="AK8">
        <v>0.833228999380131</v>
      </c>
      <c r="AL8">
        <v>0.333333333333333</v>
      </c>
      <c r="AM8">
        <v>0.108620671797156</v>
      </c>
      <c r="AN8">
        <v>0.333333333333333</v>
      </c>
      <c r="AO8" s="8">
        <v>0.818324525</v>
      </c>
      <c r="AP8" s="8">
        <v>0.376897232178312</v>
      </c>
      <c r="AQ8" s="8">
        <v>0.5</v>
      </c>
      <c r="AR8" s="8">
        <v>0.34808351</v>
      </c>
      <c r="AS8" s="8">
        <v>0.628377378</v>
      </c>
      <c r="AT8" s="8">
        <v>0.360639230842624</v>
      </c>
      <c r="AU8" s="8">
        <v>0.108620672</v>
      </c>
      <c r="AV8" s="8">
        <v>0.333333333</v>
      </c>
      <c r="AW8" s="2">
        <v>0.434284485127617</v>
      </c>
    </row>
    <row r="9" spans="1:49">
      <c r="A9" s="2" t="s">
        <v>103</v>
      </c>
      <c r="B9" s="3" t="s">
        <v>94</v>
      </c>
      <c r="C9" s="3" t="s">
        <v>95</v>
      </c>
      <c r="D9" s="3">
        <v>114.38</v>
      </c>
      <c r="E9" s="3">
        <v>29.99</v>
      </c>
      <c r="F9" s="8">
        <v>6</v>
      </c>
      <c r="G9" s="8" t="s">
        <v>104</v>
      </c>
      <c r="H9" s="8" t="s">
        <v>100</v>
      </c>
      <c r="I9" s="3">
        <v>-10658</v>
      </c>
      <c r="J9" s="3">
        <v>0.923677492141724</v>
      </c>
      <c r="K9" s="3">
        <v>33.1</v>
      </c>
      <c r="L9" s="3">
        <v>20</v>
      </c>
      <c r="M9" s="3">
        <v>19</v>
      </c>
      <c r="N9" s="3">
        <v>10.781990521327</v>
      </c>
      <c r="O9" s="3">
        <v>0.177725118483412</v>
      </c>
      <c r="P9" s="3">
        <v>55.67693</v>
      </c>
      <c r="Q9" s="3">
        <v>897.3302</v>
      </c>
      <c r="R9" s="3">
        <v>8.8</v>
      </c>
      <c r="S9" s="3">
        <v>34.142</v>
      </c>
      <c r="T9" s="3">
        <v>53.64</v>
      </c>
      <c r="U9" s="22">
        <v>55.7810661372187</v>
      </c>
      <c r="V9" s="23">
        <v>18</v>
      </c>
      <c r="W9" s="22">
        <v>89.5</v>
      </c>
      <c r="X9" s="3">
        <v>2.34</v>
      </c>
      <c r="Y9">
        <v>0.446706085500497</v>
      </c>
      <c r="Z9">
        <v>0.339179252199406</v>
      </c>
      <c r="AA9">
        <v>0.700787401574803</v>
      </c>
      <c r="AB9">
        <v>0.261904761904762</v>
      </c>
      <c r="AC9">
        <v>0.242424242424242</v>
      </c>
      <c r="AD9">
        <v>0.197531729162532</v>
      </c>
      <c r="AE9">
        <v>0.00327504061092224</v>
      </c>
      <c r="AF9">
        <v>0.132838713177941</v>
      </c>
      <c r="AG9">
        <v>0.413624213916883</v>
      </c>
      <c r="AH9">
        <v>0.217985674240482</v>
      </c>
      <c r="AI9">
        <v>0.260353695780268</v>
      </c>
      <c r="AJ9">
        <v>0.380611788747685</v>
      </c>
      <c r="AK9">
        <v>0.713457655991667</v>
      </c>
      <c r="AL9">
        <v>0.259259259259259</v>
      </c>
      <c r="AM9">
        <v>0.0900804789377194</v>
      </c>
      <c r="AN9">
        <v>0.807407407407407</v>
      </c>
      <c r="AO9" s="8">
        <v>0.446706086</v>
      </c>
      <c r="AP9" s="8">
        <v>0.339179252199406</v>
      </c>
      <c r="AQ9" s="8">
        <v>0.700787402</v>
      </c>
      <c r="AR9" s="8">
        <v>0.176283944</v>
      </c>
      <c r="AS9" s="8">
        <v>0.2548162</v>
      </c>
      <c r="AT9" s="8">
        <v>0.40342059994472</v>
      </c>
      <c r="AU9" s="8">
        <v>0.090080479</v>
      </c>
      <c r="AV9" s="8">
        <v>0.807407407</v>
      </c>
      <c r="AW9" s="2">
        <v>0.402335171268016</v>
      </c>
    </row>
    <row r="10" spans="1:49">
      <c r="A10" s="2" t="s">
        <v>105</v>
      </c>
      <c r="B10" s="3" t="s">
        <v>94</v>
      </c>
      <c r="C10" s="3" t="s">
        <v>95</v>
      </c>
      <c r="D10" s="3">
        <v>115.44</v>
      </c>
      <c r="E10" s="3">
        <v>26.57</v>
      </c>
      <c r="F10" s="8">
        <v>7</v>
      </c>
      <c r="G10" s="8" t="s">
        <v>104</v>
      </c>
      <c r="H10" s="8" t="s">
        <v>106</v>
      </c>
      <c r="I10" s="3">
        <v>-13958</v>
      </c>
      <c r="J10" s="3">
        <v>0.775203323364259</v>
      </c>
      <c r="K10" s="3">
        <v>30.6</v>
      </c>
      <c r="L10" s="3">
        <v>27</v>
      </c>
      <c r="M10" s="3">
        <v>35</v>
      </c>
      <c r="N10" s="3">
        <v>10.4825291181364</v>
      </c>
      <c r="O10" s="3">
        <v>0.110926234054354</v>
      </c>
      <c r="P10" s="3">
        <v>55.14674</v>
      </c>
      <c r="Q10" s="3">
        <v>770.33777</v>
      </c>
      <c r="R10" s="3">
        <v>7.875</v>
      </c>
      <c r="S10" s="3">
        <v>31.236</v>
      </c>
      <c r="T10" s="3">
        <v>32.349</v>
      </c>
      <c r="U10" s="22">
        <v>0</v>
      </c>
      <c r="V10" s="23">
        <v>14</v>
      </c>
      <c r="W10" s="22">
        <v>35.6</v>
      </c>
      <c r="X10" s="3">
        <v>2.17</v>
      </c>
      <c r="Y10">
        <v>0.274030662968971</v>
      </c>
      <c r="Z10">
        <v>0.214732439746904</v>
      </c>
      <c r="AA10">
        <v>0.602362204724409</v>
      </c>
      <c r="AB10">
        <v>0.428571428571429</v>
      </c>
      <c r="AC10">
        <v>0.727272727272727</v>
      </c>
      <c r="AD10">
        <v>0.167406691712438</v>
      </c>
      <c r="AE10">
        <v>0.00204410003743271</v>
      </c>
      <c r="AF10">
        <v>0.125386096939815</v>
      </c>
      <c r="AG10">
        <v>0.304754777164884</v>
      </c>
      <c r="AH10">
        <v>0.138129536152384</v>
      </c>
      <c r="AI10">
        <v>0.238193662977929</v>
      </c>
      <c r="AJ10">
        <v>0.229537858952253</v>
      </c>
      <c r="AK10">
        <v>0</v>
      </c>
      <c r="AL10">
        <v>0.185185185185185</v>
      </c>
      <c r="AM10">
        <v>0.0342527473665676</v>
      </c>
      <c r="AN10">
        <v>0.744444444444444</v>
      </c>
      <c r="AO10" s="8">
        <v>0.274030663</v>
      </c>
      <c r="AP10" s="8">
        <v>0.214732439746904</v>
      </c>
      <c r="AQ10" s="8">
        <v>0.602362205</v>
      </c>
      <c r="AR10" s="8">
        <v>0.331323737</v>
      </c>
      <c r="AS10" s="8">
        <v>0.18942347</v>
      </c>
      <c r="AT10" s="8">
        <v>0.163229176778842</v>
      </c>
      <c r="AU10" s="8">
        <v>0.034252747</v>
      </c>
      <c r="AV10" s="8">
        <v>0.744444444</v>
      </c>
      <c r="AW10" s="2">
        <v>0.319224860315718</v>
      </c>
    </row>
    <row r="11" spans="1:49">
      <c r="A11" s="2" t="s">
        <v>107</v>
      </c>
      <c r="B11" s="3" t="s">
        <v>94</v>
      </c>
      <c r="C11" s="3" t="s">
        <v>95</v>
      </c>
      <c r="D11" s="3">
        <v>113.65</v>
      </c>
      <c r="E11" s="3">
        <v>29.91</v>
      </c>
      <c r="F11" s="8">
        <v>8</v>
      </c>
      <c r="G11" s="8" t="s">
        <v>104</v>
      </c>
      <c r="H11" s="8" t="s">
        <v>100</v>
      </c>
      <c r="I11" s="3">
        <v>-10253</v>
      </c>
      <c r="J11" s="3">
        <v>0.970384788513183</v>
      </c>
      <c r="K11" s="3">
        <v>32.3</v>
      </c>
      <c r="L11" s="3">
        <v>18</v>
      </c>
      <c r="M11" s="3">
        <v>25</v>
      </c>
      <c r="N11" s="3">
        <v>8.83742911153119</v>
      </c>
      <c r="O11" s="3">
        <v>0.0945179584120983</v>
      </c>
      <c r="P11" s="3">
        <v>52.799</v>
      </c>
      <c r="Q11" s="3">
        <v>877.77209</v>
      </c>
      <c r="R11" s="3">
        <v>7.55833</v>
      </c>
      <c r="S11" s="3">
        <v>43.708</v>
      </c>
      <c r="T11" s="3">
        <v>67.425</v>
      </c>
      <c r="U11" s="22">
        <v>52.2632019221169</v>
      </c>
      <c r="V11" s="23">
        <v>26</v>
      </c>
      <c r="W11" s="22">
        <v>136.6</v>
      </c>
      <c r="X11" s="3">
        <v>1.55</v>
      </c>
      <c r="Y11">
        <v>0.467898069174821</v>
      </c>
      <c r="Z11">
        <v>0.378327975506383</v>
      </c>
      <c r="AA11">
        <v>0.669291338582677</v>
      </c>
      <c r="AB11">
        <v>0.214285714285714</v>
      </c>
      <c r="AC11">
        <v>0.424242424242424</v>
      </c>
      <c r="AD11">
        <v>0.00191391441255659</v>
      </c>
      <c r="AE11">
        <v>0.00174173552338902</v>
      </c>
      <c r="AF11">
        <v>0.0923850874019172</v>
      </c>
      <c r="AG11">
        <v>0.39685722694267</v>
      </c>
      <c r="AH11">
        <v>0.110791111019025</v>
      </c>
      <c r="AI11">
        <v>0.333300314426921</v>
      </c>
      <c r="AJ11">
        <v>0.478425612533793</v>
      </c>
      <c r="AK11">
        <v>0.668463048846128</v>
      </c>
      <c r="AL11">
        <v>0.407407407407407</v>
      </c>
      <c r="AM11">
        <v>0.138865008752214</v>
      </c>
      <c r="AN11">
        <v>0.514814814814815</v>
      </c>
      <c r="AO11" s="8">
        <v>0.467898069</v>
      </c>
      <c r="AP11" s="8">
        <v>0.378327975506383</v>
      </c>
      <c r="AQ11" s="8">
        <v>0.669291339</v>
      </c>
      <c r="AR11" s="8">
        <v>0.160545947</v>
      </c>
      <c r="AS11" s="8">
        <v>0.200011142</v>
      </c>
      <c r="AT11" s="8">
        <v>0.471899095803562</v>
      </c>
      <c r="AU11" s="8">
        <v>0.138865009</v>
      </c>
      <c r="AV11" s="8">
        <v>0.514814815</v>
      </c>
      <c r="AW11" s="2">
        <v>0.375206674038743</v>
      </c>
    </row>
    <row r="12" spans="1:49">
      <c r="A12" s="2" t="s">
        <v>108</v>
      </c>
      <c r="B12" s="3" t="s">
        <v>94</v>
      </c>
      <c r="C12" s="3" t="s">
        <v>95</v>
      </c>
      <c r="D12" s="3">
        <v>112.61</v>
      </c>
      <c r="E12" s="3">
        <v>22.98</v>
      </c>
      <c r="F12" s="8">
        <v>9</v>
      </c>
      <c r="G12" s="8" t="s">
        <v>104</v>
      </c>
      <c r="H12" s="8" t="s">
        <v>100</v>
      </c>
      <c r="I12" s="3">
        <v>-13561</v>
      </c>
      <c r="J12" s="3">
        <v>1.05203914642334</v>
      </c>
      <c r="K12" s="3">
        <v>32.7</v>
      </c>
      <c r="L12" s="3">
        <v>15</v>
      </c>
      <c r="M12" s="3">
        <v>27</v>
      </c>
      <c r="N12" s="3">
        <v>10.8868501529052</v>
      </c>
      <c r="O12" s="3">
        <v>0</v>
      </c>
      <c r="P12" s="3">
        <v>66.80965</v>
      </c>
      <c r="Q12" s="3">
        <v>575.65033</v>
      </c>
      <c r="R12" s="3">
        <v>7.325</v>
      </c>
      <c r="S12" s="3">
        <v>62.595</v>
      </c>
      <c r="T12" s="3">
        <v>61.242</v>
      </c>
      <c r="U12" s="22">
        <v>0</v>
      </c>
      <c r="V12" s="23">
        <v>26</v>
      </c>
      <c r="W12" s="22">
        <v>209</v>
      </c>
      <c r="X12" s="3">
        <v>1.8</v>
      </c>
      <c r="Y12">
        <v>0.29480403955837</v>
      </c>
      <c r="Z12">
        <v>0.446768328791036</v>
      </c>
      <c r="AA12">
        <v>0.68503937007874</v>
      </c>
      <c r="AB12">
        <v>0.142857142857143</v>
      </c>
      <c r="AC12">
        <v>0.484848484848485</v>
      </c>
      <c r="AD12">
        <v>0.208080335075147</v>
      </c>
      <c r="AE12">
        <v>0</v>
      </c>
      <c r="AF12">
        <v>0.289325802422385</v>
      </c>
      <c r="AG12">
        <v>0.137851033882797</v>
      </c>
      <c r="AH12">
        <v>0.0906475081000023</v>
      </c>
      <c r="AI12">
        <v>0.477325276415144</v>
      </c>
      <c r="AJ12">
        <v>0.434553079166401</v>
      </c>
      <c r="AK12">
        <v>0</v>
      </c>
      <c r="AL12">
        <v>0.407407407407407</v>
      </c>
      <c r="AM12">
        <v>0.213854392161331</v>
      </c>
      <c r="AN12">
        <v>0.607407407407408</v>
      </c>
      <c r="AO12" s="8">
        <v>0.29480404</v>
      </c>
      <c r="AP12" s="8">
        <v>0.446768328791036</v>
      </c>
      <c r="AQ12" s="8">
        <v>0.68503937</v>
      </c>
      <c r="AR12" s="8">
        <v>0.208946491</v>
      </c>
      <c r="AS12" s="8">
        <v>0.172608115</v>
      </c>
      <c r="AT12" s="8">
        <v>0.329821440747238</v>
      </c>
      <c r="AU12" s="8">
        <v>0.213854392</v>
      </c>
      <c r="AV12" s="8">
        <v>0.607407407</v>
      </c>
      <c r="AW12" s="2">
        <v>0.369906198067284</v>
      </c>
    </row>
    <row r="13" spans="1:49">
      <c r="A13" s="2" t="s">
        <v>109</v>
      </c>
      <c r="B13" s="3" t="s">
        <v>94</v>
      </c>
      <c r="C13" s="3" t="s">
        <v>95</v>
      </c>
      <c r="D13" s="3">
        <v>110.19</v>
      </c>
      <c r="E13" s="3">
        <v>20.34</v>
      </c>
      <c r="F13" s="8">
        <v>10</v>
      </c>
      <c r="G13" s="8" t="s">
        <v>104</v>
      </c>
      <c r="H13" s="8" t="s">
        <v>100</v>
      </c>
      <c r="I13" s="3">
        <v>-10775</v>
      </c>
      <c r="J13" s="3">
        <v>1.00389337539673</v>
      </c>
      <c r="K13" s="3">
        <v>32.5</v>
      </c>
      <c r="L13" s="3">
        <v>14</v>
      </c>
      <c r="M13" s="3">
        <v>28</v>
      </c>
      <c r="N13" s="3">
        <v>12.2068230277185</v>
      </c>
      <c r="O13" s="3">
        <v>0</v>
      </c>
      <c r="P13" s="3">
        <v>70.58964</v>
      </c>
      <c r="Q13" s="3">
        <v>447.58167</v>
      </c>
      <c r="R13" s="3">
        <v>6.625</v>
      </c>
      <c r="S13" s="3">
        <v>19.983</v>
      </c>
      <c r="T13" s="3">
        <v>80.357</v>
      </c>
      <c r="U13" s="22">
        <v>0</v>
      </c>
      <c r="V13" s="23">
        <v>38</v>
      </c>
      <c r="W13" s="22">
        <v>41</v>
      </c>
      <c r="X13" s="3">
        <v>1.92</v>
      </c>
      <c r="Y13">
        <v>0.44058395688347</v>
      </c>
      <c r="Z13">
        <v>0.406413917066327</v>
      </c>
      <c r="AA13">
        <v>0.677165354330709</v>
      </c>
      <c r="AB13">
        <v>0.119047619047619</v>
      </c>
      <c r="AC13">
        <v>0.515151515151515</v>
      </c>
      <c r="AD13">
        <v>0.340866169453776</v>
      </c>
      <c r="AE13">
        <v>0</v>
      </c>
      <c r="AF13">
        <v>0.342459235444423</v>
      </c>
      <c r="AG13">
        <v>0.028058955096816</v>
      </c>
      <c r="AH13">
        <v>0.0302158360333341</v>
      </c>
      <c r="AI13">
        <v>0.152382634373414</v>
      </c>
      <c r="AJ13">
        <v>0.570186829015618</v>
      </c>
      <c r="AK13">
        <v>0</v>
      </c>
      <c r="AL13">
        <v>0.62962962962963</v>
      </c>
      <c r="AM13">
        <v>0.0398458781733249</v>
      </c>
      <c r="AN13">
        <v>0.651851851851852</v>
      </c>
      <c r="AO13" s="8">
        <v>0.440583957</v>
      </c>
      <c r="AP13" s="8">
        <v>0.406413917066327</v>
      </c>
      <c r="AQ13" s="8">
        <v>0.677165354</v>
      </c>
      <c r="AR13" s="8">
        <v>0.243766326</v>
      </c>
      <c r="AS13" s="8">
        <v>0.133578009</v>
      </c>
      <c r="AT13" s="8">
        <v>0.338049773254665</v>
      </c>
      <c r="AU13" s="8">
        <v>0.039845878</v>
      </c>
      <c r="AV13" s="8">
        <v>0.651851852</v>
      </c>
      <c r="AW13" s="2">
        <v>0.366406883290124</v>
      </c>
    </row>
    <row r="14" spans="1:49">
      <c r="A14" s="2" t="s">
        <v>110</v>
      </c>
      <c r="B14" s="3" t="s">
        <v>94</v>
      </c>
      <c r="C14" s="3" t="s">
        <v>95</v>
      </c>
      <c r="D14" s="3">
        <v>110.39</v>
      </c>
      <c r="E14" s="3">
        <v>20.46</v>
      </c>
      <c r="F14" s="8">
        <v>11</v>
      </c>
      <c r="G14" s="8" t="s">
        <v>104</v>
      </c>
      <c r="H14" s="8" t="s">
        <v>100</v>
      </c>
      <c r="I14" s="3">
        <v>-11507</v>
      </c>
      <c r="J14" s="3">
        <v>1.00676584243774</v>
      </c>
      <c r="K14" s="3">
        <v>32.8</v>
      </c>
      <c r="L14" s="3">
        <v>14</v>
      </c>
      <c r="M14" s="3">
        <v>28</v>
      </c>
      <c r="N14" s="3">
        <v>12.1212121212121</v>
      </c>
      <c r="O14" s="3">
        <v>0</v>
      </c>
      <c r="P14" s="3">
        <v>70.27518</v>
      </c>
      <c r="Q14" s="3">
        <v>459.34961</v>
      </c>
      <c r="R14" s="3">
        <v>7.30833</v>
      </c>
      <c r="S14" s="3">
        <v>19.983</v>
      </c>
      <c r="T14" s="3">
        <v>80.357</v>
      </c>
      <c r="U14" s="22">
        <v>0</v>
      </c>
      <c r="V14" s="23">
        <v>22</v>
      </c>
      <c r="W14" s="22">
        <v>113.3</v>
      </c>
      <c r="X14" s="3">
        <v>2.86</v>
      </c>
      <c r="Y14">
        <v>0.402281408612841</v>
      </c>
      <c r="Z14">
        <v>0.408821536991543</v>
      </c>
      <c r="AA14">
        <v>0.688976377952756</v>
      </c>
      <c r="AB14">
        <v>0.119047619047619</v>
      </c>
      <c r="AC14">
        <v>0.515151515151515</v>
      </c>
      <c r="AD14">
        <v>0.332253935165271</v>
      </c>
      <c r="AE14">
        <v>0</v>
      </c>
      <c r="AF14">
        <v>0.338039028156015</v>
      </c>
      <c r="AG14">
        <v>0.0381475013159199</v>
      </c>
      <c r="AH14">
        <v>0.0892083709952146</v>
      </c>
      <c r="AI14">
        <v>0.152382634373414</v>
      </c>
      <c r="AJ14">
        <v>0.570186829015618</v>
      </c>
      <c r="AK14">
        <v>0</v>
      </c>
      <c r="AL14">
        <v>0.333333333333333</v>
      </c>
      <c r="AM14">
        <v>0.11473168508602</v>
      </c>
      <c r="AN14">
        <v>1</v>
      </c>
      <c r="AO14" s="8">
        <v>0.402281409</v>
      </c>
      <c r="AP14" s="8">
        <v>0.408821536991543</v>
      </c>
      <c r="AQ14" s="8">
        <v>0.688976378</v>
      </c>
      <c r="AR14" s="8">
        <v>0.241613267</v>
      </c>
      <c r="AS14" s="8">
        <v>0.155131633</v>
      </c>
      <c r="AT14" s="8">
        <v>0.263975699180591</v>
      </c>
      <c r="AU14" s="8">
        <v>0.114731685</v>
      </c>
      <c r="AV14" s="8">
        <v>1</v>
      </c>
      <c r="AW14" s="2">
        <v>0.409441451021517</v>
      </c>
    </row>
    <row r="15" spans="1:49">
      <c r="A15" s="2" t="s">
        <v>111</v>
      </c>
      <c r="B15" s="3" t="s">
        <v>94</v>
      </c>
      <c r="C15" s="3" t="s">
        <v>95</v>
      </c>
      <c r="D15" s="3">
        <v>110.94</v>
      </c>
      <c r="E15" s="3">
        <v>24.95</v>
      </c>
      <c r="F15" s="8">
        <v>12</v>
      </c>
      <c r="G15" s="8" t="s">
        <v>104</v>
      </c>
      <c r="H15" s="8" t="s">
        <v>106</v>
      </c>
      <c r="I15" s="3">
        <v>-14901</v>
      </c>
      <c r="J15" s="3">
        <v>0.563728904724123</v>
      </c>
      <c r="K15" s="3">
        <v>28.8</v>
      </c>
      <c r="L15" s="3">
        <v>9</v>
      </c>
      <c r="M15" s="3">
        <v>18</v>
      </c>
      <c r="N15" s="3">
        <v>11.3346747149564</v>
      </c>
      <c r="O15" s="3">
        <v>0</v>
      </c>
      <c r="P15" s="3">
        <v>61.92871</v>
      </c>
      <c r="Q15" s="3">
        <v>711.67535</v>
      </c>
      <c r="R15" s="3">
        <v>6.8</v>
      </c>
      <c r="S15" s="3">
        <v>35.074</v>
      </c>
      <c r="T15" s="3">
        <v>36.804</v>
      </c>
      <c r="U15" s="22">
        <v>0</v>
      </c>
      <c r="V15" s="23">
        <v>18</v>
      </c>
      <c r="W15" s="22">
        <v>94</v>
      </c>
      <c r="X15" s="3">
        <v>0.89</v>
      </c>
      <c r="Y15">
        <v>0.224687352833447</v>
      </c>
      <c r="Z15">
        <v>0.0374806151924546</v>
      </c>
      <c r="AA15">
        <v>0.531496062992126</v>
      </c>
      <c r="AB15">
        <v>0</v>
      </c>
      <c r="AC15">
        <v>0.212121212121212</v>
      </c>
      <c r="AD15">
        <v>0.253130320011862</v>
      </c>
      <c r="AE15">
        <v>0</v>
      </c>
      <c r="AF15">
        <v>0.220716864680596</v>
      </c>
      <c r="AG15">
        <v>0.254464026575191</v>
      </c>
      <c r="AH15">
        <v>0.0453237540500011</v>
      </c>
      <c r="AI15">
        <v>0.267460767553076</v>
      </c>
      <c r="AJ15">
        <v>0.261149072950593</v>
      </c>
      <c r="AK15">
        <v>0</v>
      </c>
      <c r="AL15">
        <v>0.259259259259259</v>
      </c>
      <c r="AM15">
        <v>0.0947414212766839</v>
      </c>
      <c r="AN15">
        <v>0.27037037037037</v>
      </c>
      <c r="AO15" s="8">
        <v>0.224687353</v>
      </c>
      <c r="AP15" s="8">
        <v>0.0374806151924546</v>
      </c>
      <c r="AQ15" s="8">
        <v>0.531496063</v>
      </c>
      <c r="AR15" s="8">
        <v>0.116312883</v>
      </c>
      <c r="AS15" s="8">
        <v>0.173501548</v>
      </c>
      <c r="AT15" s="8">
        <v>0.196967274940732</v>
      </c>
      <c r="AU15" s="8">
        <v>0.094741421</v>
      </c>
      <c r="AV15" s="8">
        <v>0.27037037</v>
      </c>
      <c r="AW15" s="2">
        <v>0.205694691016648</v>
      </c>
    </row>
    <row r="16" spans="1:49">
      <c r="A16" s="2" t="s">
        <v>112</v>
      </c>
      <c r="B16" s="3" t="s">
        <v>94</v>
      </c>
      <c r="C16" s="3" t="s">
        <v>95</v>
      </c>
      <c r="D16" s="3">
        <v>108.24</v>
      </c>
      <c r="E16" s="3">
        <v>23.07</v>
      </c>
      <c r="F16" s="8">
        <v>13</v>
      </c>
      <c r="G16" s="8" t="s">
        <v>104</v>
      </c>
      <c r="H16" s="8" t="s">
        <v>106</v>
      </c>
      <c r="I16" s="3">
        <v>-11173</v>
      </c>
      <c r="J16" s="3">
        <v>0.519011783599854</v>
      </c>
      <c r="K16" s="3">
        <v>32.4</v>
      </c>
      <c r="L16" s="3">
        <v>17</v>
      </c>
      <c r="M16" s="3">
        <v>22</v>
      </c>
      <c r="N16" s="3">
        <v>11.7082533589251</v>
      </c>
      <c r="O16" s="3">
        <v>0</v>
      </c>
      <c r="P16" s="3">
        <v>67.53059</v>
      </c>
      <c r="Q16" s="3">
        <v>596.03662</v>
      </c>
      <c r="R16" s="3">
        <v>7.74167</v>
      </c>
      <c r="S16" s="3">
        <v>36.556</v>
      </c>
      <c r="T16" s="3">
        <v>49.863</v>
      </c>
      <c r="U16" s="22">
        <v>0</v>
      </c>
      <c r="V16" s="23">
        <v>14</v>
      </c>
      <c r="W16" s="22">
        <v>136</v>
      </c>
      <c r="X16" s="3">
        <v>2.75</v>
      </c>
      <c r="Y16">
        <v>0.419758254408456</v>
      </c>
      <c r="Z16">
        <v>0</v>
      </c>
      <c r="AA16">
        <v>0.673228346456693</v>
      </c>
      <c r="AB16">
        <v>0.19047619047619</v>
      </c>
      <c r="AC16">
        <v>0.333333333333333</v>
      </c>
      <c r="AD16">
        <v>0.290711358904375</v>
      </c>
      <c r="AE16">
        <v>0</v>
      </c>
      <c r="AF16">
        <v>0.299459696216524</v>
      </c>
      <c r="AG16">
        <v>0.155328011918125</v>
      </c>
      <c r="AH16">
        <v>0.126619029242886</v>
      </c>
      <c r="AI16">
        <v>0.278761926745459</v>
      </c>
      <c r="AJ16">
        <v>0.353811439640675</v>
      </c>
      <c r="AK16">
        <v>0</v>
      </c>
      <c r="AL16">
        <v>0.185185185185185</v>
      </c>
      <c r="AM16">
        <v>0.138243549773685</v>
      </c>
      <c r="AN16">
        <v>0.959259259259259</v>
      </c>
      <c r="AO16" s="8">
        <v>0.419758254</v>
      </c>
      <c r="AP16" s="8">
        <v>0</v>
      </c>
      <c r="AQ16" s="8">
        <v>0.673228346</v>
      </c>
      <c r="AR16" s="8">
        <v>0.203630221</v>
      </c>
      <c r="AS16" s="8">
        <v>0.193802246</v>
      </c>
      <c r="AT16" s="8">
        <v>0.20443963789283</v>
      </c>
      <c r="AU16" s="8">
        <v>0.13824355</v>
      </c>
      <c r="AV16" s="8">
        <v>0.959259259</v>
      </c>
      <c r="AW16" s="2">
        <v>0.349045189236604</v>
      </c>
    </row>
    <row r="17" spans="1:49">
      <c r="A17" s="2" t="s">
        <v>113</v>
      </c>
      <c r="B17" s="3" t="s">
        <v>94</v>
      </c>
      <c r="C17" s="3" t="s">
        <v>95</v>
      </c>
      <c r="D17" s="3">
        <v>106.85</v>
      </c>
      <c r="E17" s="3">
        <v>25.37</v>
      </c>
      <c r="F17" s="8">
        <v>14</v>
      </c>
      <c r="G17" s="8" t="s">
        <v>104</v>
      </c>
      <c r="H17" s="8" t="s">
        <v>106</v>
      </c>
      <c r="I17" s="3">
        <v>-10665</v>
      </c>
      <c r="J17" s="3">
        <v>0.761064529418945</v>
      </c>
      <c r="K17" s="3">
        <v>30.4</v>
      </c>
      <c r="L17" s="3">
        <v>19</v>
      </c>
      <c r="M17" s="3">
        <v>25</v>
      </c>
      <c r="N17" s="3">
        <v>10.392798690671</v>
      </c>
      <c r="O17" s="3">
        <v>0</v>
      </c>
      <c r="P17" s="3">
        <v>72.65128</v>
      </c>
      <c r="Q17" s="3">
        <v>643.14026</v>
      </c>
      <c r="R17" s="3">
        <v>8.15833</v>
      </c>
      <c r="S17" s="3">
        <v>47.914</v>
      </c>
      <c r="T17" s="3">
        <v>8.141</v>
      </c>
      <c r="U17" s="22">
        <v>0</v>
      </c>
      <c r="V17" s="23">
        <v>18</v>
      </c>
      <c r="W17" s="22">
        <v>35.7</v>
      </c>
      <c r="X17" s="3">
        <v>2.2</v>
      </c>
      <c r="Y17">
        <v>0.446339804301188</v>
      </c>
      <c r="Z17">
        <v>0.202881706027328</v>
      </c>
      <c r="AA17">
        <v>0.594488188976378</v>
      </c>
      <c r="AB17">
        <v>0.238095238095238</v>
      </c>
      <c r="AC17">
        <v>0.424242424242424</v>
      </c>
      <c r="AD17">
        <v>0.158380044341499</v>
      </c>
      <c r="AE17">
        <v>0</v>
      </c>
      <c r="AF17">
        <v>0.371438680060825</v>
      </c>
      <c r="AG17">
        <v>0.19570952722395</v>
      </c>
      <c r="AH17">
        <v>0.162589687076169</v>
      </c>
      <c r="AI17">
        <v>0.365373644766439</v>
      </c>
      <c r="AJ17">
        <v>0.0577658570506134</v>
      </c>
      <c r="AK17">
        <v>0</v>
      </c>
      <c r="AL17">
        <v>0.259259259259259</v>
      </c>
      <c r="AM17">
        <v>0.034356323862989</v>
      </c>
      <c r="AN17">
        <v>0.755555555555556</v>
      </c>
      <c r="AO17" s="8">
        <v>0.446339804</v>
      </c>
      <c r="AP17" s="8">
        <v>0.202881706027328</v>
      </c>
      <c r="AQ17" s="8">
        <v>0.594488189</v>
      </c>
      <c r="AR17" s="8">
        <v>0.205179427</v>
      </c>
      <c r="AS17" s="8">
        <v>0.243245965</v>
      </c>
      <c r="AT17" s="8">
        <v>0.170599690269078</v>
      </c>
      <c r="AU17" s="8">
        <v>0.034356324</v>
      </c>
      <c r="AV17" s="8">
        <v>0.755555556</v>
      </c>
      <c r="AW17" s="2">
        <v>0.331580832662051</v>
      </c>
    </row>
    <row r="18" spans="1:49">
      <c r="A18" s="2" t="s">
        <v>114</v>
      </c>
      <c r="B18" s="3" t="s">
        <v>94</v>
      </c>
      <c r="C18" s="3" t="s">
        <v>95</v>
      </c>
      <c r="D18" s="3">
        <v>106.72</v>
      </c>
      <c r="E18" s="3">
        <v>25.54</v>
      </c>
      <c r="F18" s="8">
        <v>15</v>
      </c>
      <c r="G18" s="8" t="s">
        <v>104</v>
      </c>
      <c r="H18" s="8" t="s">
        <v>106</v>
      </c>
      <c r="I18" s="3">
        <v>-11174</v>
      </c>
      <c r="J18" s="3">
        <v>0.763366031646729</v>
      </c>
      <c r="K18" s="3">
        <v>27.8</v>
      </c>
      <c r="L18" s="3">
        <v>25</v>
      </c>
      <c r="M18" s="3">
        <v>30</v>
      </c>
      <c r="N18" s="3">
        <v>10.4982206405694</v>
      </c>
      <c r="O18" s="3">
        <v>0</v>
      </c>
      <c r="P18" s="3">
        <v>73.00558</v>
      </c>
      <c r="Q18" s="3">
        <v>635.79047</v>
      </c>
      <c r="R18" s="3">
        <v>7.58333</v>
      </c>
      <c r="S18" s="3">
        <v>47.914</v>
      </c>
      <c r="T18" s="3">
        <v>8.141</v>
      </c>
      <c r="U18" s="22">
        <v>0</v>
      </c>
      <c r="V18" s="23">
        <v>22</v>
      </c>
      <c r="W18" s="22">
        <v>148.8</v>
      </c>
      <c r="X18" s="3">
        <v>0.43</v>
      </c>
      <c r="Y18">
        <v>0.41970592852284</v>
      </c>
      <c r="Z18">
        <v>0.204810759535143</v>
      </c>
      <c r="AA18">
        <v>0.492125984251968</v>
      </c>
      <c r="AB18">
        <v>0.380952380952381</v>
      </c>
      <c r="AC18">
        <v>0.575757575757576</v>
      </c>
      <c r="AD18">
        <v>0.168985218013011</v>
      </c>
      <c r="AE18">
        <v>0</v>
      </c>
      <c r="AF18">
        <v>0.37641889834704</v>
      </c>
      <c r="AG18">
        <v>0.189408620173463</v>
      </c>
      <c r="AH18">
        <v>0.112949385021406</v>
      </c>
      <c r="AI18">
        <v>0.365373644766439</v>
      </c>
      <c r="AJ18">
        <v>0.0577658570506134</v>
      </c>
      <c r="AK18">
        <v>0</v>
      </c>
      <c r="AL18">
        <v>0.333333333333333</v>
      </c>
      <c r="AM18">
        <v>0.151501341315629</v>
      </c>
      <c r="AN18">
        <v>0.1</v>
      </c>
      <c r="AO18" s="8">
        <v>0.419705929</v>
      </c>
      <c r="AP18" s="8">
        <v>0.204810759535143</v>
      </c>
      <c r="AQ18" s="8">
        <v>0.492125984</v>
      </c>
      <c r="AR18" s="8">
        <v>0.281423794</v>
      </c>
      <c r="AS18" s="8">
        <v>0.226258968</v>
      </c>
      <c r="AT18" s="8">
        <v>0.189118208787596</v>
      </c>
      <c r="AU18" s="8">
        <v>0.151501341</v>
      </c>
      <c r="AV18" s="8">
        <v>0.1</v>
      </c>
      <c r="AW18" s="2">
        <v>0.258118123040342</v>
      </c>
    </row>
    <row r="19" spans="1:49">
      <c r="A19" s="2" t="s">
        <v>115</v>
      </c>
      <c r="B19" s="3" t="s">
        <v>94</v>
      </c>
      <c r="C19" s="3" t="s">
        <v>95</v>
      </c>
      <c r="D19" s="3">
        <v>105.37</v>
      </c>
      <c r="E19" s="3">
        <v>26.43</v>
      </c>
      <c r="F19" s="8">
        <v>16</v>
      </c>
      <c r="G19" s="8" t="s">
        <v>104</v>
      </c>
      <c r="H19" s="8" t="s">
        <v>100</v>
      </c>
      <c r="I19" s="3">
        <v>-10443</v>
      </c>
      <c r="J19" s="3">
        <v>0.738016271591185</v>
      </c>
      <c r="K19" s="3">
        <v>26.6</v>
      </c>
      <c r="L19" s="3">
        <v>27</v>
      </c>
      <c r="M19" s="3">
        <v>23</v>
      </c>
      <c r="N19" s="3">
        <v>10.1518784972022</v>
      </c>
      <c r="O19" s="3">
        <v>0</v>
      </c>
      <c r="P19" s="3">
        <v>76.73573</v>
      </c>
      <c r="Q19" s="3">
        <v>627.84924</v>
      </c>
      <c r="R19" s="3">
        <v>8.21667</v>
      </c>
      <c r="S19" s="3">
        <v>44.184</v>
      </c>
      <c r="T19" s="3">
        <v>27.455</v>
      </c>
      <c r="U19" s="22">
        <v>8.03138345611805</v>
      </c>
      <c r="V19" s="23">
        <v>26</v>
      </c>
      <c r="W19" s="22">
        <v>63.3</v>
      </c>
      <c r="X19" s="3">
        <v>1.65</v>
      </c>
      <c r="Y19">
        <v>0.457956150907854</v>
      </c>
      <c r="Z19">
        <v>0.183563313859414</v>
      </c>
      <c r="AA19">
        <v>0.44488188976378</v>
      </c>
      <c r="AB19">
        <v>0.428571428571429</v>
      </c>
      <c r="AC19">
        <v>0.363636363636364</v>
      </c>
      <c r="AD19">
        <v>0.134144100165039</v>
      </c>
      <c r="AE19">
        <v>0</v>
      </c>
      <c r="AF19">
        <v>0.428851755361782</v>
      </c>
      <c r="AG19">
        <v>0.18260067707624</v>
      </c>
      <c r="AH19">
        <v>0.167626235288125</v>
      </c>
      <c r="AI19">
        <v>0.336930106448226</v>
      </c>
      <c r="AJ19">
        <v>0.194811645415132</v>
      </c>
      <c r="AK19">
        <v>0.102723960149428</v>
      </c>
      <c r="AL19">
        <v>0.407407407407407</v>
      </c>
      <c r="AM19">
        <v>0.0629434368753043</v>
      </c>
      <c r="AN19">
        <v>0.551851851851852</v>
      </c>
      <c r="AO19" s="8">
        <v>0.457956151</v>
      </c>
      <c r="AP19" s="8">
        <v>0.183563313859414</v>
      </c>
      <c r="AQ19" s="8">
        <v>0.44488189</v>
      </c>
      <c r="AR19" s="8">
        <v>0.231587973</v>
      </c>
      <c r="AS19" s="8">
        <v>0.259692889</v>
      </c>
      <c r="AT19" s="8">
        <v>0.260468279855048</v>
      </c>
      <c r="AU19" s="8">
        <v>0.062943437</v>
      </c>
      <c r="AV19" s="8">
        <v>0.551851852</v>
      </c>
      <c r="AW19" s="2">
        <v>0.306618223214308</v>
      </c>
    </row>
    <row r="20" spans="1:49">
      <c r="A20" s="2" t="s">
        <v>116</v>
      </c>
      <c r="B20" s="3" t="s">
        <v>94</v>
      </c>
      <c r="C20" s="3" t="s">
        <v>95</v>
      </c>
      <c r="D20" s="3">
        <v>94.65</v>
      </c>
      <c r="E20" s="3">
        <v>40.27</v>
      </c>
      <c r="F20" s="8">
        <v>17</v>
      </c>
      <c r="G20" s="8" t="s">
        <v>117</v>
      </c>
      <c r="H20" s="8" t="s">
        <v>118</v>
      </c>
      <c r="I20" s="3">
        <v>-204</v>
      </c>
      <c r="J20" s="3">
        <v>1.35831291675568</v>
      </c>
      <c r="K20" s="3">
        <v>33.6</v>
      </c>
      <c r="L20" s="3">
        <v>51</v>
      </c>
      <c r="M20" s="3">
        <v>22</v>
      </c>
      <c r="N20" s="3">
        <v>11.2762520193861</v>
      </c>
      <c r="O20" s="3">
        <v>2.90791599353796</v>
      </c>
      <c r="P20" s="3">
        <v>71.22466</v>
      </c>
      <c r="Q20" s="3">
        <v>1188.36682</v>
      </c>
      <c r="R20" s="3">
        <v>17.85833</v>
      </c>
      <c r="S20" s="3">
        <v>4.929</v>
      </c>
      <c r="T20" s="3">
        <v>7.925</v>
      </c>
      <c r="U20" s="22">
        <v>0.0958174287665177</v>
      </c>
      <c r="V20" s="23">
        <v>16</v>
      </c>
      <c r="W20" s="22">
        <v>6</v>
      </c>
      <c r="X20" s="3">
        <v>1</v>
      </c>
      <c r="Y20">
        <v>0.993720893726126</v>
      </c>
      <c r="Z20">
        <v>0.703478265404968</v>
      </c>
      <c r="AA20">
        <v>0.720472440944882</v>
      </c>
      <c r="AB20">
        <v>1</v>
      </c>
      <c r="AC20">
        <v>0.333333333333333</v>
      </c>
      <c r="AD20">
        <v>0.247253148953292</v>
      </c>
      <c r="AE20">
        <v>0.0535858017890476</v>
      </c>
      <c r="AF20">
        <v>0.351385394677028</v>
      </c>
      <c r="AG20">
        <v>0.663127218888166</v>
      </c>
      <c r="AH20">
        <v>1</v>
      </c>
      <c r="AI20">
        <v>0.0375866488928867</v>
      </c>
      <c r="AJ20">
        <v>0.0562331921294818</v>
      </c>
      <c r="AK20">
        <v>0.0012255355242358</v>
      </c>
      <c r="AL20">
        <v>0.222222222222222</v>
      </c>
      <c r="AM20">
        <v>0.00359410442582369</v>
      </c>
      <c r="AN20">
        <v>0.311111111111111</v>
      </c>
      <c r="AO20" s="8">
        <v>0.993720894</v>
      </c>
      <c r="AP20" s="8">
        <v>0.703478265404968</v>
      </c>
      <c r="AQ20" s="8">
        <v>0.720472441</v>
      </c>
      <c r="AR20" s="8">
        <v>0.408543071</v>
      </c>
      <c r="AS20" s="8">
        <v>0.671504205</v>
      </c>
      <c r="AT20" s="8">
        <v>0.0793168996922066</v>
      </c>
      <c r="AU20" s="8">
        <v>0.003594104</v>
      </c>
      <c r="AV20" s="8">
        <v>0.311111111</v>
      </c>
      <c r="AW20" s="2">
        <v>0.486467623887147</v>
      </c>
    </row>
    <row r="21" spans="1:49">
      <c r="A21" s="2" t="s">
        <v>120</v>
      </c>
      <c r="B21" s="3" t="s">
        <v>94</v>
      </c>
      <c r="C21" s="3" t="s">
        <v>95</v>
      </c>
      <c r="D21" s="3">
        <v>95.37</v>
      </c>
      <c r="E21" s="3">
        <v>40.57</v>
      </c>
      <c r="F21" s="8">
        <v>18</v>
      </c>
      <c r="G21" s="8" t="s">
        <v>117</v>
      </c>
      <c r="H21" s="8" t="s">
        <v>118</v>
      </c>
      <c r="I21" s="3">
        <v>-211</v>
      </c>
      <c r="J21" s="3">
        <v>1.34619352817536</v>
      </c>
      <c r="K21" s="3">
        <v>33.3</v>
      </c>
      <c r="L21" s="3">
        <v>47</v>
      </c>
      <c r="M21" s="3">
        <v>28</v>
      </c>
      <c r="N21" s="3">
        <v>12.1054344288968</v>
      </c>
      <c r="O21" s="3">
        <v>1.59453302961276</v>
      </c>
      <c r="P21" s="3">
        <v>69.28204</v>
      </c>
      <c r="Q21" s="3">
        <v>1221.57751</v>
      </c>
      <c r="R21" s="3">
        <v>17.41667</v>
      </c>
      <c r="S21" s="3">
        <v>0.537</v>
      </c>
      <c r="T21" s="3">
        <v>0</v>
      </c>
      <c r="U21" s="22">
        <v>0.119445311326031</v>
      </c>
      <c r="V21" s="23">
        <v>4</v>
      </c>
      <c r="W21" s="22">
        <v>2.53</v>
      </c>
      <c r="X21" s="3">
        <v>1.06</v>
      </c>
      <c r="Y21">
        <v>0.993354612526817</v>
      </c>
      <c r="Z21">
        <v>0.693320139650753</v>
      </c>
      <c r="AA21">
        <v>0.708661417322834</v>
      </c>
      <c r="AB21">
        <v>0.904761904761905</v>
      </c>
      <c r="AC21">
        <v>0.515151515151515</v>
      </c>
      <c r="AD21">
        <v>0.330666740398899</v>
      </c>
      <c r="AE21">
        <v>0.0293833560050549</v>
      </c>
      <c r="AF21">
        <v>0.32407895480357</v>
      </c>
      <c r="AG21">
        <v>0.691598436538267</v>
      </c>
      <c r="AH21">
        <v>0.961871068164336</v>
      </c>
      <c r="AI21">
        <v>0.00409495444420373</v>
      </c>
      <c r="AJ21">
        <v>0</v>
      </c>
      <c r="AK21">
        <v>0.00152774369045278</v>
      </c>
      <c r="AL21">
        <v>0</v>
      </c>
      <c r="AM21">
        <v>0</v>
      </c>
      <c r="AN21">
        <v>0.333333333333333</v>
      </c>
      <c r="AO21" s="8">
        <v>0.993354613</v>
      </c>
      <c r="AP21" s="8">
        <v>0.693320139650753</v>
      </c>
      <c r="AQ21" s="8">
        <v>0.708661417</v>
      </c>
      <c r="AR21" s="8">
        <v>0.444990879</v>
      </c>
      <c r="AS21" s="8">
        <v>0.65918282</v>
      </c>
      <c r="AT21" s="8">
        <v>0.00140567453366413</v>
      </c>
      <c r="AU21" s="8">
        <v>0</v>
      </c>
      <c r="AV21" s="8">
        <v>0.333333333</v>
      </c>
      <c r="AW21" s="2">
        <v>0.479281109523052</v>
      </c>
    </row>
    <row r="22" spans="1:49">
      <c r="A22" s="2" t="s">
        <v>121</v>
      </c>
      <c r="B22" s="3" t="s">
        <v>94</v>
      </c>
      <c r="C22" s="3" t="s">
        <v>95</v>
      </c>
      <c r="D22" s="3">
        <v>98.6</v>
      </c>
      <c r="E22" s="3">
        <v>39.78</v>
      </c>
      <c r="F22" s="8">
        <v>19</v>
      </c>
      <c r="G22" s="8" t="s">
        <v>117</v>
      </c>
      <c r="H22" s="8" t="s">
        <v>100</v>
      </c>
      <c r="I22" s="3">
        <v>-652</v>
      </c>
      <c r="J22" s="3">
        <v>1.26506264209747</v>
      </c>
      <c r="K22" s="3">
        <v>27.3</v>
      </c>
      <c r="L22" s="3">
        <v>48</v>
      </c>
      <c r="M22" s="3">
        <v>36</v>
      </c>
      <c r="N22" s="3">
        <v>10.9055501460565</v>
      </c>
      <c r="O22" s="3">
        <v>3.5702693930542</v>
      </c>
      <c r="P22" s="3">
        <v>82.43961</v>
      </c>
      <c r="Q22" s="3">
        <v>1092.96204</v>
      </c>
      <c r="R22" s="3">
        <v>13.96667</v>
      </c>
      <c r="S22" s="3">
        <v>10.104</v>
      </c>
      <c r="T22" s="3">
        <v>16.672</v>
      </c>
      <c r="U22" s="22">
        <v>0.100285445984364</v>
      </c>
      <c r="V22" s="23">
        <v>25</v>
      </c>
      <c r="W22" s="22">
        <v>438</v>
      </c>
      <c r="X22" s="3">
        <v>1.6</v>
      </c>
      <c r="Y22">
        <v>0.970278896970331</v>
      </c>
      <c r="Z22">
        <v>0.625318545521789</v>
      </c>
      <c r="AA22">
        <v>0.47244094488189</v>
      </c>
      <c r="AB22">
        <v>0.928571428571429</v>
      </c>
      <c r="AC22">
        <v>0.757575757575758</v>
      </c>
      <c r="AD22">
        <v>0.209961505696794</v>
      </c>
      <c r="AE22">
        <v>0.0657913600168822</v>
      </c>
      <c r="AF22">
        <v>0.509028349994504</v>
      </c>
      <c r="AG22">
        <v>0.581337582592142</v>
      </c>
      <c r="AH22">
        <v>0.664029255835757</v>
      </c>
      <c r="AI22">
        <v>0.0770491987043473</v>
      </c>
      <c r="AJ22">
        <v>0.118299025764381</v>
      </c>
      <c r="AK22">
        <v>0.00128268289182704</v>
      </c>
      <c r="AL22">
        <v>0.388888888888889</v>
      </c>
      <c r="AM22">
        <v>0.45104456896641</v>
      </c>
      <c r="AN22">
        <v>0.533333333333333</v>
      </c>
      <c r="AO22" s="8">
        <v>0.970278897</v>
      </c>
      <c r="AP22" s="8">
        <v>0.625318545521789</v>
      </c>
      <c r="AQ22" s="8">
        <v>0.472440945</v>
      </c>
      <c r="AR22" s="8">
        <v>0.490475013</v>
      </c>
      <c r="AS22" s="8">
        <v>0.584798396</v>
      </c>
      <c r="AT22" s="8">
        <v>0.146379949062361</v>
      </c>
      <c r="AU22" s="8">
        <v>0.451044569</v>
      </c>
      <c r="AV22" s="8">
        <v>0.533333333</v>
      </c>
      <c r="AW22" s="2">
        <v>0.534258705948019</v>
      </c>
    </row>
    <row r="23" spans="1:49">
      <c r="A23" s="2" t="s">
        <v>122</v>
      </c>
      <c r="B23" s="3" t="s">
        <v>94</v>
      </c>
      <c r="C23" s="3" t="s">
        <v>95</v>
      </c>
      <c r="D23" s="3">
        <v>112.87</v>
      </c>
      <c r="E23" s="3">
        <v>27.65</v>
      </c>
      <c r="F23" s="8">
        <v>20</v>
      </c>
      <c r="G23" s="8" t="s">
        <v>104</v>
      </c>
      <c r="H23" s="8" t="s">
        <v>106</v>
      </c>
      <c r="I23" s="3">
        <v>-12118</v>
      </c>
      <c r="J23" s="3">
        <v>0.765133380889893</v>
      </c>
      <c r="K23" s="3">
        <v>33.4</v>
      </c>
      <c r="L23" s="3">
        <v>23</v>
      </c>
      <c r="M23" s="3">
        <v>26</v>
      </c>
      <c r="N23" s="3">
        <v>10.8792846497765</v>
      </c>
      <c r="O23" s="3">
        <v>0</v>
      </c>
      <c r="P23" s="3">
        <v>46.22659</v>
      </c>
      <c r="Q23" s="3">
        <v>854.3667</v>
      </c>
      <c r="R23" s="3">
        <v>7.93333</v>
      </c>
      <c r="S23" s="3">
        <v>65.055</v>
      </c>
      <c r="T23" s="3">
        <v>50.974</v>
      </c>
      <c r="U23" s="22">
        <v>0</v>
      </c>
      <c r="V23" s="23">
        <v>14</v>
      </c>
      <c r="W23" s="22">
        <v>86.9</v>
      </c>
      <c r="X23" s="3">
        <v>1.5</v>
      </c>
      <c r="Y23">
        <v>0.370310292501701</v>
      </c>
      <c r="Z23">
        <v>0.20629210125009</v>
      </c>
      <c r="AA23">
        <v>0.71259842519685</v>
      </c>
      <c r="AB23">
        <v>0.333333333333333</v>
      </c>
      <c r="AC23">
        <v>0.454545454545455</v>
      </c>
      <c r="AD23">
        <v>0.207319265158781</v>
      </c>
      <c r="AE23">
        <v>0</v>
      </c>
      <c r="AF23">
        <v>0</v>
      </c>
      <c r="AG23">
        <v>0.376792002375656</v>
      </c>
      <c r="AH23">
        <v>0.14316522105474</v>
      </c>
      <c r="AI23">
        <v>0.496084285600882</v>
      </c>
      <c r="AJ23">
        <v>0.361694730045199</v>
      </c>
      <c r="AK23">
        <v>0</v>
      </c>
      <c r="AL23">
        <v>0.185185185185185</v>
      </c>
      <c r="AM23">
        <v>0.0873874900307622</v>
      </c>
      <c r="AN23">
        <v>0.496296296296296</v>
      </c>
      <c r="AO23" s="8">
        <v>0.370310293</v>
      </c>
      <c r="AP23" s="8">
        <v>0.20629210125009</v>
      </c>
      <c r="AQ23" s="8">
        <v>0.712598425</v>
      </c>
      <c r="AR23" s="8">
        <v>0.248799513</v>
      </c>
      <c r="AS23" s="8">
        <v>0.173319074</v>
      </c>
      <c r="AT23" s="8">
        <v>0.260741050207817</v>
      </c>
      <c r="AU23" s="8">
        <v>0.08738749</v>
      </c>
      <c r="AV23" s="8">
        <v>0.496296296</v>
      </c>
      <c r="AW23" s="2">
        <v>0.319468030307238</v>
      </c>
    </row>
    <row r="24" spans="1:49">
      <c r="A24" s="2" t="s">
        <v>123</v>
      </c>
      <c r="B24" s="3" t="s">
        <v>94</v>
      </c>
      <c r="C24" s="3" t="s">
        <v>95</v>
      </c>
      <c r="D24" s="3">
        <v>113.2</v>
      </c>
      <c r="E24" s="3">
        <v>28.22</v>
      </c>
      <c r="F24" s="8">
        <v>21</v>
      </c>
      <c r="G24" s="8" t="s">
        <v>104</v>
      </c>
      <c r="H24" s="8" t="s">
        <v>106</v>
      </c>
      <c r="I24" s="3">
        <v>-12011</v>
      </c>
      <c r="J24" s="3">
        <v>0.743777084350583</v>
      </c>
      <c r="K24" s="3">
        <v>33.1</v>
      </c>
      <c r="L24" s="3">
        <v>21</v>
      </c>
      <c r="M24" s="3">
        <v>27</v>
      </c>
      <c r="N24" s="3">
        <v>11.56202143951</v>
      </c>
      <c r="O24" s="3">
        <v>0.0765696784073507</v>
      </c>
      <c r="P24" s="3">
        <v>47.83159</v>
      </c>
      <c r="Q24" s="3">
        <v>859.24646</v>
      </c>
      <c r="R24" s="3">
        <v>7.75</v>
      </c>
      <c r="S24" s="3">
        <v>53.933</v>
      </c>
      <c r="T24" s="3">
        <v>55.819</v>
      </c>
      <c r="U24" s="22">
        <v>78.1841300163583</v>
      </c>
      <c r="V24" s="23">
        <v>21</v>
      </c>
      <c r="W24" s="22">
        <v>24.3</v>
      </c>
      <c r="X24" s="3">
        <v>2.6</v>
      </c>
      <c r="Y24">
        <v>0.375909162262571</v>
      </c>
      <c r="Z24">
        <v>0.188391862764223</v>
      </c>
      <c r="AA24">
        <v>0.700787401574803</v>
      </c>
      <c r="AB24">
        <v>0.285714285714286</v>
      </c>
      <c r="AC24">
        <v>0.484848484848485</v>
      </c>
      <c r="AD24">
        <v>0.27600080855684</v>
      </c>
      <c r="AE24">
        <v>0.00141099248372556</v>
      </c>
      <c r="AF24">
        <v>0.0225606840230717</v>
      </c>
      <c r="AG24">
        <v>0.380975375531716</v>
      </c>
      <c r="AH24">
        <v>0.127338166140479</v>
      </c>
      <c r="AI24">
        <v>0.411272212363575</v>
      </c>
      <c r="AJ24">
        <v>0.396073255706693</v>
      </c>
      <c r="AK24">
        <v>1</v>
      </c>
      <c r="AL24">
        <v>0.314814814814815</v>
      </c>
      <c r="AM24">
        <v>0.0225486032709458</v>
      </c>
      <c r="AN24">
        <v>0.903703703703704</v>
      </c>
      <c r="AO24" s="8">
        <v>0.375909162</v>
      </c>
      <c r="AP24" s="8">
        <v>0.188391862764223</v>
      </c>
      <c r="AQ24" s="8">
        <v>0.700787402</v>
      </c>
      <c r="AR24" s="8">
        <v>0.261993643</v>
      </c>
      <c r="AS24" s="8">
        <v>0.176958075</v>
      </c>
      <c r="AT24" s="8">
        <v>0.530540070721271</v>
      </c>
      <c r="AU24" s="8">
        <v>0.022548603</v>
      </c>
      <c r="AV24" s="8">
        <v>0.903703704</v>
      </c>
      <c r="AW24" s="2">
        <v>0.395104065310687</v>
      </c>
    </row>
    <row r="25" spans="1:49">
      <c r="A25" s="2" t="s">
        <v>124</v>
      </c>
      <c r="B25" s="3" t="s">
        <v>94</v>
      </c>
      <c r="C25" s="3" t="s">
        <v>95</v>
      </c>
      <c r="D25" s="3">
        <v>114.15</v>
      </c>
      <c r="E25" s="3">
        <v>28.43</v>
      </c>
      <c r="F25" s="8">
        <v>22</v>
      </c>
      <c r="G25" s="8" t="s">
        <v>104</v>
      </c>
      <c r="H25" s="8" t="s">
        <v>106</v>
      </c>
      <c r="I25" s="3">
        <v>-19195</v>
      </c>
      <c r="J25" s="3">
        <v>0.758370685577393</v>
      </c>
      <c r="K25" s="3">
        <v>25.2</v>
      </c>
      <c r="L25" s="3">
        <v>20</v>
      </c>
      <c r="M25" s="3">
        <v>21</v>
      </c>
      <c r="N25" s="3">
        <v>11.848635235732</v>
      </c>
      <c r="O25" s="3">
        <v>1.30272952853598</v>
      </c>
      <c r="P25" s="3">
        <v>49.44744</v>
      </c>
      <c r="Q25" s="3">
        <v>785.91583</v>
      </c>
      <c r="R25" s="3">
        <v>7</v>
      </c>
      <c r="S25" s="3">
        <v>34.245</v>
      </c>
      <c r="T25" s="3">
        <v>33.212</v>
      </c>
      <c r="U25" s="22">
        <v>0</v>
      </c>
      <c r="V25" s="23">
        <v>18</v>
      </c>
      <c r="W25" s="22">
        <v>97.2</v>
      </c>
      <c r="X25" s="3">
        <v>2.2</v>
      </c>
      <c r="Y25">
        <v>0</v>
      </c>
      <c r="Z25">
        <v>0.20062380297196</v>
      </c>
      <c r="AA25">
        <v>0.389763779527559</v>
      </c>
      <c r="AB25">
        <v>0.261904761904762</v>
      </c>
      <c r="AC25">
        <v>0.303030303030303</v>
      </c>
      <c r="AD25">
        <v>0.304833410197345</v>
      </c>
      <c r="AE25">
        <v>0.0240061289445765</v>
      </c>
      <c r="AF25">
        <v>0.0452738810814397</v>
      </c>
      <c r="AG25">
        <v>0.318109704052171</v>
      </c>
      <c r="AH25">
        <v>0.0625899460690492</v>
      </c>
      <c r="AI25">
        <v>0.261139133969752</v>
      </c>
      <c r="AJ25">
        <v>0.235661422965849</v>
      </c>
      <c r="AK25">
        <v>0</v>
      </c>
      <c r="AL25">
        <v>0.259259259259259</v>
      </c>
      <c r="AM25">
        <v>0.0980558691621697</v>
      </c>
      <c r="AN25">
        <v>0.755555555555556</v>
      </c>
      <c r="AO25" s="8">
        <v>0</v>
      </c>
      <c r="AP25" s="8">
        <v>0.20062380297196</v>
      </c>
      <c r="AQ25" s="8">
        <v>0.38976378</v>
      </c>
      <c r="AR25" s="8">
        <v>0.223443651</v>
      </c>
      <c r="AS25" s="8">
        <v>0.141991177</v>
      </c>
      <c r="AT25" s="8">
        <v>0.189014954048715</v>
      </c>
      <c r="AU25" s="8">
        <v>0.098055869</v>
      </c>
      <c r="AV25" s="8">
        <v>0.755555556</v>
      </c>
      <c r="AW25" s="2">
        <v>0.249806098752584</v>
      </c>
    </row>
    <row r="26" spans="1:49">
      <c r="A26" s="2" t="s">
        <v>125</v>
      </c>
      <c r="B26" s="3" t="s">
        <v>94</v>
      </c>
      <c r="C26" s="3" t="s">
        <v>95</v>
      </c>
      <c r="D26" s="3">
        <v>105.18</v>
      </c>
      <c r="E26" s="3">
        <v>37.49</v>
      </c>
      <c r="F26" s="8">
        <v>23</v>
      </c>
      <c r="G26" s="8" t="s">
        <v>117</v>
      </c>
      <c r="H26" s="8" t="s">
        <v>100</v>
      </c>
      <c r="I26" s="3">
        <v>-1282</v>
      </c>
      <c r="J26" s="3">
        <v>1.66981198787689</v>
      </c>
      <c r="K26" s="3">
        <v>29.1</v>
      </c>
      <c r="L26" s="3">
        <v>28</v>
      </c>
      <c r="M26" s="3">
        <v>26</v>
      </c>
      <c r="N26" s="3">
        <v>10.7860520094563</v>
      </c>
      <c r="O26" s="3">
        <v>3.72340425531915</v>
      </c>
      <c r="P26" s="3">
        <v>99.29153</v>
      </c>
      <c r="Q26" s="3">
        <v>1062.07776</v>
      </c>
      <c r="R26" s="3">
        <v>12.96667</v>
      </c>
      <c r="S26" s="3">
        <v>30.822</v>
      </c>
      <c r="T26" s="3">
        <v>18.828</v>
      </c>
      <c r="U26" s="22">
        <v>60.7477079031109</v>
      </c>
      <c r="V26" s="23">
        <v>22</v>
      </c>
      <c r="W26" s="22">
        <v>194</v>
      </c>
      <c r="X26" s="3">
        <v>1.1</v>
      </c>
      <c r="Y26">
        <v>0.937313589032494</v>
      </c>
      <c r="Z26">
        <v>0.964567900067624</v>
      </c>
      <c r="AA26">
        <v>0.543307086614173</v>
      </c>
      <c r="AB26">
        <v>0.452380952380952</v>
      </c>
      <c r="AC26">
        <v>0.454545454545455</v>
      </c>
      <c r="AD26">
        <v>0.197940304293399</v>
      </c>
      <c r="AE26">
        <v>0.0686132621607398</v>
      </c>
      <c r="AF26">
        <v>0.745907379466207</v>
      </c>
      <c r="AG26">
        <v>0.554860774737603</v>
      </c>
      <c r="AH26">
        <v>0.577698295740517</v>
      </c>
      <c r="AI26">
        <v>0.235036658993012</v>
      </c>
      <c r="AJ26">
        <v>0.133597292291973</v>
      </c>
      <c r="AK26">
        <v>0.776982590845492</v>
      </c>
      <c r="AL26">
        <v>0.333333333333333</v>
      </c>
      <c r="AM26">
        <v>0.198317917698116</v>
      </c>
      <c r="AN26">
        <v>0.348148148148148</v>
      </c>
      <c r="AO26" s="8">
        <v>0.937313589</v>
      </c>
      <c r="AP26" s="8">
        <v>0.964567900067624</v>
      </c>
      <c r="AQ26" s="8">
        <v>0.543307087</v>
      </c>
      <c r="AR26" s="8">
        <v>0.293369993</v>
      </c>
      <c r="AS26" s="8">
        <v>0.626155483</v>
      </c>
      <c r="AT26" s="8">
        <v>0.369737468865953</v>
      </c>
      <c r="AU26" s="8">
        <v>0.198317918</v>
      </c>
      <c r="AV26" s="8">
        <v>0.348148148</v>
      </c>
      <c r="AW26" s="2">
        <v>0.535114698366697</v>
      </c>
    </row>
    <row r="27" spans="1:49">
      <c r="A27" s="2" t="s">
        <v>126</v>
      </c>
      <c r="B27" s="3" t="s">
        <v>94</v>
      </c>
      <c r="C27" s="3" t="s">
        <v>95</v>
      </c>
      <c r="D27" s="3">
        <v>105.81</v>
      </c>
      <c r="E27" s="3">
        <v>37.48</v>
      </c>
      <c r="F27" s="8">
        <v>24</v>
      </c>
      <c r="G27" s="8" t="s">
        <v>117</v>
      </c>
      <c r="H27" s="8" t="s">
        <v>100</v>
      </c>
      <c r="I27" s="3">
        <v>-1550</v>
      </c>
      <c r="J27" s="3">
        <v>1.71208508014679</v>
      </c>
      <c r="K27" s="3">
        <v>31</v>
      </c>
      <c r="L27" s="3">
        <v>36</v>
      </c>
      <c r="M27" s="3">
        <v>24</v>
      </c>
      <c r="N27" s="3">
        <v>8.81840362495643</v>
      </c>
      <c r="O27" s="3">
        <v>2.7187173231091</v>
      </c>
      <c r="P27" s="3">
        <v>95.42073</v>
      </c>
      <c r="Q27" s="3">
        <v>1108.97461</v>
      </c>
      <c r="R27" s="3">
        <v>14.175</v>
      </c>
      <c r="S27" s="3">
        <v>38.065</v>
      </c>
      <c r="T27" s="3">
        <v>18.557</v>
      </c>
      <c r="U27" s="22">
        <v>60.0842331122251</v>
      </c>
      <c r="V27" s="23">
        <v>18</v>
      </c>
      <c r="W27" s="22">
        <v>968</v>
      </c>
      <c r="X27" s="3">
        <v>0.8</v>
      </c>
      <c r="Y27">
        <v>0.92329025168751</v>
      </c>
      <c r="Z27">
        <v>1</v>
      </c>
      <c r="AA27">
        <v>0.618110236220472</v>
      </c>
      <c r="AB27">
        <v>0.642857142857143</v>
      </c>
      <c r="AC27">
        <v>0.393939393939394</v>
      </c>
      <c r="AD27">
        <v>0</v>
      </c>
      <c r="AE27">
        <v>0.0500993315901553</v>
      </c>
      <c r="AF27">
        <v>0.691497475592995</v>
      </c>
      <c r="AG27">
        <v>0.595065010887293</v>
      </c>
      <c r="AH27">
        <v>0.682014584752399</v>
      </c>
      <c r="AI27">
        <v>0.290268977502076</v>
      </c>
      <c r="AJ27">
        <v>0.131674365469627</v>
      </c>
      <c r="AK27">
        <v>0.768496536313109</v>
      </c>
      <c r="AL27">
        <v>0.259259259259259</v>
      </c>
      <c r="AM27">
        <v>1</v>
      </c>
      <c r="AN27">
        <v>0.237037037037037</v>
      </c>
      <c r="AO27" s="8">
        <v>0.923290252</v>
      </c>
      <c r="AP27" s="8">
        <v>1</v>
      </c>
      <c r="AQ27" s="8">
        <v>0.618110236</v>
      </c>
      <c r="AR27" s="8">
        <v>0.271723967</v>
      </c>
      <c r="AS27" s="8">
        <v>0.656192357</v>
      </c>
      <c r="AT27" s="8">
        <v>0.362424784636018</v>
      </c>
      <c r="AU27" s="8">
        <v>1</v>
      </c>
      <c r="AV27" s="8">
        <v>0.237037037</v>
      </c>
      <c r="AW27" s="2">
        <v>0.633597329204502</v>
      </c>
    </row>
    <row r="28" spans="1:49">
      <c r="A28" s="2" t="s">
        <v>127</v>
      </c>
      <c r="B28" s="3" t="s">
        <v>94</v>
      </c>
      <c r="C28" s="3" t="s">
        <v>95</v>
      </c>
      <c r="D28" s="3">
        <v>106.62</v>
      </c>
      <c r="E28" s="3">
        <v>38.86</v>
      </c>
      <c r="F28" s="8">
        <v>25</v>
      </c>
      <c r="G28" s="8" t="s">
        <v>117</v>
      </c>
      <c r="H28" s="8" t="s">
        <v>100</v>
      </c>
      <c r="I28" s="3">
        <v>-1217</v>
      </c>
      <c r="J28" s="3">
        <v>1.64346871376038</v>
      </c>
      <c r="K28" s="3">
        <v>27.5</v>
      </c>
      <c r="L28" s="3">
        <v>47</v>
      </c>
      <c r="M28" s="3">
        <v>25</v>
      </c>
      <c r="N28" s="3">
        <v>10.5263157894737</v>
      </c>
      <c r="O28" s="3">
        <v>4.71670980730515</v>
      </c>
      <c r="P28" s="3">
        <v>104.30512</v>
      </c>
      <c r="Q28" s="3">
        <v>1112.17944</v>
      </c>
      <c r="R28" s="3">
        <v>12.91667</v>
      </c>
      <c r="S28" s="3">
        <v>17.783</v>
      </c>
      <c r="T28" s="3">
        <v>19.89</v>
      </c>
      <c r="U28" s="22">
        <v>61.7697383429584</v>
      </c>
      <c r="V28" s="23">
        <v>18</v>
      </c>
      <c r="W28" s="22">
        <v>555</v>
      </c>
      <c r="X28" s="3">
        <v>0.9</v>
      </c>
      <c r="Y28">
        <v>0.940714771597509</v>
      </c>
      <c r="Z28">
        <v>0.942487719249938</v>
      </c>
      <c r="AA28">
        <v>0.480314960629921</v>
      </c>
      <c r="AB28">
        <v>0.904761904761905</v>
      </c>
      <c r="AC28">
        <v>0.424242424242424</v>
      </c>
      <c r="AD28">
        <v>0.171811516841142</v>
      </c>
      <c r="AE28">
        <v>0.08691746164345</v>
      </c>
      <c r="AF28">
        <v>0.816380912058875</v>
      </c>
      <c r="AG28">
        <v>0.597812482031722</v>
      </c>
      <c r="AH28">
        <v>0.573381747735755</v>
      </c>
      <c r="AI28">
        <v>0.135606284695112</v>
      </c>
      <c r="AJ28">
        <v>0.14113289482087</v>
      </c>
      <c r="AK28">
        <v>0.790054686674066</v>
      </c>
      <c r="AL28">
        <v>0.259259259259259</v>
      </c>
      <c r="AM28">
        <v>0.572229069779486</v>
      </c>
      <c r="AN28">
        <v>0.274074074074074</v>
      </c>
      <c r="AO28" s="8">
        <v>0.940714772</v>
      </c>
      <c r="AP28" s="8">
        <v>0.942487719249938</v>
      </c>
      <c r="AQ28" s="8">
        <v>0.480314961</v>
      </c>
      <c r="AR28" s="8">
        <v>0.396933327</v>
      </c>
      <c r="AS28" s="8">
        <v>0.662525047</v>
      </c>
      <c r="AT28" s="8">
        <v>0.331513281362327</v>
      </c>
      <c r="AU28" s="8">
        <v>0.57222907</v>
      </c>
      <c r="AV28" s="8">
        <v>0.274074074</v>
      </c>
      <c r="AW28" s="2">
        <v>0.575099031451533</v>
      </c>
    </row>
    <row r="29" spans="1:49">
      <c r="A29" s="2" t="s">
        <v>128</v>
      </c>
      <c r="B29" s="3" t="s">
        <v>94</v>
      </c>
      <c r="C29" s="3" t="s">
        <v>95</v>
      </c>
      <c r="D29" s="3">
        <v>106.83</v>
      </c>
      <c r="E29" s="3">
        <v>38.99</v>
      </c>
      <c r="F29" s="8">
        <v>26</v>
      </c>
      <c r="G29" s="8" t="s">
        <v>117</v>
      </c>
      <c r="H29" s="8" t="s">
        <v>100</v>
      </c>
      <c r="I29" s="3">
        <v>-1291</v>
      </c>
      <c r="J29" s="3">
        <v>1.56257588863373</v>
      </c>
      <c r="K29" s="3">
        <v>27.7</v>
      </c>
      <c r="L29" s="3">
        <v>47</v>
      </c>
      <c r="M29" s="3">
        <v>25</v>
      </c>
      <c r="N29" s="3">
        <v>9.07447577729573</v>
      </c>
      <c r="O29" s="3">
        <v>4.9530007230658</v>
      </c>
      <c r="P29" s="3">
        <v>101.71244</v>
      </c>
      <c r="Q29" s="3">
        <v>1125.63892</v>
      </c>
      <c r="R29" s="3">
        <v>12.55</v>
      </c>
      <c r="S29" s="3">
        <v>17.783</v>
      </c>
      <c r="T29" s="3">
        <v>19.89</v>
      </c>
      <c r="U29" s="22">
        <v>59.8646736088557</v>
      </c>
      <c r="V29" s="23">
        <v>22</v>
      </c>
      <c r="W29" s="22">
        <v>721</v>
      </c>
      <c r="X29" s="3">
        <v>1.4</v>
      </c>
      <c r="Y29">
        <v>0.936842656061954</v>
      </c>
      <c r="Z29">
        <v>0.874685661018666</v>
      </c>
      <c r="AA29">
        <v>0.488188976377953</v>
      </c>
      <c r="AB29">
        <v>0.904761904761905</v>
      </c>
      <c r="AC29">
        <v>0.424242424242424</v>
      </c>
      <c r="AD29">
        <v>0.0257601917875129</v>
      </c>
      <c r="AE29">
        <v>0.0912717271052585</v>
      </c>
      <c r="AF29">
        <v>0.77993690317854</v>
      </c>
      <c r="AG29">
        <v>0.609351169861971</v>
      </c>
      <c r="AH29">
        <v>0.541726774597633</v>
      </c>
      <c r="AI29">
        <v>0.135606284695112</v>
      </c>
      <c r="AJ29">
        <v>0.14113289482087</v>
      </c>
      <c r="AK29">
        <v>0.765688300123444</v>
      </c>
      <c r="AL29">
        <v>0.333333333333333</v>
      </c>
      <c r="AM29">
        <v>0.744166053839063</v>
      </c>
      <c r="AN29">
        <v>0.459259259259259</v>
      </c>
      <c r="AO29" s="8">
        <v>0.936842656</v>
      </c>
      <c r="AP29" s="8">
        <v>0.874685661018666</v>
      </c>
      <c r="AQ29" s="8">
        <v>0.488188976</v>
      </c>
      <c r="AR29" s="8">
        <v>0.361509062</v>
      </c>
      <c r="AS29" s="8">
        <v>0.643671616</v>
      </c>
      <c r="AT29" s="8">
        <v>0.34394020324319</v>
      </c>
      <c r="AU29" s="8">
        <v>0.744166054</v>
      </c>
      <c r="AV29" s="8">
        <v>0.459259259</v>
      </c>
      <c r="AW29" s="2">
        <v>0.606532935907732</v>
      </c>
    </row>
    <row r="30" spans="1:49">
      <c r="A30" s="2" t="s">
        <v>129</v>
      </c>
      <c r="B30" s="3" t="s">
        <v>94</v>
      </c>
      <c r="C30" s="3" t="s">
        <v>95</v>
      </c>
      <c r="D30" s="3">
        <v>101.98</v>
      </c>
      <c r="E30" s="3">
        <v>36.04</v>
      </c>
      <c r="F30" s="8">
        <v>27</v>
      </c>
      <c r="G30" s="8" t="s">
        <v>117</v>
      </c>
      <c r="H30" s="8" t="s">
        <v>100</v>
      </c>
      <c r="I30" s="3">
        <v>-2994</v>
      </c>
      <c r="J30" s="3">
        <v>1.33219937682152</v>
      </c>
      <c r="K30" s="3">
        <v>25.1</v>
      </c>
      <c r="L30" s="3">
        <v>14</v>
      </c>
      <c r="M30" s="3">
        <v>28</v>
      </c>
      <c r="N30" s="3">
        <v>10.1718025634033</v>
      </c>
      <c r="O30" s="3">
        <v>2.39978183801473</v>
      </c>
      <c r="P30" s="3">
        <v>96.43474</v>
      </c>
      <c r="Q30" s="3">
        <v>902.65771</v>
      </c>
      <c r="R30" s="3">
        <v>13.7</v>
      </c>
      <c r="S30" s="3">
        <v>15.5</v>
      </c>
      <c r="T30" s="3">
        <v>2.354</v>
      </c>
      <c r="U30" s="22">
        <v>43.7755391994466</v>
      </c>
      <c r="V30" s="23">
        <v>28</v>
      </c>
      <c r="W30" s="22">
        <v>126.9</v>
      </c>
      <c r="X30" s="3">
        <v>0.9</v>
      </c>
      <c r="Y30">
        <v>0.847731672858563</v>
      </c>
      <c r="Z30">
        <v>0.681590641224845</v>
      </c>
      <c r="AA30">
        <v>0.385826771653543</v>
      </c>
      <c r="AB30">
        <v>0.119047619047619</v>
      </c>
      <c r="AC30">
        <v>0.515151515151515</v>
      </c>
      <c r="AD30">
        <v>0.136148409348364</v>
      </c>
      <c r="AE30">
        <v>0.0442221282164199</v>
      </c>
      <c r="AF30">
        <v>0.705750908120244</v>
      </c>
      <c r="AG30">
        <v>0.418191439010462</v>
      </c>
      <c r="AH30">
        <v>0.641007378707159</v>
      </c>
      <c r="AI30">
        <v>0.118197009097128</v>
      </c>
      <c r="AJ30">
        <v>0.0167032093719622</v>
      </c>
      <c r="AK30">
        <v>0.559903131112254</v>
      </c>
      <c r="AL30">
        <v>0.444444444444444</v>
      </c>
      <c r="AM30">
        <v>0.128818088599335</v>
      </c>
      <c r="AN30">
        <v>0.274074074074074</v>
      </c>
      <c r="AO30" s="8">
        <v>0.847731673</v>
      </c>
      <c r="AP30" s="8">
        <v>0.681590641224845</v>
      </c>
      <c r="AQ30" s="8">
        <v>0.385826772</v>
      </c>
      <c r="AR30" s="8">
        <v>0.203642418</v>
      </c>
      <c r="AS30" s="8">
        <v>0.588316575</v>
      </c>
      <c r="AT30" s="8">
        <v>0.284811948506447</v>
      </c>
      <c r="AU30" s="8">
        <v>0.128818089</v>
      </c>
      <c r="AV30" s="8">
        <v>0.274074074</v>
      </c>
      <c r="AW30" s="2">
        <v>0.424351523841412</v>
      </c>
    </row>
    <row r="31" spans="1:49">
      <c r="A31" s="2" t="s">
        <v>130</v>
      </c>
      <c r="B31" s="3" t="s">
        <v>94</v>
      </c>
      <c r="C31" s="3" t="s">
        <v>95</v>
      </c>
      <c r="D31" s="3">
        <v>109.84</v>
      </c>
      <c r="E31" s="3">
        <v>35.58</v>
      </c>
      <c r="F31" s="8">
        <v>28</v>
      </c>
      <c r="G31" s="8" t="s">
        <v>96</v>
      </c>
      <c r="H31" s="8" t="s">
        <v>100</v>
      </c>
      <c r="I31" s="3">
        <v>-4209</v>
      </c>
      <c r="J31" s="3">
        <v>0.999829483032226</v>
      </c>
      <c r="K31" s="3">
        <v>26.4</v>
      </c>
      <c r="L31" s="3">
        <v>38</v>
      </c>
      <c r="M31" s="3">
        <v>29</v>
      </c>
      <c r="N31" s="3">
        <v>10.5283018867925</v>
      </c>
      <c r="O31" s="3">
        <v>5.05660377358491</v>
      </c>
      <c r="P31" s="3">
        <v>85.54911</v>
      </c>
      <c r="Q31" s="3">
        <v>947.88</v>
      </c>
      <c r="R31" s="3">
        <v>10.81667</v>
      </c>
      <c r="S31" s="3">
        <v>23.59</v>
      </c>
      <c r="T31" s="3">
        <v>69.596</v>
      </c>
      <c r="U31" s="22">
        <v>68.2973357534895</v>
      </c>
      <c r="V31" s="23">
        <v>18</v>
      </c>
      <c r="W31" s="22">
        <v>126</v>
      </c>
      <c r="X31" s="3">
        <v>1.3</v>
      </c>
      <c r="Y31">
        <v>0.784155721835592</v>
      </c>
      <c r="Z31">
        <v>0.403007678425109</v>
      </c>
      <c r="AA31">
        <v>0.437007874015748</v>
      </c>
      <c r="AB31">
        <v>0.69047619047619</v>
      </c>
      <c r="AC31">
        <v>0.545454545454545</v>
      </c>
      <c r="AD31">
        <v>0.17201131306019</v>
      </c>
      <c r="AE31">
        <v>0.0931808787252485</v>
      </c>
      <c r="AF31">
        <v>0.552737039695278</v>
      </c>
      <c r="AG31">
        <v>0.456960090346101</v>
      </c>
      <c r="AH31">
        <v>0.39208673153575</v>
      </c>
      <c r="AI31">
        <v>0.179888222232339</v>
      </c>
      <c r="AJ31">
        <v>0.493830314125352</v>
      </c>
      <c r="AK31">
        <v>0.873544742893472</v>
      </c>
      <c r="AL31">
        <v>0.259259259259259</v>
      </c>
      <c r="AM31">
        <v>0.127885900131542</v>
      </c>
      <c r="AN31">
        <v>0.422222222222222</v>
      </c>
      <c r="AO31" s="8">
        <v>0.784155722</v>
      </c>
      <c r="AP31" s="8">
        <v>0.403007678425109</v>
      </c>
      <c r="AQ31" s="8">
        <v>0.437007874</v>
      </c>
      <c r="AR31" s="8">
        <v>0.375280732</v>
      </c>
      <c r="AS31" s="8">
        <v>0.467261287</v>
      </c>
      <c r="AT31" s="8">
        <v>0.451630634627606</v>
      </c>
      <c r="AU31" s="8">
        <v>0.1278859</v>
      </c>
      <c r="AV31" s="8">
        <v>0.422222222</v>
      </c>
      <c r="AW31" s="2">
        <v>0.433556506256589</v>
      </c>
    </row>
    <row r="32" spans="1:49">
      <c r="A32" s="2" t="s">
        <v>131</v>
      </c>
      <c r="B32" s="3" t="s">
        <v>94</v>
      </c>
      <c r="C32" s="3" t="s">
        <v>95</v>
      </c>
      <c r="D32" s="3">
        <v>113.48</v>
      </c>
      <c r="E32" s="3">
        <v>31.75</v>
      </c>
      <c r="F32" s="8">
        <v>29</v>
      </c>
      <c r="G32" s="8" t="s">
        <v>104</v>
      </c>
      <c r="H32" s="8" t="s">
        <v>100</v>
      </c>
      <c r="I32" s="3">
        <v>-8417</v>
      </c>
      <c r="J32" s="3">
        <v>0.867110204696655</v>
      </c>
      <c r="K32" s="3">
        <v>31.1</v>
      </c>
      <c r="L32" s="3">
        <v>16</v>
      </c>
      <c r="M32" s="3">
        <v>19</v>
      </c>
      <c r="N32" s="3">
        <v>10.5882352941176</v>
      </c>
      <c r="O32" s="3">
        <v>0.224089635854342</v>
      </c>
      <c r="P32" s="3">
        <v>58.35176</v>
      </c>
      <c r="Q32" s="3">
        <v>904.3125</v>
      </c>
      <c r="R32" s="3">
        <v>9.08333</v>
      </c>
      <c r="S32" s="3">
        <v>51.103</v>
      </c>
      <c r="T32" s="3">
        <v>45.423</v>
      </c>
      <c r="U32" s="22">
        <v>63.2907600633018</v>
      </c>
      <c r="V32" s="23">
        <v>26</v>
      </c>
      <c r="W32" s="22">
        <v>84.5</v>
      </c>
      <c r="X32" s="3">
        <v>0.7</v>
      </c>
      <c r="Y32">
        <v>0.563968395165088</v>
      </c>
      <c r="Z32">
        <v>0.291766165670029</v>
      </c>
      <c r="AA32">
        <v>0.622047244094488</v>
      </c>
      <c r="AB32">
        <v>0.166666666666667</v>
      </c>
      <c r="AC32">
        <v>0.242424242424242</v>
      </c>
      <c r="AD32">
        <v>0.178040457787838</v>
      </c>
      <c r="AE32">
        <v>0.00412942562183885</v>
      </c>
      <c r="AF32">
        <v>0.170437463611233</v>
      </c>
      <c r="AG32">
        <v>0.4196100751862</v>
      </c>
      <c r="AH32">
        <v>0.242445825164266</v>
      </c>
      <c r="AI32">
        <v>0.389691726186486</v>
      </c>
      <c r="AJ32">
        <v>0.322306660706303</v>
      </c>
      <c r="AK32">
        <v>0.809509040390417</v>
      </c>
      <c r="AL32">
        <v>0.407407407407407</v>
      </c>
      <c r="AM32">
        <v>0.0849016541166479</v>
      </c>
      <c r="AN32">
        <v>0.2</v>
      </c>
      <c r="AO32" s="8">
        <v>0.563968395</v>
      </c>
      <c r="AP32" s="8">
        <v>0.291766165670029</v>
      </c>
      <c r="AQ32" s="8">
        <v>0.622047244</v>
      </c>
      <c r="AR32" s="8">
        <v>0.147815198</v>
      </c>
      <c r="AS32" s="8">
        <v>0.277497788</v>
      </c>
      <c r="AT32" s="8">
        <v>0.482228708672653</v>
      </c>
      <c r="AU32" s="8">
        <v>0.084901654</v>
      </c>
      <c r="AV32" s="8">
        <v>0.2</v>
      </c>
      <c r="AW32" s="2">
        <v>0.333778144167835</v>
      </c>
    </row>
    <row r="33" spans="1:49">
      <c r="A33" s="2" t="s">
        <v>132</v>
      </c>
      <c r="B33" s="3" t="s">
        <v>94</v>
      </c>
      <c r="C33" s="3" t="s">
        <v>95</v>
      </c>
      <c r="D33" s="3">
        <v>88.4</v>
      </c>
      <c r="E33" s="3">
        <v>30.99</v>
      </c>
      <c r="F33" s="8">
        <v>30</v>
      </c>
      <c r="G33" s="8" t="s">
        <v>96</v>
      </c>
      <c r="H33" s="8" t="s">
        <v>97</v>
      </c>
      <c r="I33" s="3">
        <v>-2659</v>
      </c>
      <c r="J33" s="3">
        <v>1.29641216769815</v>
      </c>
      <c r="K33" s="3">
        <v>15.3</v>
      </c>
      <c r="L33" s="3">
        <v>23</v>
      </c>
      <c r="M33" s="3">
        <v>44</v>
      </c>
      <c r="N33" s="3">
        <v>12.279098110908</v>
      </c>
      <c r="O33" s="3">
        <v>5.02742230347349</v>
      </c>
      <c r="P33" s="3">
        <v>100.74456</v>
      </c>
      <c r="Q33" s="3">
        <v>759.30389</v>
      </c>
      <c r="R33" s="3">
        <v>11.46667</v>
      </c>
      <c r="S33" s="3">
        <v>0</v>
      </c>
      <c r="T33" s="3">
        <v>0.003</v>
      </c>
      <c r="U33" s="22">
        <v>12.3508994292781</v>
      </c>
      <c r="V33" s="23">
        <v>9</v>
      </c>
      <c r="W33" s="22">
        <v>26.6</v>
      </c>
      <c r="X33" s="3">
        <v>0.96</v>
      </c>
      <c r="Y33">
        <v>0.865260844539794</v>
      </c>
      <c r="Z33">
        <v>0.651594823510253</v>
      </c>
      <c r="AA33">
        <v>0</v>
      </c>
      <c r="AB33">
        <v>0.333333333333333</v>
      </c>
      <c r="AC33">
        <v>1</v>
      </c>
      <c r="AD33">
        <v>0.348136854639227</v>
      </c>
      <c r="AE33">
        <v>0.0926431353802624</v>
      </c>
      <c r="AF33">
        <v>0.766331897040067</v>
      </c>
      <c r="AG33">
        <v>0.295295533800621</v>
      </c>
      <c r="AH33">
        <v>0.448201855597656</v>
      </c>
      <c r="AI33">
        <v>0</v>
      </c>
      <c r="AJ33">
        <v>2.12870127934947e-5</v>
      </c>
      <c r="AK33">
        <v>0.157971949380187</v>
      </c>
      <c r="AL33">
        <v>0.0925925925925926</v>
      </c>
      <c r="AM33">
        <v>0.0249308626886387</v>
      </c>
      <c r="AN33">
        <v>0.296296296296296</v>
      </c>
      <c r="AO33" s="8">
        <v>0.865260845</v>
      </c>
      <c r="AP33" s="8">
        <v>0.651594823510253</v>
      </c>
      <c r="AQ33" s="8">
        <v>0</v>
      </c>
      <c r="AR33" s="8">
        <v>0.443528331</v>
      </c>
      <c r="AS33" s="8">
        <v>0.503276429</v>
      </c>
      <c r="AT33" s="8">
        <v>0.0626464572463932</v>
      </c>
      <c r="AU33" s="8">
        <v>0.024930863</v>
      </c>
      <c r="AV33" s="8">
        <v>0.296296296</v>
      </c>
      <c r="AW33" s="2">
        <v>0.355941755594581</v>
      </c>
    </row>
    <row r="34" spans="1:49">
      <c r="A34" s="2" t="s">
        <v>133</v>
      </c>
      <c r="B34" s="3" t="s">
        <v>94</v>
      </c>
      <c r="C34" s="3" t="s">
        <v>95</v>
      </c>
      <c r="D34" s="3">
        <v>117.97</v>
      </c>
      <c r="E34" s="3">
        <v>32.47</v>
      </c>
      <c r="F34" s="8">
        <v>31</v>
      </c>
      <c r="G34" s="8" t="s">
        <v>104</v>
      </c>
      <c r="H34" s="8" t="s">
        <v>106</v>
      </c>
      <c r="I34" s="3">
        <v>-6924</v>
      </c>
      <c r="J34" s="3">
        <v>0.971499919891357</v>
      </c>
      <c r="K34" s="3">
        <v>31.1</v>
      </c>
      <c r="L34" s="3">
        <v>20</v>
      </c>
      <c r="M34" s="3">
        <v>27</v>
      </c>
      <c r="N34" s="3">
        <v>10.2233250620347</v>
      </c>
      <c r="O34" s="3">
        <v>0.54590570719603</v>
      </c>
      <c r="P34" s="3">
        <v>65.8986</v>
      </c>
      <c r="Q34" s="3">
        <v>929.32367</v>
      </c>
      <c r="R34" s="3">
        <v>8.95</v>
      </c>
      <c r="S34" s="3">
        <v>48.419</v>
      </c>
      <c r="T34" s="3">
        <v>77.096</v>
      </c>
      <c r="U34" s="22">
        <v>60.6642229282994</v>
      </c>
      <c r="V34" s="23">
        <v>26</v>
      </c>
      <c r="W34" s="22">
        <v>38.3</v>
      </c>
      <c r="X34" s="3">
        <v>0.38</v>
      </c>
      <c r="Y34">
        <v>0.6420909423892</v>
      </c>
      <c r="Z34">
        <v>0.379262646814006</v>
      </c>
      <c r="AA34">
        <v>0.622047244094488</v>
      </c>
      <c r="AB34">
        <v>0.261904761904762</v>
      </c>
      <c r="AC34">
        <v>0.484848484848485</v>
      </c>
      <c r="AD34">
        <v>0.141331438560999</v>
      </c>
      <c r="AE34">
        <v>0.0100597111767749</v>
      </c>
      <c r="AF34">
        <v>0.27651962723284</v>
      </c>
      <c r="AG34">
        <v>0.441051920108834</v>
      </c>
      <c r="AH34">
        <v>0.230935318254768</v>
      </c>
      <c r="AI34">
        <v>0.369224579578958</v>
      </c>
      <c r="AJ34">
        <v>0.547047846109089</v>
      </c>
      <c r="AK34">
        <v>0.775914791347128</v>
      </c>
      <c r="AL34">
        <v>0.407407407407407</v>
      </c>
      <c r="AM34">
        <v>0.0370493127699462</v>
      </c>
      <c r="AN34">
        <v>0.0814814814814815</v>
      </c>
      <c r="AO34" s="8">
        <v>0.642090942</v>
      </c>
      <c r="AP34" s="8">
        <v>0.379262646814006</v>
      </c>
      <c r="AQ34" s="8">
        <v>0.622047244</v>
      </c>
      <c r="AR34" s="8">
        <v>0.224536099</v>
      </c>
      <c r="AS34" s="8">
        <v>0.316168955</v>
      </c>
      <c r="AT34" s="8">
        <v>0.524898656110646</v>
      </c>
      <c r="AU34" s="8">
        <v>0.037049313</v>
      </c>
      <c r="AV34" s="8">
        <v>0.081481481</v>
      </c>
      <c r="AW34" s="2">
        <v>0.353441917115581</v>
      </c>
    </row>
    <row r="35" spans="1:49">
      <c r="A35" s="2" t="s">
        <v>134</v>
      </c>
      <c r="B35" s="3" t="s">
        <v>94</v>
      </c>
      <c r="C35" s="3" t="s">
        <v>95</v>
      </c>
      <c r="D35" s="3">
        <v>115.52</v>
      </c>
      <c r="E35" s="3">
        <v>40.42</v>
      </c>
      <c r="F35" s="8">
        <v>32</v>
      </c>
      <c r="G35" s="8" t="s">
        <v>117</v>
      </c>
      <c r="H35" s="8" t="s">
        <v>118</v>
      </c>
      <c r="I35" s="3">
        <v>-2687</v>
      </c>
      <c r="J35" s="3">
        <v>1.16755006313324</v>
      </c>
      <c r="K35" s="3">
        <v>29.9</v>
      </c>
      <c r="L35" s="3">
        <v>29</v>
      </c>
      <c r="M35" s="3">
        <v>26</v>
      </c>
      <c r="N35" s="3">
        <v>12.2981366459627</v>
      </c>
      <c r="O35" s="3">
        <v>8.03312629399586</v>
      </c>
      <c r="P35" s="3">
        <v>115.58517</v>
      </c>
      <c r="Q35" s="3">
        <v>1167.90894</v>
      </c>
      <c r="R35" s="3">
        <v>12.5</v>
      </c>
      <c r="S35" s="3">
        <v>23.023</v>
      </c>
      <c r="T35" s="3">
        <v>22.298</v>
      </c>
      <c r="U35" s="22">
        <v>53.2649377223387</v>
      </c>
      <c r="V35" s="23">
        <v>58</v>
      </c>
      <c r="W35" s="22">
        <v>118.7</v>
      </c>
      <c r="X35" s="3">
        <v>1.52</v>
      </c>
      <c r="Y35">
        <v>0.863795719742557</v>
      </c>
      <c r="Z35">
        <v>0.543586283768503</v>
      </c>
      <c r="AA35">
        <v>0.574803149606299</v>
      </c>
      <c r="AB35">
        <v>0.476190476190476</v>
      </c>
      <c r="AC35">
        <v>0.454545454545455</v>
      </c>
      <c r="AD35">
        <v>0.350052081694891</v>
      </c>
      <c r="AE35">
        <v>0.148030931530701</v>
      </c>
      <c r="AF35">
        <v>0.974938945588128</v>
      </c>
      <c r="AG35">
        <v>0.645588867407373</v>
      </c>
      <c r="AH35">
        <v>0.537410226592871</v>
      </c>
      <c r="AI35">
        <v>0.175564499383431</v>
      </c>
      <c r="AJ35">
        <v>0.158219270423115</v>
      </c>
      <c r="AK35">
        <v>0.681275569750462</v>
      </c>
      <c r="AL35">
        <v>1</v>
      </c>
      <c r="AM35">
        <v>0.120324815892778</v>
      </c>
      <c r="AN35">
        <v>0.503703703703704</v>
      </c>
      <c r="AO35" s="8">
        <v>0.86379572</v>
      </c>
      <c r="AP35" s="8">
        <v>0.543586283768503</v>
      </c>
      <c r="AQ35" s="8">
        <v>0.57480315</v>
      </c>
      <c r="AR35" s="8">
        <v>0.357204736</v>
      </c>
      <c r="AS35" s="8">
        <v>0.71931268</v>
      </c>
      <c r="AT35" s="8">
        <v>0.503764834889252</v>
      </c>
      <c r="AU35" s="8">
        <v>0.120324816</v>
      </c>
      <c r="AV35" s="8">
        <v>0.503703704</v>
      </c>
      <c r="AW35" s="2">
        <v>0.523311990582219</v>
      </c>
    </row>
    <row r="36" spans="1:49">
      <c r="A36" s="2" t="s">
        <v>135</v>
      </c>
      <c r="B36" s="3" t="s">
        <v>94</v>
      </c>
      <c r="C36" s="3" t="s">
        <v>95</v>
      </c>
      <c r="D36" s="3">
        <v>129.51</v>
      </c>
      <c r="E36" s="3">
        <v>42.89</v>
      </c>
      <c r="F36" s="8">
        <v>33</v>
      </c>
      <c r="G36" s="8" t="s">
        <v>96</v>
      </c>
      <c r="H36" s="8" t="s">
        <v>100</v>
      </c>
      <c r="I36" s="3">
        <v>-5768</v>
      </c>
      <c r="J36" s="3">
        <v>0.929076981544495</v>
      </c>
      <c r="K36" s="3">
        <v>26.6</v>
      </c>
      <c r="L36" s="3">
        <v>31</v>
      </c>
      <c r="M36" s="3">
        <v>36</v>
      </c>
      <c r="N36" s="3">
        <v>18.7590187590188</v>
      </c>
      <c r="O36" s="3">
        <v>22.9437229437229</v>
      </c>
      <c r="P36" s="3">
        <v>93.33932</v>
      </c>
      <c r="Q36" s="3">
        <v>1274.14563</v>
      </c>
      <c r="R36" s="3">
        <v>12.85</v>
      </c>
      <c r="S36" s="3">
        <v>13.491</v>
      </c>
      <c r="T36" s="3">
        <v>13.968</v>
      </c>
      <c r="U36" s="22">
        <v>0</v>
      </c>
      <c r="V36" s="23">
        <v>36</v>
      </c>
      <c r="W36" s="22">
        <v>39.5</v>
      </c>
      <c r="X36" s="3">
        <v>0.64</v>
      </c>
      <c r="Y36">
        <v>0.70257966616085</v>
      </c>
      <c r="Z36">
        <v>0.343704950174877</v>
      </c>
      <c r="AA36">
        <v>0.44488188976378</v>
      </c>
      <c r="AB36">
        <v>0.523809523809524</v>
      </c>
      <c r="AC36">
        <v>0.757575757575758</v>
      </c>
      <c r="AD36">
        <v>1</v>
      </c>
      <c r="AE36">
        <v>0.422796873326908</v>
      </c>
      <c r="AF36">
        <v>0.662240133952831</v>
      </c>
      <c r="AG36">
        <v>0.736664600052986</v>
      </c>
      <c r="AH36">
        <v>0.567626062626205</v>
      </c>
      <c r="AI36">
        <v>0.102877151595442</v>
      </c>
      <c r="AJ36">
        <v>0.0991123315665113</v>
      </c>
      <c r="AK36">
        <v>0</v>
      </c>
      <c r="AL36">
        <v>0.592592592592593</v>
      </c>
      <c r="AM36">
        <v>0.0382922307270034</v>
      </c>
      <c r="AN36">
        <v>0.177777777777778</v>
      </c>
      <c r="AO36" s="8">
        <v>0.702579666</v>
      </c>
      <c r="AP36" s="8">
        <v>0.343704950174877</v>
      </c>
      <c r="AQ36" s="8">
        <v>0.44488189</v>
      </c>
      <c r="AR36" s="8">
        <v>0.676045539</v>
      </c>
      <c r="AS36" s="8">
        <v>0.655510266</v>
      </c>
      <c r="AT36" s="8">
        <v>0.198645518938636</v>
      </c>
      <c r="AU36" s="8">
        <v>0.038292231</v>
      </c>
      <c r="AV36" s="8">
        <v>0.177777778</v>
      </c>
      <c r="AW36" s="2">
        <v>0.404679729889189</v>
      </c>
    </row>
    <row r="37" spans="1:49">
      <c r="A37" s="2" t="s">
        <v>136</v>
      </c>
      <c r="B37" s="3" t="s">
        <v>94</v>
      </c>
      <c r="C37" s="3" t="s">
        <v>95</v>
      </c>
      <c r="D37" s="3">
        <v>118.18</v>
      </c>
      <c r="E37" s="3">
        <v>36.18</v>
      </c>
      <c r="F37" s="8">
        <v>34</v>
      </c>
      <c r="G37" s="8" t="s">
        <v>96</v>
      </c>
      <c r="H37" s="8" t="s">
        <v>100</v>
      </c>
      <c r="I37" s="3">
        <v>-5327</v>
      </c>
      <c r="J37" s="3">
        <v>1.31456799507141</v>
      </c>
      <c r="K37" s="3">
        <v>30</v>
      </c>
      <c r="L37" s="3">
        <v>24</v>
      </c>
      <c r="M37" s="3">
        <v>27</v>
      </c>
      <c r="N37" s="3">
        <v>11.6254036598493</v>
      </c>
      <c r="O37" s="3">
        <v>1.34553283100108</v>
      </c>
      <c r="P37" s="3">
        <v>110.81503</v>
      </c>
      <c r="Q37" s="3">
        <v>1038.66711</v>
      </c>
      <c r="R37" s="3">
        <v>11.05833</v>
      </c>
      <c r="S37" s="3">
        <v>49.211</v>
      </c>
      <c r="T37" s="3">
        <v>50.038</v>
      </c>
      <c r="U37" s="22">
        <v>59.2178135043601</v>
      </c>
      <c r="V37" s="23">
        <v>39</v>
      </c>
      <c r="W37" s="22">
        <v>57.1</v>
      </c>
      <c r="X37" s="3">
        <v>0.6</v>
      </c>
      <c r="Y37">
        <v>0.725655381717336</v>
      </c>
      <c r="Z37">
        <v>0.666812520047261</v>
      </c>
      <c r="AA37">
        <v>0.578740157480315</v>
      </c>
      <c r="AB37">
        <v>0.357142857142857</v>
      </c>
      <c r="AC37">
        <v>0.484848484848485</v>
      </c>
      <c r="AD37">
        <v>0.282376894894003</v>
      </c>
      <c r="AE37">
        <v>0.0247948894475994</v>
      </c>
      <c r="AF37">
        <v>0.907887468151483</v>
      </c>
      <c r="AG37">
        <v>0.534791040821194</v>
      </c>
      <c r="AH37">
        <v>0.412949471352366</v>
      </c>
      <c r="AI37">
        <v>0.375264065463147</v>
      </c>
      <c r="AJ37">
        <v>0.355053182053629</v>
      </c>
      <c r="AK37">
        <v>0.757414752737801</v>
      </c>
      <c r="AL37">
        <v>0.648148148148148</v>
      </c>
      <c r="AM37">
        <v>0.0565216940971755</v>
      </c>
      <c r="AN37">
        <v>0.162962962962963</v>
      </c>
      <c r="AO37" s="8">
        <v>0.725655382</v>
      </c>
      <c r="AP37" s="8">
        <v>0.666812520047261</v>
      </c>
      <c r="AQ37" s="8">
        <v>0.578740157</v>
      </c>
      <c r="AR37" s="8">
        <v>0.287290782</v>
      </c>
      <c r="AS37" s="8">
        <v>0.61854266</v>
      </c>
      <c r="AT37" s="8">
        <v>0.533970037100681</v>
      </c>
      <c r="AU37" s="8">
        <v>0.056521694</v>
      </c>
      <c r="AV37" s="8">
        <v>0.162962963</v>
      </c>
      <c r="AW37" s="2">
        <v>0.453812024393493</v>
      </c>
    </row>
    <row r="38" spans="1:49">
      <c r="A38" s="2" t="s">
        <v>137</v>
      </c>
      <c r="B38" s="3" t="s">
        <v>94</v>
      </c>
      <c r="C38" s="3" t="s">
        <v>95</v>
      </c>
      <c r="D38" s="3">
        <v>115.65</v>
      </c>
      <c r="E38" s="3">
        <v>42.28</v>
      </c>
      <c r="F38" s="8">
        <v>35</v>
      </c>
      <c r="G38" s="8" t="s">
        <v>96</v>
      </c>
      <c r="H38" s="8" t="s">
        <v>97</v>
      </c>
      <c r="I38" s="3">
        <v>-2766</v>
      </c>
      <c r="J38" s="3">
        <v>1.44903738796711</v>
      </c>
      <c r="K38" s="3">
        <v>25.7</v>
      </c>
      <c r="L38" s="3">
        <v>31</v>
      </c>
      <c r="M38" s="3">
        <v>22</v>
      </c>
      <c r="N38" s="3">
        <v>11.9741100323625</v>
      </c>
      <c r="O38" s="3">
        <v>15.2508090614887</v>
      </c>
      <c r="P38" s="3">
        <v>105.62749</v>
      </c>
      <c r="Q38" s="3">
        <v>1347.99854</v>
      </c>
      <c r="R38" s="3">
        <v>13</v>
      </c>
      <c r="S38" s="3">
        <v>14.587</v>
      </c>
      <c r="T38" s="3">
        <v>5.853</v>
      </c>
      <c r="U38" s="22">
        <v>53.1829256922691</v>
      </c>
      <c r="V38" s="23">
        <v>18</v>
      </c>
      <c r="W38" s="22">
        <v>35.4</v>
      </c>
      <c r="X38" s="3">
        <v>0.16</v>
      </c>
      <c r="Y38">
        <v>0.859661974778923</v>
      </c>
      <c r="Z38">
        <v>0.779520928897656</v>
      </c>
      <c r="AA38">
        <v>0.409448818897638</v>
      </c>
      <c r="AB38">
        <v>0.523809523809524</v>
      </c>
      <c r="AC38">
        <v>0.333333333333333</v>
      </c>
      <c r="AD38">
        <v>0.317455848038294</v>
      </c>
      <c r="AE38">
        <v>0.281035227051815</v>
      </c>
      <c r="AF38">
        <v>0.834968807218744</v>
      </c>
      <c r="AG38">
        <v>0.799978017350348</v>
      </c>
      <c r="AH38">
        <v>0.580575706640491</v>
      </c>
      <c r="AI38">
        <v>0.111234823980633</v>
      </c>
      <c r="AJ38">
        <v>0.0415309619601081</v>
      </c>
      <c r="AK38">
        <v>0.680226609685901</v>
      </c>
      <c r="AL38">
        <v>0.259259259259259</v>
      </c>
      <c r="AM38">
        <v>0.0340455943737247</v>
      </c>
      <c r="AN38">
        <v>0</v>
      </c>
      <c r="AO38" s="8">
        <v>0.859661975</v>
      </c>
      <c r="AP38" s="8">
        <v>0.779520928897656</v>
      </c>
      <c r="AQ38" s="8">
        <v>0.409448819</v>
      </c>
      <c r="AR38" s="8">
        <v>0.363908483</v>
      </c>
      <c r="AS38" s="8">
        <v>0.73850751</v>
      </c>
      <c r="AT38" s="8">
        <v>0.273062913721475</v>
      </c>
      <c r="AU38" s="8">
        <v>0.034045594</v>
      </c>
      <c r="AV38" s="8">
        <v>0</v>
      </c>
      <c r="AW38" s="2">
        <v>0.432269527952391</v>
      </c>
    </row>
    <row r="39" spans="1:49">
      <c r="A39" s="2" t="s">
        <v>138</v>
      </c>
      <c r="B39" s="3" t="s">
        <v>94</v>
      </c>
      <c r="C39" s="3" t="s">
        <v>95</v>
      </c>
      <c r="D39" s="3">
        <v>89.82</v>
      </c>
      <c r="E39" s="3">
        <v>42.67</v>
      </c>
      <c r="F39" s="8">
        <v>36</v>
      </c>
      <c r="G39" s="8" t="s">
        <v>117</v>
      </c>
      <c r="H39" s="8" t="s">
        <v>100</v>
      </c>
      <c r="I39" s="3">
        <v>-84</v>
      </c>
      <c r="J39" s="3">
        <v>1.39054555892944</v>
      </c>
      <c r="K39" s="3">
        <v>40.7</v>
      </c>
      <c r="L39" s="3">
        <v>40</v>
      </c>
      <c r="M39" s="3">
        <v>11</v>
      </c>
      <c r="N39" s="3">
        <v>10.6312292358804</v>
      </c>
      <c r="O39" s="3">
        <v>6.0797342192691</v>
      </c>
      <c r="P39" s="3">
        <v>48.00435</v>
      </c>
      <c r="Q39" s="3">
        <v>1467.53638</v>
      </c>
      <c r="R39" s="3">
        <v>15.1</v>
      </c>
      <c r="S39" s="3">
        <v>0.109</v>
      </c>
      <c r="T39" s="3">
        <v>0</v>
      </c>
      <c r="U39" s="22">
        <v>0.0526189557370546</v>
      </c>
      <c r="V39" s="23">
        <v>9</v>
      </c>
      <c r="W39" s="22">
        <v>135.8</v>
      </c>
      <c r="X39" s="3">
        <v>1.59</v>
      </c>
      <c r="Y39">
        <v>1</v>
      </c>
      <c r="Z39">
        <v>0.730494746510572</v>
      </c>
      <c r="AA39">
        <v>1</v>
      </c>
      <c r="AB39">
        <v>0.738095238095238</v>
      </c>
      <c r="AC39">
        <v>0</v>
      </c>
      <c r="AD39">
        <v>0.182365536385386</v>
      </c>
      <c r="AE39">
        <v>0.112034678280878</v>
      </c>
      <c r="AF39">
        <v>0.0249890851270131</v>
      </c>
      <c r="AG39">
        <v>0.902456702980274</v>
      </c>
      <c r="AH39">
        <v>0.761870722840496</v>
      </c>
      <c r="AI39">
        <v>0.000831191870424966</v>
      </c>
      <c r="AJ39">
        <v>0</v>
      </c>
      <c r="AK39">
        <v>0.000673013253790063</v>
      </c>
      <c r="AL39">
        <v>0.0925925925925926</v>
      </c>
      <c r="AM39">
        <v>0.138036396780843</v>
      </c>
      <c r="AN39">
        <v>0.52962962962963</v>
      </c>
      <c r="AO39" s="8">
        <v>1</v>
      </c>
      <c r="AP39" s="8">
        <v>0.730494746510572</v>
      </c>
      <c r="AQ39" s="8">
        <v>1</v>
      </c>
      <c r="AR39" s="8">
        <v>0.258123863</v>
      </c>
      <c r="AS39" s="8">
        <v>0.563105504</v>
      </c>
      <c r="AT39" s="8">
        <v>0.0235241994292019</v>
      </c>
      <c r="AU39" s="8">
        <v>0.138036397</v>
      </c>
      <c r="AV39" s="8">
        <v>0.52962963</v>
      </c>
      <c r="AW39" s="2">
        <v>0.530364292492472</v>
      </c>
    </row>
    <row r="40" spans="1:49">
      <c r="A40" s="2" t="s">
        <v>139</v>
      </c>
      <c r="B40" s="3" t="s">
        <v>94</v>
      </c>
      <c r="C40" s="3" t="s">
        <v>95</v>
      </c>
      <c r="D40" s="3">
        <v>121.89</v>
      </c>
      <c r="E40" s="3">
        <v>41.68</v>
      </c>
      <c r="F40" s="8">
        <v>37</v>
      </c>
      <c r="G40" s="8" t="s">
        <v>96</v>
      </c>
      <c r="H40" s="8" t="s">
        <v>97</v>
      </c>
      <c r="I40" s="3">
        <v>-3938</v>
      </c>
      <c r="J40" s="3">
        <v>1.06934416294098</v>
      </c>
      <c r="K40" s="3">
        <v>28.3</v>
      </c>
      <c r="L40" s="3">
        <v>29</v>
      </c>
      <c r="M40" s="3">
        <v>26</v>
      </c>
      <c r="N40" s="3">
        <v>10.6927010692701</v>
      </c>
      <c r="O40" s="3">
        <v>9.39098093909809</v>
      </c>
      <c r="P40" s="3">
        <v>108.76736</v>
      </c>
      <c r="Q40" s="3">
        <v>1254.7262</v>
      </c>
      <c r="R40" s="3">
        <v>11.48333</v>
      </c>
      <c r="S40" s="3">
        <v>42.086</v>
      </c>
      <c r="T40" s="3">
        <v>48.851</v>
      </c>
      <c r="U40" s="22">
        <v>0</v>
      </c>
      <c r="V40" s="23">
        <v>14</v>
      </c>
      <c r="W40" s="22">
        <v>62</v>
      </c>
      <c r="X40" s="3">
        <v>1.59</v>
      </c>
      <c r="Y40">
        <v>0.798336036837423</v>
      </c>
      <c r="Z40">
        <v>0.46127289994163</v>
      </c>
      <c r="AA40">
        <v>0.511811023622047</v>
      </c>
      <c r="AB40">
        <v>0.476190476190476</v>
      </c>
      <c r="AC40">
        <v>0.454545454545455</v>
      </c>
      <c r="AD40">
        <v>0.188549442769515</v>
      </c>
      <c r="AE40">
        <v>0.173052881969599</v>
      </c>
      <c r="AF40">
        <v>0.879104392853338</v>
      </c>
      <c r="AG40">
        <v>0.720016502161286</v>
      </c>
      <c r="AH40">
        <v>0.449640129392843</v>
      </c>
      <c r="AI40">
        <v>0.320931569345918</v>
      </c>
      <c r="AJ40">
        <v>0.346630620658336</v>
      </c>
      <c r="AK40">
        <v>0</v>
      </c>
      <c r="AL40">
        <v>0.185185185185185</v>
      </c>
      <c r="AM40">
        <v>0.0615969424218256</v>
      </c>
      <c r="AN40">
        <v>0.52962962962963</v>
      </c>
      <c r="AO40" s="8">
        <v>0.798336037</v>
      </c>
      <c r="AP40" s="8">
        <v>0.46127289994163</v>
      </c>
      <c r="AQ40" s="8">
        <v>0.511811024</v>
      </c>
      <c r="AR40" s="8">
        <v>0.323084564</v>
      </c>
      <c r="AS40" s="8">
        <v>0.682920341</v>
      </c>
      <c r="AT40" s="8">
        <v>0.21318684379736</v>
      </c>
      <c r="AU40" s="8">
        <v>0.061596942</v>
      </c>
      <c r="AV40" s="8">
        <v>0.52962963</v>
      </c>
      <c r="AW40" s="2">
        <v>0.447729785217374</v>
      </c>
    </row>
    <row r="41" spans="1:49">
      <c r="A41" s="2" t="s">
        <v>140</v>
      </c>
      <c r="B41" s="3" t="s">
        <v>94</v>
      </c>
      <c r="C41" s="3" t="s">
        <v>95</v>
      </c>
      <c r="D41" s="3">
        <v>123.53</v>
      </c>
      <c r="E41" s="3">
        <v>42.39</v>
      </c>
      <c r="F41" s="8">
        <v>38</v>
      </c>
      <c r="G41" s="8" t="s">
        <v>96</v>
      </c>
      <c r="H41" s="8" t="s">
        <v>106</v>
      </c>
      <c r="I41" s="3">
        <v>-4912</v>
      </c>
      <c r="J41" s="3">
        <v>1.28140609264374</v>
      </c>
      <c r="K41" s="3">
        <v>28.2</v>
      </c>
      <c r="L41" s="3">
        <v>28</v>
      </c>
      <c r="M41" s="3">
        <v>34</v>
      </c>
      <c r="N41" s="3">
        <v>12.2281295311745</v>
      </c>
      <c r="O41" s="3">
        <v>19.0430159497342</v>
      </c>
      <c r="P41" s="3">
        <v>104.36449</v>
      </c>
      <c r="Q41" s="3">
        <v>1300.86072</v>
      </c>
      <c r="R41" s="3">
        <v>11.50833</v>
      </c>
      <c r="S41" s="3">
        <v>66.439</v>
      </c>
      <c r="T41" s="3">
        <v>57.572</v>
      </c>
      <c r="U41" s="22">
        <v>0</v>
      </c>
      <c r="V41" s="23">
        <v>26</v>
      </c>
      <c r="W41" s="22">
        <v>26.4</v>
      </c>
      <c r="X41" s="3">
        <v>0.5</v>
      </c>
      <c r="Y41">
        <v>0.747370624247815</v>
      </c>
      <c r="Z41">
        <v>0.639017159507679</v>
      </c>
      <c r="AA41">
        <v>0.507874015748031</v>
      </c>
      <c r="AB41">
        <v>0.452380952380952</v>
      </c>
      <c r="AC41">
        <v>0.696969696969697</v>
      </c>
      <c r="AD41">
        <v>0.343009548225477</v>
      </c>
      <c r="AE41">
        <v>0.350916353985385</v>
      </c>
      <c r="AF41">
        <v>0.817215446520215</v>
      </c>
      <c r="AG41">
        <v>0.759567199846367</v>
      </c>
      <c r="AH41">
        <v>0.451798403395224</v>
      </c>
      <c r="AI41">
        <v>0.506638134671232</v>
      </c>
      <c r="AJ41">
        <v>0.408511966849025</v>
      </c>
      <c r="AK41">
        <v>0</v>
      </c>
      <c r="AL41">
        <v>0.407407407407407</v>
      </c>
      <c r="AM41">
        <v>0.0247237096957958</v>
      </c>
      <c r="AN41">
        <v>0.125925925925926</v>
      </c>
      <c r="AO41" s="8">
        <v>0.747370624</v>
      </c>
      <c r="AP41" s="8">
        <v>0.639017159507679</v>
      </c>
      <c r="AQ41" s="8">
        <v>0.507874016</v>
      </c>
      <c r="AR41" s="8">
        <v>0.460819138</v>
      </c>
      <c r="AS41" s="8">
        <v>0.676193683</v>
      </c>
      <c r="AT41" s="8">
        <v>0.330639377231916</v>
      </c>
      <c r="AU41" s="8">
        <v>0.02472371</v>
      </c>
      <c r="AV41" s="8">
        <v>0.125925926</v>
      </c>
      <c r="AW41" s="2">
        <v>0.439070454217449</v>
      </c>
    </row>
    <row r="42" spans="1:49">
      <c r="A42" s="2" t="s">
        <v>141</v>
      </c>
      <c r="B42" s="3" t="s">
        <v>94</v>
      </c>
      <c r="C42" s="3" t="s">
        <v>95</v>
      </c>
      <c r="D42" s="3">
        <v>118.58</v>
      </c>
      <c r="E42" s="3">
        <v>24.74</v>
      </c>
      <c r="F42" s="8">
        <v>39</v>
      </c>
      <c r="G42" s="8" t="s">
        <v>104</v>
      </c>
      <c r="H42" s="8" t="s">
        <v>106</v>
      </c>
      <c r="I42" s="3">
        <v>-8369</v>
      </c>
      <c r="J42" s="3">
        <v>0.903102493286134</v>
      </c>
      <c r="K42" s="3">
        <v>31.2</v>
      </c>
      <c r="L42" s="3">
        <v>24</v>
      </c>
      <c r="M42" s="3">
        <v>28</v>
      </c>
      <c r="N42" s="3">
        <v>12.7659574468085</v>
      </c>
      <c r="O42" s="3">
        <v>0</v>
      </c>
      <c r="P42" s="3">
        <v>60.69313</v>
      </c>
      <c r="Q42" s="3">
        <v>605.88202</v>
      </c>
      <c r="R42" s="3">
        <v>6.275</v>
      </c>
      <c r="S42" s="3">
        <v>22.495</v>
      </c>
      <c r="T42" s="3">
        <v>68.159</v>
      </c>
      <c r="U42" s="22">
        <v>0</v>
      </c>
      <c r="V42" s="23">
        <v>39</v>
      </c>
      <c r="W42" s="22">
        <v>40.7</v>
      </c>
      <c r="X42" s="3">
        <v>1.34</v>
      </c>
      <c r="Y42">
        <v>0.566480037674638</v>
      </c>
      <c r="Z42">
        <v>0.321933875142406</v>
      </c>
      <c r="AA42">
        <v>0.625984251968504</v>
      </c>
      <c r="AB42">
        <v>0.357142857142857</v>
      </c>
      <c r="AC42">
        <v>0.515151515151515</v>
      </c>
      <c r="AD42">
        <v>0.397113636189921</v>
      </c>
      <c r="AE42">
        <v>0</v>
      </c>
      <c r="AF42">
        <v>0.203348933238086</v>
      </c>
      <c r="AG42">
        <v>0.163768382360663</v>
      </c>
      <c r="AH42">
        <v>0</v>
      </c>
      <c r="AI42">
        <v>0.171538175460639</v>
      </c>
      <c r="AJ42">
        <v>0.483633834997268</v>
      </c>
      <c r="AK42">
        <v>0</v>
      </c>
      <c r="AL42">
        <v>0.648148148148148</v>
      </c>
      <c r="AM42">
        <v>0.0395351486840606</v>
      </c>
      <c r="AN42">
        <v>0.437037037037037</v>
      </c>
      <c r="AO42" s="8">
        <v>0.566480038</v>
      </c>
      <c r="AP42" s="8">
        <v>0.321933875142406</v>
      </c>
      <c r="AQ42" s="8">
        <v>0.625984252</v>
      </c>
      <c r="AR42" s="8">
        <v>0.317352002</v>
      </c>
      <c r="AS42" s="8">
        <v>0.122372439</v>
      </c>
      <c r="AT42" s="8">
        <v>0.325830039651514</v>
      </c>
      <c r="AU42" s="8">
        <v>0.039535149</v>
      </c>
      <c r="AV42" s="8">
        <v>0.437037037</v>
      </c>
      <c r="AW42" s="2">
        <v>0.34456560397424</v>
      </c>
    </row>
    <row r="43" spans="1:49">
      <c r="A43" s="2" t="s">
        <v>142</v>
      </c>
      <c r="B43" s="3" t="s">
        <v>94</v>
      </c>
      <c r="C43" s="3" t="s">
        <v>95</v>
      </c>
      <c r="D43" s="3">
        <v>104.16</v>
      </c>
      <c r="E43" s="3">
        <v>29.89</v>
      </c>
      <c r="F43" s="8">
        <v>40</v>
      </c>
      <c r="G43" s="8" t="s">
        <v>104</v>
      </c>
      <c r="H43" s="8" t="s">
        <v>106</v>
      </c>
      <c r="I43" s="3">
        <v>-13232</v>
      </c>
      <c r="J43" s="3">
        <v>0.710391044616699</v>
      </c>
      <c r="K43" s="3">
        <v>30</v>
      </c>
      <c r="L43" s="3">
        <v>17</v>
      </c>
      <c r="M43" s="3">
        <v>17</v>
      </c>
      <c r="N43" s="3">
        <v>10.0980392156863</v>
      </c>
      <c r="O43" s="3">
        <v>0</v>
      </c>
      <c r="P43" s="3">
        <v>94.57887</v>
      </c>
      <c r="Q43" s="3">
        <v>705.75183</v>
      </c>
      <c r="R43" s="3">
        <v>6.96667</v>
      </c>
      <c r="S43" s="3">
        <v>80.987</v>
      </c>
      <c r="T43" s="3">
        <v>85.303</v>
      </c>
      <c r="U43" s="22">
        <v>56.0533033855602</v>
      </c>
      <c r="V43" s="23">
        <v>26</v>
      </c>
      <c r="W43" s="22">
        <v>87.1</v>
      </c>
      <c r="X43" s="3">
        <v>0.64</v>
      </c>
      <c r="Y43">
        <v>0.312019255925907</v>
      </c>
      <c r="Z43">
        <v>0.160408636728981</v>
      </c>
      <c r="AA43">
        <v>0.578740157480315</v>
      </c>
      <c r="AB43">
        <v>0.19047619047619</v>
      </c>
      <c r="AC43">
        <v>0.181818181818182</v>
      </c>
      <c r="AD43">
        <v>0.128728008626457</v>
      </c>
      <c r="AE43">
        <v>0</v>
      </c>
      <c r="AF43">
        <v>0.679663869704108</v>
      </c>
      <c r="AG43">
        <v>0.249385847616105</v>
      </c>
      <c r="AH43">
        <v>0.0597125351690748</v>
      </c>
      <c r="AI43">
        <v>0.617575559725749</v>
      </c>
      <c r="AJ43">
        <v>0.605282017441159</v>
      </c>
      <c r="AK43">
        <v>0.716939657368219</v>
      </c>
      <c r="AL43">
        <v>0.407407407407407</v>
      </c>
      <c r="AM43">
        <v>0.0875946430236051</v>
      </c>
      <c r="AN43">
        <v>0.177777777777778</v>
      </c>
      <c r="AO43" s="8">
        <v>0.312019256</v>
      </c>
      <c r="AP43" s="8">
        <v>0.160408636728981</v>
      </c>
      <c r="AQ43" s="8">
        <v>0.578740157</v>
      </c>
      <c r="AR43" s="8">
        <v>0.125255595</v>
      </c>
      <c r="AS43" s="8">
        <v>0.329587417</v>
      </c>
      <c r="AT43" s="8">
        <v>0.586801160485634</v>
      </c>
      <c r="AU43" s="8">
        <v>0.087594643</v>
      </c>
      <c r="AV43" s="8">
        <v>0.177777778</v>
      </c>
      <c r="AW43" s="2">
        <v>0.294773080401827</v>
      </c>
    </row>
    <row r="44" spans="1:49">
      <c r="A44" s="2" t="s">
        <v>143</v>
      </c>
      <c r="B44" s="3" t="s">
        <v>94</v>
      </c>
      <c r="C44" s="3" t="s">
        <v>95</v>
      </c>
      <c r="D44" s="3">
        <v>109.94</v>
      </c>
      <c r="E44" s="3">
        <v>19.95</v>
      </c>
      <c r="F44" s="8">
        <v>41</v>
      </c>
      <c r="G44" s="8" t="s">
        <v>104</v>
      </c>
      <c r="H44" s="8" t="s">
        <v>106</v>
      </c>
      <c r="I44" s="3">
        <v>-10571</v>
      </c>
      <c r="J44" s="3">
        <v>1.01710157394409</v>
      </c>
      <c r="K44" s="3">
        <v>32.5</v>
      </c>
      <c r="L44" s="3">
        <v>12</v>
      </c>
      <c r="M44" s="3">
        <v>27</v>
      </c>
      <c r="N44" s="3">
        <v>14.3958868894602</v>
      </c>
      <c r="O44" s="3">
        <v>0</v>
      </c>
      <c r="P44" s="3">
        <v>72.36002</v>
      </c>
      <c r="Q44" s="3">
        <v>414.85187</v>
      </c>
      <c r="R44" s="3">
        <v>6.59167</v>
      </c>
      <c r="S44" s="3">
        <v>68.408</v>
      </c>
      <c r="T44" s="3">
        <v>33.678</v>
      </c>
      <c r="U44" s="22">
        <v>0</v>
      </c>
      <c r="V44" s="23">
        <v>26</v>
      </c>
      <c r="W44" s="22">
        <v>104.2</v>
      </c>
      <c r="X44" s="3">
        <v>2.02</v>
      </c>
      <c r="Y44">
        <v>0.451258437549056</v>
      </c>
      <c r="Z44">
        <v>0.417484652272276</v>
      </c>
      <c r="AA44">
        <v>0.677165354330709</v>
      </c>
      <c r="AB44">
        <v>0.0714285714285714</v>
      </c>
      <c r="AC44">
        <v>0.484848484848485</v>
      </c>
      <c r="AD44">
        <v>0.56108029425584</v>
      </c>
      <c r="AE44">
        <v>0</v>
      </c>
      <c r="AF44">
        <v>0.367344583594433</v>
      </c>
      <c r="AG44">
        <v>0</v>
      </c>
      <c r="AH44">
        <v>0.0273384251333597</v>
      </c>
      <c r="AI44">
        <v>0.521652967633312</v>
      </c>
      <c r="AJ44">
        <v>0.238968005619771</v>
      </c>
      <c r="AK44">
        <v>0</v>
      </c>
      <c r="AL44">
        <v>0.407407407407407</v>
      </c>
      <c r="AM44">
        <v>0.10530622391167</v>
      </c>
      <c r="AN44">
        <v>0.688888888888889</v>
      </c>
      <c r="AO44" s="8">
        <v>0.451258438</v>
      </c>
      <c r="AP44" s="8">
        <v>0.417484652272276</v>
      </c>
      <c r="AQ44" s="8">
        <v>0.677165354</v>
      </c>
      <c r="AR44" s="8">
        <v>0.279339338</v>
      </c>
      <c r="AS44" s="8">
        <v>0.131561003</v>
      </c>
      <c r="AT44" s="8">
        <v>0.292007095165123</v>
      </c>
      <c r="AU44" s="8">
        <v>0.105306224</v>
      </c>
      <c r="AV44" s="8">
        <v>0.688888889</v>
      </c>
      <c r="AW44" s="2">
        <v>0.380376374179675</v>
      </c>
    </row>
    <row r="45" spans="1:49">
      <c r="A45" s="2" t="s">
        <v>144</v>
      </c>
      <c r="B45" s="3" t="s">
        <v>94</v>
      </c>
      <c r="C45" s="3" t="s">
        <v>95</v>
      </c>
      <c r="D45" s="3">
        <v>125.82</v>
      </c>
      <c r="E45" s="3">
        <v>48.05</v>
      </c>
      <c r="F45" s="8">
        <v>42</v>
      </c>
      <c r="G45" s="8" t="s">
        <v>96</v>
      </c>
      <c r="H45" s="8" t="s">
        <v>106</v>
      </c>
      <c r="I45" s="3">
        <v>-4522</v>
      </c>
      <c r="J45" s="3">
        <v>1.58201512210071</v>
      </c>
      <c r="K45" s="3">
        <v>26.8</v>
      </c>
      <c r="L45" s="3">
        <v>31</v>
      </c>
      <c r="M45" s="3">
        <v>44</v>
      </c>
      <c r="N45" s="3">
        <v>14.5733461169703</v>
      </c>
      <c r="O45" s="3">
        <v>54.2665388302972</v>
      </c>
      <c r="P45" s="3">
        <v>117.36805</v>
      </c>
      <c r="Q45" s="3">
        <v>1581.31726</v>
      </c>
      <c r="R45" s="3">
        <v>11.525</v>
      </c>
      <c r="S45" s="3">
        <v>24.5</v>
      </c>
      <c r="T45" s="3">
        <v>74.79</v>
      </c>
      <c r="U45" s="22">
        <v>58.4356150983462</v>
      </c>
      <c r="V45" s="23">
        <v>24</v>
      </c>
      <c r="W45" s="22">
        <v>46.5</v>
      </c>
      <c r="X45" s="3">
        <v>1.1</v>
      </c>
      <c r="Y45">
        <v>0.767777719637905</v>
      </c>
      <c r="Z45">
        <v>0.890979071929163</v>
      </c>
      <c r="AA45">
        <v>0.452755905511811</v>
      </c>
      <c r="AB45">
        <v>0.523809523809524</v>
      </c>
      <c r="AC45">
        <v>1</v>
      </c>
      <c r="AD45">
        <v>0.578932230490854</v>
      </c>
      <c r="AE45">
        <v>1</v>
      </c>
      <c r="AF45">
        <v>1</v>
      </c>
      <c r="AG45">
        <v>1</v>
      </c>
      <c r="AH45">
        <v>0.453237540500012</v>
      </c>
      <c r="AI45">
        <v>0.186827530508364</v>
      </c>
      <c r="AJ45">
        <v>0.530685228941823</v>
      </c>
      <c r="AK45">
        <v>0.747410185239893</v>
      </c>
      <c r="AL45">
        <v>0.37037037037037</v>
      </c>
      <c r="AM45">
        <v>0.0455425854765037</v>
      </c>
      <c r="AN45">
        <v>0.348148148148148</v>
      </c>
      <c r="AO45" s="8">
        <v>0.76777772</v>
      </c>
      <c r="AP45" s="8">
        <v>0.890979071929163</v>
      </c>
      <c r="AQ45" s="8">
        <v>0.452755906</v>
      </c>
      <c r="AR45" s="8">
        <v>0.775685439</v>
      </c>
      <c r="AS45" s="8">
        <v>0.817745847</v>
      </c>
      <c r="AT45" s="8">
        <v>0.458823328765112</v>
      </c>
      <c r="AU45" s="8">
        <v>0.045542585</v>
      </c>
      <c r="AV45" s="8">
        <v>0.348148148</v>
      </c>
      <c r="AW45" s="2">
        <v>0.569682255711784</v>
      </c>
    </row>
    <row r="46" spans="1:49">
      <c r="A46" s="2" t="s">
        <v>145</v>
      </c>
      <c r="B46" s="3" t="s">
        <v>94</v>
      </c>
      <c r="C46" s="3" t="s">
        <v>95</v>
      </c>
      <c r="D46" s="3">
        <v>100.22</v>
      </c>
      <c r="E46" s="3">
        <v>26.88</v>
      </c>
      <c r="F46" s="8">
        <v>43</v>
      </c>
      <c r="G46" s="8" t="s">
        <v>104</v>
      </c>
      <c r="H46" s="8" t="s">
        <v>106</v>
      </c>
      <c r="I46" s="3">
        <v>-5867</v>
      </c>
      <c r="J46" s="3">
        <v>0.838976621627808</v>
      </c>
      <c r="K46" s="3">
        <v>24.2</v>
      </c>
      <c r="L46" s="3">
        <v>26</v>
      </c>
      <c r="M46" s="3">
        <v>16</v>
      </c>
      <c r="N46" s="3">
        <v>10.2654867256637</v>
      </c>
      <c r="O46" s="3">
        <v>0.0294985250737463</v>
      </c>
      <c r="P46" s="3">
        <v>63.3828</v>
      </c>
      <c r="Q46" s="3">
        <v>479.95895</v>
      </c>
      <c r="R46" s="3">
        <v>11.63333</v>
      </c>
      <c r="S46" s="3">
        <v>33.125</v>
      </c>
      <c r="T46" s="3">
        <v>11.734</v>
      </c>
      <c r="U46" s="22">
        <v>0.0118498686810707</v>
      </c>
      <c r="V46" s="23">
        <v>21</v>
      </c>
      <c r="W46" s="22">
        <v>57.9</v>
      </c>
      <c r="X46" s="3">
        <v>0.87</v>
      </c>
      <c r="Y46">
        <v>0.697399403484904</v>
      </c>
      <c r="Z46">
        <v>0.268185398964184</v>
      </c>
      <c r="AA46">
        <v>0.350393700787402</v>
      </c>
      <c r="AB46">
        <v>0.404761904761905</v>
      </c>
      <c r="AC46">
        <v>0.151515151515152</v>
      </c>
      <c r="AD46">
        <v>0.145572792145299</v>
      </c>
      <c r="AE46">
        <v>0.000543585894910201</v>
      </c>
      <c r="AF46">
        <v>0.241156282145461</v>
      </c>
      <c r="AG46">
        <v>0.0558156980551305</v>
      </c>
      <c r="AH46">
        <v>0.462589773407129</v>
      </c>
      <c r="AI46">
        <v>0.252598446860798</v>
      </c>
      <c r="AJ46">
        <v>0.0832606027062889</v>
      </c>
      <c r="AK46">
        <v>0.000151563606048841</v>
      </c>
      <c r="AL46">
        <v>0.314814814814815</v>
      </c>
      <c r="AM46">
        <v>0.0573503060685469</v>
      </c>
      <c r="AN46">
        <v>0.262962962962963</v>
      </c>
      <c r="AO46" s="8">
        <v>0.697399403</v>
      </c>
      <c r="AP46" s="8">
        <v>0.268185398964184</v>
      </c>
      <c r="AQ46" s="8">
        <v>0.350393701</v>
      </c>
      <c r="AR46" s="8">
        <v>0.175598359</v>
      </c>
      <c r="AS46" s="8">
        <v>0.253187251</v>
      </c>
      <c r="AT46" s="8">
        <v>0.162706356996988</v>
      </c>
      <c r="AU46" s="8">
        <v>0.057350306</v>
      </c>
      <c r="AV46" s="8">
        <v>0.262962963</v>
      </c>
      <c r="AW46" s="2">
        <v>0.278472967370146</v>
      </c>
    </row>
    <row r="47" spans="1:49">
      <c r="A47" s="2" t="s">
        <v>146</v>
      </c>
      <c r="B47" s="3" t="s">
        <v>94</v>
      </c>
      <c r="C47" s="3" t="s">
        <v>95</v>
      </c>
      <c r="D47" s="3">
        <v>114.38</v>
      </c>
      <c r="E47" s="3">
        <v>34.4</v>
      </c>
      <c r="F47" s="8">
        <v>44</v>
      </c>
      <c r="G47" s="8" t="s">
        <v>104</v>
      </c>
      <c r="H47" s="8" t="s">
        <v>106</v>
      </c>
      <c r="I47" s="3">
        <v>-4741</v>
      </c>
      <c r="J47" s="3">
        <v>0.939880800247192</v>
      </c>
      <c r="K47" s="3">
        <v>31.3</v>
      </c>
      <c r="L47" s="3">
        <v>26</v>
      </c>
      <c r="M47" s="3">
        <v>33</v>
      </c>
      <c r="N47" s="3">
        <v>10.7409534750144</v>
      </c>
      <c r="O47" s="3">
        <v>1.14876507754164</v>
      </c>
      <c r="P47" s="3">
        <v>86.45434</v>
      </c>
      <c r="Q47" s="3">
        <v>967.02795</v>
      </c>
      <c r="R47" s="3">
        <v>10.70833</v>
      </c>
      <c r="S47" s="3">
        <v>124.553</v>
      </c>
      <c r="T47" s="3">
        <v>140.931</v>
      </c>
      <c r="U47" s="22">
        <v>61.6053890188593</v>
      </c>
      <c r="V47" s="23">
        <v>26</v>
      </c>
      <c r="W47" s="22">
        <v>136.1</v>
      </c>
      <c r="X47" s="3">
        <v>1.04</v>
      </c>
      <c r="Y47">
        <v>0.756318350688085</v>
      </c>
      <c r="Z47">
        <v>0.352760402789537</v>
      </c>
      <c r="AA47">
        <v>0.62992125984252</v>
      </c>
      <c r="AB47">
        <v>0.404761904761905</v>
      </c>
      <c r="AC47">
        <v>0.666666666666667</v>
      </c>
      <c r="AD47">
        <v>0.193403509152083</v>
      </c>
      <c r="AE47">
        <v>0.0211689395031083</v>
      </c>
      <c r="AF47">
        <v>0.5654614060493</v>
      </c>
      <c r="AG47">
        <v>0.473375450942441</v>
      </c>
      <c r="AH47">
        <v>0.382733635319032</v>
      </c>
      <c r="AI47">
        <v>0.949793037037071</v>
      </c>
      <c r="AJ47">
        <v>1</v>
      </c>
      <c r="AK47">
        <v>0.787952606314987</v>
      </c>
      <c r="AL47">
        <v>0.407407407407407</v>
      </c>
      <c r="AM47">
        <v>0.138347126270107</v>
      </c>
      <c r="AN47">
        <v>0.325925925925926</v>
      </c>
      <c r="AO47" s="8">
        <v>0.756318351</v>
      </c>
      <c r="AP47" s="8">
        <v>0.352760402789537</v>
      </c>
      <c r="AQ47" s="8">
        <v>0.62992126</v>
      </c>
      <c r="AR47" s="8">
        <v>0.321500255</v>
      </c>
      <c r="AS47" s="8">
        <v>0.473856831</v>
      </c>
      <c r="AT47" s="8">
        <v>0.786288262689866</v>
      </c>
      <c r="AU47" s="8">
        <v>0.138347126</v>
      </c>
      <c r="AV47" s="8">
        <v>0.325925926</v>
      </c>
      <c r="AW47" s="2">
        <v>0.473114801809925</v>
      </c>
    </row>
    <row r="48" spans="1:49">
      <c r="A48" s="2" t="s">
        <v>147</v>
      </c>
      <c r="B48" s="3" t="s">
        <v>148</v>
      </c>
      <c r="C48" s="3" t="s">
        <v>149</v>
      </c>
      <c r="D48" s="3">
        <v>103.25</v>
      </c>
      <c r="E48" s="3">
        <v>36.66</v>
      </c>
      <c r="F48" s="8">
        <v>1</v>
      </c>
      <c r="G48" s="8" t="s">
        <v>96</v>
      </c>
      <c r="H48" s="8" t="s">
        <v>97</v>
      </c>
      <c r="I48" s="3">
        <v>-2792</v>
      </c>
      <c r="J48" s="3">
        <v>1.27714270353317</v>
      </c>
      <c r="K48" s="3">
        <v>24.6</v>
      </c>
      <c r="L48" s="3">
        <v>22</v>
      </c>
      <c r="M48" s="3">
        <v>26</v>
      </c>
      <c r="N48" s="3">
        <v>11.3297365915582</v>
      </c>
      <c r="O48" s="3">
        <v>7.80704538241828</v>
      </c>
      <c r="P48" s="3">
        <v>92.23991</v>
      </c>
      <c r="Q48" s="3">
        <v>974.75903</v>
      </c>
      <c r="R48" s="3">
        <v>12.225</v>
      </c>
      <c r="S48" s="3">
        <v>131.13699</v>
      </c>
      <c r="T48" s="3">
        <v>28.541</v>
      </c>
      <c r="U48" s="22">
        <v>55.0416040263672</v>
      </c>
      <c r="V48" s="23">
        <v>14</v>
      </c>
      <c r="W48" s="22">
        <v>454</v>
      </c>
      <c r="X48" s="3">
        <v>0.95</v>
      </c>
      <c r="Y48">
        <v>0.858301501752917</v>
      </c>
      <c r="Z48">
        <v>0.635443708385347</v>
      </c>
      <c r="AA48">
        <v>0.366141732283465</v>
      </c>
      <c r="AB48">
        <v>0.30952380952381</v>
      </c>
      <c r="AC48">
        <v>0.454545454545455</v>
      </c>
      <c r="AD48">
        <v>0.252633557655449</v>
      </c>
      <c r="AE48">
        <v>0.143864811552337</v>
      </c>
      <c r="AF48">
        <v>0.646786276244541</v>
      </c>
      <c r="AG48">
        <v>0.480003234386577</v>
      </c>
      <c r="AH48">
        <v>0.51366921256668</v>
      </c>
      <c r="AI48">
        <v>1</v>
      </c>
      <c r="AJ48">
        <v>0.202517544046377</v>
      </c>
      <c r="AK48">
        <v>0.703999699361635</v>
      </c>
      <c r="AL48">
        <v>0.185185185185185</v>
      </c>
      <c r="AM48">
        <v>1</v>
      </c>
      <c r="AN48">
        <v>0.365384615384615</v>
      </c>
      <c r="AO48" s="8">
        <v>0.858301502</v>
      </c>
      <c r="AP48" s="8">
        <v>0.635443708385347</v>
      </c>
      <c r="AQ48" s="8">
        <v>0.366141732</v>
      </c>
      <c r="AR48" s="8">
        <v>0.290141908</v>
      </c>
      <c r="AS48" s="8">
        <v>0.546819574</v>
      </c>
      <c r="AT48" s="8">
        <v>0.522925607148299</v>
      </c>
      <c r="AU48" s="8">
        <v>1</v>
      </c>
      <c r="AV48" s="8">
        <v>0.365384615</v>
      </c>
      <c r="AW48" s="2">
        <v>0.573144830816706</v>
      </c>
    </row>
    <row r="49" spans="1:49">
      <c r="A49" s="2" t="s">
        <v>150</v>
      </c>
      <c r="B49" s="3" t="s">
        <v>148</v>
      </c>
      <c r="C49" s="3" t="s">
        <v>149</v>
      </c>
      <c r="D49" s="3">
        <v>102.87</v>
      </c>
      <c r="E49" s="3">
        <v>37.48</v>
      </c>
      <c r="F49" s="8">
        <v>2</v>
      </c>
      <c r="G49" s="8" t="s">
        <v>96</v>
      </c>
      <c r="H49" s="8" t="s">
        <v>97</v>
      </c>
      <c r="I49" s="3">
        <v>-2220</v>
      </c>
      <c r="J49" s="3">
        <v>1.51065182685852</v>
      </c>
      <c r="K49" s="3">
        <v>23.2</v>
      </c>
      <c r="L49" s="3">
        <v>26</v>
      </c>
      <c r="M49" s="3">
        <v>36</v>
      </c>
      <c r="N49" s="3">
        <v>10.7924761023743</v>
      </c>
      <c r="O49" s="3">
        <v>5.88960838729571</v>
      </c>
      <c r="P49" s="3">
        <v>94.11923</v>
      </c>
      <c r="Q49" s="3">
        <v>962.47272</v>
      </c>
      <c r="R49" s="3">
        <v>12.51667</v>
      </c>
      <c r="S49" s="3">
        <v>15.757</v>
      </c>
      <c r="T49" s="3">
        <v>8.389</v>
      </c>
      <c r="U49" s="22">
        <v>47.2464701866604</v>
      </c>
      <c r="V49" s="23">
        <v>31</v>
      </c>
      <c r="W49" s="22">
        <v>266</v>
      </c>
      <c r="X49" s="3">
        <v>1.24</v>
      </c>
      <c r="Y49">
        <v>0.888231908325048</v>
      </c>
      <c r="Z49">
        <v>0.831164393779267</v>
      </c>
      <c r="AA49">
        <v>0.311023622047244</v>
      </c>
      <c r="AB49">
        <v>0.404761904761905</v>
      </c>
      <c r="AC49">
        <v>0.757575757575758</v>
      </c>
      <c r="AD49">
        <v>0.19858655131447</v>
      </c>
      <c r="AE49">
        <v>0.10853112275529</v>
      </c>
      <c r="AF49">
        <v>0.673202939607931</v>
      </c>
      <c r="AG49">
        <v>0.469470294356526</v>
      </c>
      <c r="AH49">
        <v>0.538849363697659</v>
      </c>
      <c r="AI49">
        <v>0.120156791764093</v>
      </c>
      <c r="AJ49">
        <v>0.0595255834415423</v>
      </c>
      <c r="AK49">
        <v>0.604297447279584</v>
      </c>
      <c r="AL49">
        <v>0.5</v>
      </c>
      <c r="AM49">
        <v>0.584006372668334</v>
      </c>
      <c r="AN49">
        <v>0.476923076923077</v>
      </c>
      <c r="AO49" s="8">
        <v>0.888231908</v>
      </c>
      <c r="AP49" s="8">
        <v>0.831164393779267</v>
      </c>
      <c r="AQ49" s="8">
        <v>0.311023622</v>
      </c>
      <c r="AR49" s="8">
        <v>0.367363834</v>
      </c>
      <c r="AS49" s="8">
        <v>0.560507533</v>
      </c>
      <c r="AT49" s="8">
        <v>0.320994955621305</v>
      </c>
      <c r="AU49" s="8">
        <v>0.584006373</v>
      </c>
      <c r="AV49" s="8">
        <v>0.476923077</v>
      </c>
      <c r="AW49" s="2">
        <v>0.542526962050072</v>
      </c>
    </row>
    <row r="50" spans="1:49">
      <c r="A50" s="2" t="s">
        <v>151</v>
      </c>
      <c r="B50" s="3" t="s">
        <v>148</v>
      </c>
      <c r="C50" s="3" t="s">
        <v>149</v>
      </c>
      <c r="D50" s="3">
        <v>107.05</v>
      </c>
      <c r="E50" s="3">
        <v>35.37</v>
      </c>
      <c r="F50" s="8">
        <v>3</v>
      </c>
      <c r="G50" s="8" t="s">
        <v>96</v>
      </c>
      <c r="H50" s="8" t="s">
        <v>100</v>
      </c>
      <c r="I50" s="3">
        <v>-4831</v>
      </c>
      <c r="J50" s="3">
        <v>0.925725650787353</v>
      </c>
      <c r="K50" s="3">
        <v>26.9</v>
      </c>
      <c r="L50" s="3">
        <v>25</v>
      </c>
      <c r="M50" s="3">
        <v>22</v>
      </c>
      <c r="N50" s="3">
        <v>10.3403141361257</v>
      </c>
      <c r="O50" s="3">
        <v>1.65794066317627</v>
      </c>
      <c r="P50" s="3">
        <v>80.60042</v>
      </c>
      <c r="Q50" s="3">
        <v>920.43054</v>
      </c>
      <c r="R50" s="3">
        <v>10.73333</v>
      </c>
      <c r="S50" s="3">
        <v>28.067</v>
      </c>
      <c r="T50" s="3">
        <v>58.873</v>
      </c>
      <c r="U50" s="22">
        <v>66.9965356361668</v>
      </c>
      <c r="V50" s="23">
        <v>30</v>
      </c>
      <c r="W50" s="22">
        <v>110.1</v>
      </c>
      <c r="X50" s="3">
        <v>0.79</v>
      </c>
      <c r="Y50">
        <v>0.75160902098268</v>
      </c>
      <c r="Z50">
        <v>0.340895960344293</v>
      </c>
      <c r="AA50">
        <v>0.456692913385827</v>
      </c>
      <c r="AB50">
        <v>0.380952380952381</v>
      </c>
      <c r="AC50">
        <v>0.333333333333333</v>
      </c>
      <c r="AD50">
        <v>0.153100234808841</v>
      </c>
      <c r="AE50">
        <v>0.0305518040935133</v>
      </c>
      <c r="AF50">
        <v>0.483175774014197</v>
      </c>
      <c r="AG50">
        <v>0.433427921937744</v>
      </c>
      <c r="AH50">
        <v>0.384891909321413</v>
      </c>
      <c r="AI50">
        <v>0.214028093827684</v>
      </c>
      <c r="AJ50">
        <v>0.417743434730471</v>
      </c>
      <c r="AK50">
        <v>0.856907093832844</v>
      </c>
      <c r="AL50">
        <v>0.481481481481481</v>
      </c>
      <c r="AM50">
        <v>0.239041444471489</v>
      </c>
      <c r="AN50">
        <v>0.303846153846154</v>
      </c>
      <c r="AO50" s="8">
        <v>0.751609021</v>
      </c>
      <c r="AP50" s="8">
        <v>0.340895960344293</v>
      </c>
      <c r="AQ50" s="8">
        <v>0.456692913</v>
      </c>
      <c r="AR50" s="8">
        <v>0.224484438</v>
      </c>
      <c r="AS50" s="8">
        <v>0.433831868</v>
      </c>
      <c r="AT50" s="8">
        <v>0.49254002596812</v>
      </c>
      <c r="AU50" s="8">
        <v>0.239041444</v>
      </c>
      <c r="AV50" s="8">
        <v>0.303846154</v>
      </c>
      <c r="AW50" s="2">
        <v>0.405367728039052</v>
      </c>
    </row>
    <row r="51" spans="1:49">
      <c r="A51" s="2" t="s">
        <v>152</v>
      </c>
      <c r="B51" s="3" t="s">
        <v>148</v>
      </c>
      <c r="C51" s="3" t="s">
        <v>149</v>
      </c>
      <c r="D51" s="3">
        <v>109.45</v>
      </c>
      <c r="E51" s="3">
        <v>36.56</v>
      </c>
      <c r="F51" s="8">
        <v>4</v>
      </c>
      <c r="G51" s="8" t="s">
        <v>96</v>
      </c>
      <c r="H51" s="8" t="s">
        <v>100</v>
      </c>
      <c r="I51" s="3">
        <v>-3785</v>
      </c>
      <c r="J51" s="3">
        <v>0.97768805027008</v>
      </c>
      <c r="K51" s="3">
        <v>28.7</v>
      </c>
      <c r="L51" s="3">
        <v>33</v>
      </c>
      <c r="M51" s="3">
        <v>23</v>
      </c>
      <c r="N51" s="3">
        <v>10.3105095541401</v>
      </c>
      <c r="O51" s="3">
        <v>4.93630573248408</v>
      </c>
      <c r="P51" s="3">
        <v>92.25072</v>
      </c>
      <c r="Q51" s="3">
        <v>1021.36237</v>
      </c>
      <c r="R51" s="3">
        <v>12.58333</v>
      </c>
      <c r="S51" s="3">
        <v>17.229</v>
      </c>
      <c r="T51" s="3">
        <v>6.266</v>
      </c>
      <c r="U51" s="22">
        <v>65.6530212168299</v>
      </c>
      <c r="V51" s="23">
        <v>29</v>
      </c>
      <c r="W51" s="22">
        <v>101.4</v>
      </c>
      <c r="X51" s="3">
        <v>0.95</v>
      </c>
      <c r="Y51">
        <v>0.806341897336612</v>
      </c>
      <c r="Z51">
        <v>0.384449361156397</v>
      </c>
      <c r="AA51">
        <v>0.52755905511811</v>
      </c>
      <c r="AB51">
        <v>0.571428571428571</v>
      </c>
      <c r="AC51">
        <v>0.363636363636364</v>
      </c>
      <c r="AD51">
        <v>0.150101971463601</v>
      </c>
      <c r="AE51">
        <v>0.0909640791339381</v>
      </c>
      <c r="AF51">
        <v>0.6469382270198</v>
      </c>
      <c r="AG51">
        <v>0.519955847125477</v>
      </c>
      <c r="AH51">
        <v>0.544604185497607</v>
      </c>
      <c r="AI51">
        <v>0.131381694821576</v>
      </c>
      <c r="AJ51">
        <v>0.0444614740546792</v>
      </c>
      <c r="AK51">
        <v>0.839723115203731</v>
      </c>
      <c r="AL51">
        <v>0.462962962962963</v>
      </c>
      <c r="AM51">
        <v>0.219790675547098</v>
      </c>
      <c r="AN51">
        <v>0.365384615384615</v>
      </c>
      <c r="AO51" s="8">
        <v>0.806341897</v>
      </c>
      <c r="AP51" s="8">
        <v>0.384449361156397</v>
      </c>
      <c r="AQ51" s="8">
        <v>0.527559055</v>
      </c>
      <c r="AR51" s="8">
        <v>0.294032746</v>
      </c>
      <c r="AS51" s="8">
        <v>0.57049942</v>
      </c>
      <c r="AT51" s="8">
        <v>0.369632311760737</v>
      </c>
      <c r="AU51" s="8">
        <v>0.219790676</v>
      </c>
      <c r="AV51" s="8">
        <v>0.365384615</v>
      </c>
      <c r="AW51" s="2">
        <v>0.442211260239642</v>
      </c>
    </row>
    <row r="52" spans="1:49">
      <c r="A52" s="2" t="s">
        <v>153</v>
      </c>
      <c r="B52" s="3" t="s">
        <v>148</v>
      </c>
      <c r="C52" s="3" t="s">
        <v>149</v>
      </c>
      <c r="D52" s="3">
        <v>111.03</v>
      </c>
      <c r="E52" s="3">
        <v>37.42</v>
      </c>
      <c r="F52" s="8">
        <v>5</v>
      </c>
      <c r="G52" s="8" t="s">
        <v>96</v>
      </c>
      <c r="H52" s="8" t="s">
        <v>100</v>
      </c>
      <c r="I52" s="3">
        <v>-3556</v>
      </c>
      <c r="J52" s="3">
        <v>0.968677806854249</v>
      </c>
      <c r="K52" s="3">
        <v>28</v>
      </c>
      <c r="L52" s="3">
        <v>30</v>
      </c>
      <c r="M52" s="3">
        <v>22</v>
      </c>
      <c r="N52" s="3">
        <v>12.8945342571209</v>
      </c>
      <c r="O52" s="3">
        <v>8.08314087759815</v>
      </c>
      <c r="P52" s="3">
        <v>98.15978</v>
      </c>
      <c r="Q52" s="3">
        <v>1081.6969</v>
      </c>
      <c r="R52" s="3">
        <v>13.03333</v>
      </c>
      <c r="S52" s="3">
        <v>18.373</v>
      </c>
      <c r="T52" s="3">
        <v>19.151</v>
      </c>
      <c r="U52" s="22">
        <v>65.1452844209363</v>
      </c>
      <c r="V52" s="23">
        <v>22</v>
      </c>
      <c r="W52" s="22">
        <v>192.5</v>
      </c>
      <c r="X52" s="3">
        <v>0.7</v>
      </c>
      <c r="Y52">
        <v>0.818324525142588</v>
      </c>
      <c r="Z52">
        <v>0.376897232178312</v>
      </c>
      <c r="AA52">
        <v>0.5</v>
      </c>
      <c r="AB52">
        <v>0.5</v>
      </c>
      <c r="AC52">
        <v>0.333333333333333</v>
      </c>
      <c r="AD52">
        <v>0.410048128530523</v>
      </c>
      <c r="AE52">
        <v>0.148952578362807</v>
      </c>
      <c r="AF52">
        <v>0.729998934517228</v>
      </c>
      <c r="AG52">
        <v>0.571680082166861</v>
      </c>
      <c r="AH52">
        <v>0.583453117540465</v>
      </c>
      <c r="AI52">
        <v>0.140105396654293</v>
      </c>
      <c r="AJ52">
        <v>0.135889194002739</v>
      </c>
      <c r="AK52">
        <v>0.833228999380131</v>
      </c>
      <c r="AL52">
        <v>0.333333333333333</v>
      </c>
      <c r="AM52">
        <v>0.421370566238134</v>
      </c>
      <c r="AN52">
        <v>0.269230769230769</v>
      </c>
      <c r="AO52" s="8">
        <v>0.818324525</v>
      </c>
      <c r="AP52" s="8">
        <v>0.376897232178312</v>
      </c>
      <c r="AQ52" s="8">
        <v>0.5</v>
      </c>
      <c r="AR52" s="8">
        <v>0.34808351</v>
      </c>
      <c r="AS52" s="8">
        <v>0.628377378</v>
      </c>
      <c r="AT52" s="8">
        <v>0.360639230842624</v>
      </c>
      <c r="AU52" s="8">
        <v>0.421370566</v>
      </c>
      <c r="AV52" s="8">
        <v>0.269230769</v>
      </c>
      <c r="AW52" s="2">
        <v>0.465365401377617</v>
      </c>
    </row>
    <row r="53" spans="1:49">
      <c r="A53" s="2" t="s">
        <v>154</v>
      </c>
      <c r="B53" s="3" t="s">
        <v>148</v>
      </c>
      <c r="C53" s="3" t="s">
        <v>149</v>
      </c>
      <c r="D53" s="3">
        <v>114.38</v>
      </c>
      <c r="E53" s="3">
        <v>29.99</v>
      </c>
      <c r="F53" s="8">
        <v>6</v>
      </c>
      <c r="G53" s="8" t="s">
        <v>104</v>
      </c>
      <c r="H53" s="8" t="s">
        <v>100</v>
      </c>
      <c r="I53" s="3">
        <v>-10658</v>
      </c>
      <c r="J53" s="3">
        <v>0.923677492141724</v>
      </c>
      <c r="K53" s="3">
        <v>33.1</v>
      </c>
      <c r="L53" s="3">
        <v>20</v>
      </c>
      <c r="M53" s="3">
        <v>19</v>
      </c>
      <c r="N53" s="3">
        <v>10.781990521327</v>
      </c>
      <c r="O53" s="3">
        <v>0.177725118483412</v>
      </c>
      <c r="P53" s="3">
        <v>55.67693</v>
      </c>
      <c r="Q53" s="3">
        <v>897.3302</v>
      </c>
      <c r="R53" s="3">
        <v>8.8</v>
      </c>
      <c r="S53" s="3">
        <v>34.142</v>
      </c>
      <c r="T53" s="3">
        <v>53.64</v>
      </c>
      <c r="U53" s="22">
        <v>55.7810661372187</v>
      </c>
      <c r="V53" s="23">
        <v>18</v>
      </c>
      <c r="W53" s="22">
        <v>42.8</v>
      </c>
      <c r="X53" s="3">
        <v>2.12</v>
      </c>
      <c r="Y53">
        <v>0.446706085500497</v>
      </c>
      <c r="Z53">
        <v>0.339179252199406</v>
      </c>
      <c r="AA53">
        <v>0.700787401574803</v>
      </c>
      <c r="AB53">
        <v>0.261904761904762</v>
      </c>
      <c r="AC53">
        <v>0.242424242424242</v>
      </c>
      <c r="AD53">
        <v>0.197531729162532</v>
      </c>
      <c r="AE53">
        <v>0.00327504061092224</v>
      </c>
      <c r="AF53">
        <v>0.132838713177941</v>
      </c>
      <c r="AG53">
        <v>0.413624213916883</v>
      </c>
      <c r="AH53">
        <v>0.217985674240482</v>
      </c>
      <c r="AI53">
        <v>0.260353695780268</v>
      </c>
      <c r="AJ53">
        <v>0.380611788747685</v>
      </c>
      <c r="AK53">
        <v>0.713457655991667</v>
      </c>
      <c r="AL53">
        <v>0.259259259259259</v>
      </c>
      <c r="AM53">
        <v>0.0901245768149935</v>
      </c>
      <c r="AN53">
        <v>0.815384615384615</v>
      </c>
      <c r="AO53" s="8">
        <v>0.446706086</v>
      </c>
      <c r="AP53" s="8">
        <v>0.339179252199406</v>
      </c>
      <c r="AQ53" s="8">
        <v>0.700787402</v>
      </c>
      <c r="AR53" s="8">
        <v>0.176283944</v>
      </c>
      <c r="AS53" s="8">
        <v>0.2548162</v>
      </c>
      <c r="AT53" s="8">
        <v>0.40342059994472</v>
      </c>
      <c r="AU53" s="8">
        <v>0.090124577</v>
      </c>
      <c r="AV53" s="8">
        <v>0.815384615</v>
      </c>
      <c r="AW53" s="2">
        <v>0.403337834518016</v>
      </c>
    </row>
    <row r="54" spans="1:49">
      <c r="A54" s="2" t="s">
        <v>155</v>
      </c>
      <c r="B54" s="3" t="s">
        <v>148</v>
      </c>
      <c r="C54" s="3" t="s">
        <v>149</v>
      </c>
      <c r="D54" s="3">
        <v>115.44</v>
      </c>
      <c r="E54" s="3">
        <v>26.57</v>
      </c>
      <c r="F54" s="8">
        <v>7</v>
      </c>
      <c r="G54" s="8" t="s">
        <v>104</v>
      </c>
      <c r="H54" s="8" t="s">
        <v>106</v>
      </c>
      <c r="I54" s="3">
        <v>-13958</v>
      </c>
      <c r="J54" s="3">
        <v>0.775203323364259</v>
      </c>
      <c r="K54" s="3">
        <v>30.6</v>
      </c>
      <c r="L54" s="3">
        <v>27</v>
      </c>
      <c r="M54" s="3">
        <v>35</v>
      </c>
      <c r="N54" s="3">
        <v>10.4825291181364</v>
      </c>
      <c r="O54" s="3">
        <v>0.110926234054354</v>
      </c>
      <c r="P54" s="3">
        <v>55.14674</v>
      </c>
      <c r="Q54" s="3">
        <v>770.33777</v>
      </c>
      <c r="R54" s="3">
        <v>7.875</v>
      </c>
      <c r="S54" s="3">
        <v>31.236</v>
      </c>
      <c r="T54" s="3">
        <v>32.349</v>
      </c>
      <c r="U54" s="22">
        <v>0</v>
      </c>
      <c r="V54" s="23">
        <v>14</v>
      </c>
      <c r="W54" s="22">
        <v>28</v>
      </c>
      <c r="X54" s="3">
        <v>2.23</v>
      </c>
      <c r="Y54">
        <v>0.274030662968971</v>
      </c>
      <c r="Z54">
        <v>0.214732439746904</v>
      </c>
      <c r="AA54">
        <v>0.602362204724409</v>
      </c>
      <c r="AB54">
        <v>0.428571428571429</v>
      </c>
      <c r="AC54">
        <v>0.727272727272727</v>
      </c>
      <c r="AD54">
        <v>0.167406691712438</v>
      </c>
      <c r="AE54">
        <v>0.00204410003743271</v>
      </c>
      <c r="AF54">
        <v>0.125386096939815</v>
      </c>
      <c r="AG54">
        <v>0.304754777164884</v>
      </c>
      <c r="AH54">
        <v>0.138129536152384</v>
      </c>
      <c r="AI54">
        <v>0.238193662977929</v>
      </c>
      <c r="AJ54">
        <v>0.229537858952253</v>
      </c>
      <c r="AK54">
        <v>0</v>
      </c>
      <c r="AL54">
        <v>0.185185185185185</v>
      </c>
      <c r="AM54">
        <v>0.0573761423229261</v>
      </c>
      <c r="AN54">
        <v>0.857692307692308</v>
      </c>
      <c r="AO54" s="8">
        <v>0.274030663</v>
      </c>
      <c r="AP54" s="8">
        <v>0.214732439746904</v>
      </c>
      <c r="AQ54" s="8">
        <v>0.602362205</v>
      </c>
      <c r="AR54" s="8">
        <v>0.331323737</v>
      </c>
      <c r="AS54" s="8">
        <v>0.18942347</v>
      </c>
      <c r="AT54" s="8">
        <v>0.163229176778842</v>
      </c>
      <c r="AU54" s="8">
        <v>0.057376142</v>
      </c>
      <c r="AV54" s="8">
        <v>0.857692308</v>
      </c>
      <c r="AW54" s="2">
        <v>0.336271267690718</v>
      </c>
    </row>
    <row r="55" spans="1:49">
      <c r="A55" s="2" t="s">
        <v>156</v>
      </c>
      <c r="B55" s="3" t="s">
        <v>148</v>
      </c>
      <c r="C55" s="3" t="s">
        <v>149</v>
      </c>
      <c r="D55" s="3">
        <v>113.65</v>
      </c>
      <c r="E55" s="3">
        <v>29.91</v>
      </c>
      <c r="F55" s="8">
        <v>8</v>
      </c>
      <c r="G55" s="8" t="s">
        <v>104</v>
      </c>
      <c r="H55" s="8" t="s">
        <v>100</v>
      </c>
      <c r="I55" s="3">
        <v>-10253</v>
      </c>
      <c r="J55" s="3">
        <v>0.970384788513183</v>
      </c>
      <c r="K55" s="3">
        <v>32.3</v>
      </c>
      <c r="L55" s="3">
        <v>18</v>
      </c>
      <c r="M55" s="3">
        <v>25</v>
      </c>
      <c r="N55" s="3">
        <v>8.83742911153119</v>
      </c>
      <c r="O55" s="3">
        <v>0.0945179584120983</v>
      </c>
      <c r="P55" s="3">
        <v>52.799</v>
      </c>
      <c r="Q55" s="3">
        <v>877.77209</v>
      </c>
      <c r="R55" s="3">
        <v>7.55833</v>
      </c>
      <c r="S55" s="3">
        <v>43.708</v>
      </c>
      <c r="T55" s="3">
        <v>67.425</v>
      </c>
      <c r="U55" s="22">
        <v>52.2632019221169</v>
      </c>
      <c r="V55" s="23">
        <v>26</v>
      </c>
      <c r="W55" s="22">
        <v>118.7</v>
      </c>
      <c r="X55" s="3">
        <v>1.07</v>
      </c>
      <c r="Y55">
        <v>0.467898069174821</v>
      </c>
      <c r="Z55">
        <v>0.378327975506383</v>
      </c>
      <c r="AA55">
        <v>0.669291338582677</v>
      </c>
      <c r="AB55">
        <v>0.214285714285714</v>
      </c>
      <c r="AC55">
        <v>0.424242424242424</v>
      </c>
      <c r="AD55">
        <v>0.00191391441255659</v>
      </c>
      <c r="AE55">
        <v>0.00174173552338902</v>
      </c>
      <c r="AF55">
        <v>0.0923850874019172</v>
      </c>
      <c r="AG55">
        <v>0.39685722694267</v>
      </c>
      <c r="AH55">
        <v>0.110791111019025</v>
      </c>
      <c r="AI55">
        <v>0.333300314426921</v>
      </c>
      <c r="AJ55">
        <v>0.478425612533793</v>
      </c>
      <c r="AK55">
        <v>0.668463048846128</v>
      </c>
      <c r="AL55">
        <v>0.407407407407407</v>
      </c>
      <c r="AM55">
        <v>0.258070940189852</v>
      </c>
      <c r="AN55">
        <v>0.411538461538462</v>
      </c>
      <c r="AO55" s="8">
        <v>0.467898069</v>
      </c>
      <c r="AP55" s="8">
        <v>0.378327975506383</v>
      </c>
      <c r="AQ55" s="8">
        <v>0.669291339</v>
      </c>
      <c r="AR55" s="8">
        <v>0.160545947</v>
      </c>
      <c r="AS55" s="8">
        <v>0.200011142</v>
      </c>
      <c r="AT55" s="8">
        <v>0.471899095803562</v>
      </c>
      <c r="AU55" s="8">
        <v>0.25807094</v>
      </c>
      <c r="AV55" s="8">
        <v>0.411538462</v>
      </c>
      <c r="AW55" s="2">
        <v>0.377197871288743</v>
      </c>
    </row>
    <row r="56" spans="1:49">
      <c r="A56" s="2" t="s">
        <v>157</v>
      </c>
      <c r="B56" s="3" t="s">
        <v>148</v>
      </c>
      <c r="C56" s="3" t="s">
        <v>149</v>
      </c>
      <c r="D56" s="3">
        <v>112.61</v>
      </c>
      <c r="E56" s="3">
        <v>22.98</v>
      </c>
      <c r="F56" s="8">
        <v>9</v>
      </c>
      <c r="G56" s="8" t="s">
        <v>104</v>
      </c>
      <c r="H56" s="8" t="s">
        <v>100</v>
      </c>
      <c r="I56" s="3">
        <v>-13561</v>
      </c>
      <c r="J56" s="3">
        <v>1.05203914642334</v>
      </c>
      <c r="K56" s="3">
        <v>32.7</v>
      </c>
      <c r="L56" s="3">
        <v>15</v>
      </c>
      <c r="M56" s="3">
        <v>27</v>
      </c>
      <c r="N56" s="3">
        <v>10.8868501529052</v>
      </c>
      <c r="O56" s="3">
        <v>0</v>
      </c>
      <c r="P56" s="3">
        <v>66.80965</v>
      </c>
      <c r="Q56" s="3">
        <v>575.65033</v>
      </c>
      <c r="R56" s="3">
        <v>7.325</v>
      </c>
      <c r="S56" s="3">
        <v>62.595</v>
      </c>
      <c r="T56" s="3">
        <v>61.242</v>
      </c>
      <c r="U56" s="22">
        <v>0</v>
      </c>
      <c r="V56" s="23">
        <v>26</v>
      </c>
      <c r="W56" s="22">
        <v>115.3</v>
      </c>
      <c r="X56" s="3">
        <v>0.0999999999999996</v>
      </c>
      <c r="Y56">
        <v>0.29480403955837</v>
      </c>
      <c r="Z56">
        <v>0.446768328791036</v>
      </c>
      <c r="AA56">
        <v>0.68503937007874</v>
      </c>
      <c r="AB56">
        <v>0.142857142857143</v>
      </c>
      <c r="AC56">
        <v>0.484848484848485</v>
      </c>
      <c r="AD56">
        <v>0.208080335075147</v>
      </c>
      <c r="AE56">
        <v>0</v>
      </c>
      <c r="AF56">
        <v>0.289325802422385</v>
      </c>
      <c r="AG56">
        <v>0.137851033882797</v>
      </c>
      <c r="AH56">
        <v>0.0906475081000023</v>
      </c>
      <c r="AI56">
        <v>0.477325276415144</v>
      </c>
      <c r="AJ56">
        <v>0.434553079166401</v>
      </c>
      <c r="AK56">
        <v>0</v>
      </c>
      <c r="AL56">
        <v>0.407407407407407</v>
      </c>
      <c r="AM56">
        <v>0.250547651184918</v>
      </c>
      <c r="AN56">
        <v>0.0384615384615383</v>
      </c>
      <c r="AO56" s="8">
        <v>0.29480404</v>
      </c>
      <c r="AP56" s="8">
        <v>0.446768328791036</v>
      </c>
      <c r="AQ56" s="8">
        <v>0.68503937</v>
      </c>
      <c r="AR56" s="8">
        <v>0.208946491</v>
      </c>
      <c r="AS56" s="8">
        <v>0.172608115</v>
      </c>
      <c r="AT56" s="8">
        <v>0.329821440747238</v>
      </c>
      <c r="AU56" s="8">
        <v>0.250547651</v>
      </c>
      <c r="AV56" s="8">
        <v>0.038461538</v>
      </c>
      <c r="AW56" s="2">
        <v>0.303374621817284</v>
      </c>
    </row>
    <row r="57" spans="1:49">
      <c r="A57" s="2" t="s">
        <v>158</v>
      </c>
      <c r="B57" s="3" t="s">
        <v>148</v>
      </c>
      <c r="C57" s="3" t="s">
        <v>149</v>
      </c>
      <c r="D57" s="3">
        <v>110.19</v>
      </c>
      <c r="E57" s="3">
        <v>20.34</v>
      </c>
      <c r="F57" s="8">
        <v>10</v>
      </c>
      <c r="G57" s="8" t="s">
        <v>104</v>
      </c>
      <c r="H57" s="8" t="s">
        <v>100</v>
      </c>
      <c r="I57" s="3">
        <v>-10775</v>
      </c>
      <c r="J57" s="3">
        <v>1.00389337539673</v>
      </c>
      <c r="K57" s="3">
        <v>32.5</v>
      </c>
      <c r="L57" s="3">
        <v>14</v>
      </c>
      <c r="M57" s="3">
        <v>28</v>
      </c>
      <c r="N57" s="3">
        <v>12.2068230277185</v>
      </c>
      <c r="O57" s="3">
        <v>0</v>
      </c>
      <c r="P57" s="3">
        <v>70.58964</v>
      </c>
      <c r="Q57" s="3">
        <v>447.58167</v>
      </c>
      <c r="R57" s="3">
        <v>6.625</v>
      </c>
      <c r="S57" s="3">
        <v>19.983</v>
      </c>
      <c r="T57" s="3">
        <v>80.357</v>
      </c>
      <c r="U57" s="22">
        <v>0</v>
      </c>
      <c r="V57" s="23">
        <v>38</v>
      </c>
      <c r="W57" s="22">
        <v>45.3</v>
      </c>
      <c r="X57" s="3">
        <v>1.68</v>
      </c>
      <c r="Y57">
        <v>0.44058395688347</v>
      </c>
      <c r="Z57">
        <v>0.406413917066327</v>
      </c>
      <c r="AA57">
        <v>0.677165354330709</v>
      </c>
      <c r="AB57">
        <v>0.119047619047619</v>
      </c>
      <c r="AC57">
        <v>0.515151515151515</v>
      </c>
      <c r="AD57">
        <v>0.340866169453776</v>
      </c>
      <c r="AE57">
        <v>0</v>
      </c>
      <c r="AF57">
        <v>0.342459235444423</v>
      </c>
      <c r="AG57">
        <v>0.028058955096816</v>
      </c>
      <c r="AH57">
        <v>0.0302158360333341</v>
      </c>
      <c r="AI57">
        <v>0.152382634373414</v>
      </c>
      <c r="AJ57">
        <v>0.570186829015618</v>
      </c>
      <c r="AK57">
        <v>0</v>
      </c>
      <c r="AL57">
        <v>0.62962962962963</v>
      </c>
      <c r="AM57">
        <v>0.0956564069656805</v>
      </c>
      <c r="AN57">
        <v>0.646153846153846</v>
      </c>
      <c r="AO57" s="8">
        <v>0.440583957</v>
      </c>
      <c r="AP57" s="8">
        <v>0.406413917066327</v>
      </c>
      <c r="AQ57" s="8">
        <v>0.677165354</v>
      </c>
      <c r="AR57" s="8">
        <v>0.243766326</v>
      </c>
      <c r="AS57" s="8">
        <v>0.133578009</v>
      </c>
      <c r="AT57" s="8">
        <v>0.338049773254666</v>
      </c>
      <c r="AU57" s="8">
        <v>0.095656407</v>
      </c>
      <c r="AV57" s="8">
        <v>0.646153846</v>
      </c>
      <c r="AW57" s="2">
        <v>0.372670948665124</v>
      </c>
    </row>
    <row r="58" spans="1:49">
      <c r="A58" s="2" t="s">
        <v>159</v>
      </c>
      <c r="B58" s="3" t="s">
        <v>148</v>
      </c>
      <c r="C58" s="3" t="s">
        <v>149</v>
      </c>
      <c r="D58" s="3">
        <v>110.39</v>
      </c>
      <c r="E58" s="3">
        <v>20.46</v>
      </c>
      <c r="F58" s="8">
        <v>11</v>
      </c>
      <c r="G58" s="8" t="s">
        <v>104</v>
      </c>
      <c r="H58" s="8" t="s">
        <v>100</v>
      </c>
      <c r="I58" s="3">
        <v>-11507</v>
      </c>
      <c r="J58" s="3">
        <v>1.00676584243774</v>
      </c>
      <c r="K58" s="3">
        <v>32.8</v>
      </c>
      <c r="L58" s="3">
        <v>14</v>
      </c>
      <c r="M58" s="3">
        <v>28</v>
      </c>
      <c r="N58" s="3">
        <v>12.1212121212121</v>
      </c>
      <c r="O58" s="3">
        <v>0</v>
      </c>
      <c r="P58" s="3">
        <v>70.27518</v>
      </c>
      <c r="Q58" s="3">
        <v>459.34961</v>
      </c>
      <c r="R58" s="3">
        <v>7.30833</v>
      </c>
      <c r="S58" s="3">
        <v>19.983</v>
      </c>
      <c r="T58" s="3">
        <v>80.357</v>
      </c>
      <c r="U58" s="22">
        <v>0</v>
      </c>
      <c r="V58" s="23">
        <v>22</v>
      </c>
      <c r="W58" s="22">
        <v>56.9</v>
      </c>
      <c r="X58" s="3">
        <v>2.52</v>
      </c>
      <c r="Y58">
        <v>0.402281408612841</v>
      </c>
      <c r="Z58">
        <v>0.408821536991543</v>
      </c>
      <c r="AA58">
        <v>0.688976377952756</v>
      </c>
      <c r="AB58">
        <v>0.119047619047619</v>
      </c>
      <c r="AC58">
        <v>0.515151515151515</v>
      </c>
      <c r="AD58">
        <v>0.332253935165271</v>
      </c>
      <c r="AE58">
        <v>0</v>
      </c>
      <c r="AF58">
        <v>0.338039028156015</v>
      </c>
      <c r="AG58">
        <v>0.0381475013159199</v>
      </c>
      <c r="AH58">
        <v>0.0892083709952146</v>
      </c>
      <c r="AI58">
        <v>0.152382634373414</v>
      </c>
      <c r="AJ58">
        <v>0.570186829015618</v>
      </c>
      <c r="AK58">
        <v>0</v>
      </c>
      <c r="AL58">
        <v>0.333333333333333</v>
      </c>
      <c r="AM58">
        <v>0.121324098864868</v>
      </c>
      <c r="AN58">
        <v>0.969230769230769</v>
      </c>
      <c r="AO58" s="8">
        <v>0.402281409</v>
      </c>
      <c r="AP58" s="8">
        <v>0.408821536991543</v>
      </c>
      <c r="AQ58" s="8">
        <v>0.688976378</v>
      </c>
      <c r="AR58" s="8">
        <v>0.241613267</v>
      </c>
      <c r="AS58" s="8">
        <v>0.155131633</v>
      </c>
      <c r="AT58" s="8">
        <v>0.263975699180591</v>
      </c>
      <c r="AU58" s="8">
        <v>0.121324099</v>
      </c>
      <c r="AV58" s="8">
        <v>0.969230769</v>
      </c>
      <c r="AW58" s="2">
        <v>0.406419348896517</v>
      </c>
    </row>
    <row r="59" spans="1:49">
      <c r="A59" s="2" t="s">
        <v>160</v>
      </c>
      <c r="B59" s="3" t="s">
        <v>148</v>
      </c>
      <c r="C59" s="3" t="s">
        <v>149</v>
      </c>
      <c r="D59" s="3">
        <v>110.94</v>
      </c>
      <c r="E59" s="3">
        <v>24.95</v>
      </c>
      <c r="F59" s="8">
        <v>12</v>
      </c>
      <c r="G59" s="8" t="s">
        <v>104</v>
      </c>
      <c r="H59" s="8" t="s">
        <v>106</v>
      </c>
      <c r="I59" s="3">
        <v>-14901</v>
      </c>
      <c r="J59" s="3">
        <v>0.563728904724123</v>
      </c>
      <c r="K59" s="3">
        <v>28.8</v>
      </c>
      <c r="L59" s="3">
        <v>9</v>
      </c>
      <c r="M59" s="3">
        <v>18</v>
      </c>
      <c r="N59" s="3">
        <v>11.3346747149564</v>
      </c>
      <c r="O59" s="3">
        <v>0</v>
      </c>
      <c r="P59" s="3">
        <v>61.92871</v>
      </c>
      <c r="Q59" s="3">
        <v>711.67535</v>
      </c>
      <c r="R59" s="3">
        <v>6.8</v>
      </c>
      <c r="S59" s="3">
        <v>35.074</v>
      </c>
      <c r="T59" s="3">
        <v>36.804</v>
      </c>
      <c r="U59" s="22">
        <v>0</v>
      </c>
      <c r="V59" s="23">
        <v>18</v>
      </c>
      <c r="W59" s="22">
        <v>57.2</v>
      </c>
      <c r="X59" s="3">
        <v>0.14</v>
      </c>
      <c r="Y59">
        <v>0.224687352833447</v>
      </c>
      <c r="Z59">
        <v>0.0374806151924546</v>
      </c>
      <c r="AA59">
        <v>0.531496062992126</v>
      </c>
      <c r="AB59">
        <v>0</v>
      </c>
      <c r="AC59">
        <v>0.212121212121212</v>
      </c>
      <c r="AD59">
        <v>0.253130320011862</v>
      </c>
      <c r="AE59">
        <v>0</v>
      </c>
      <c r="AF59">
        <v>0.220716864680596</v>
      </c>
      <c r="AG59">
        <v>0.254464026575191</v>
      </c>
      <c r="AH59">
        <v>0.0453237540500011</v>
      </c>
      <c r="AI59">
        <v>0.267460767553076</v>
      </c>
      <c r="AJ59">
        <v>0.261149072950593</v>
      </c>
      <c r="AK59">
        <v>0</v>
      </c>
      <c r="AL59">
        <v>0.259259259259259</v>
      </c>
      <c r="AM59">
        <v>0.121987918482951</v>
      </c>
      <c r="AN59">
        <v>0.0538461538461538</v>
      </c>
      <c r="AO59" s="8">
        <v>0.224687353</v>
      </c>
      <c r="AP59" s="8">
        <v>0.0374806151924546</v>
      </c>
      <c r="AQ59" s="8">
        <v>0.531496063</v>
      </c>
      <c r="AR59" s="8">
        <v>0.116312883</v>
      </c>
      <c r="AS59" s="8">
        <v>0.173501548</v>
      </c>
      <c r="AT59" s="8">
        <v>0.196967274940732</v>
      </c>
      <c r="AU59" s="8">
        <v>0.121987918</v>
      </c>
      <c r="AV59" s="8">
        <v>0.053846154</v>
      </c>
      <c r="AW59" s="2">
        <v>0.182034976141648</v>
      </c>
    </row>
    <row r="60" spans="1:49">
      <c r="A60" s="2" t="s">
        <v>161</v>
      </c>
      <c r="B60" s="3" t="s">
        <v>148</v>
      </c>
      <c r="C60" s="3" t="s">
        <v>149</v>
      </c>
      <c r="D60" s="3">
        <v>108.24</v>
      </c>
      <c r="E60" s="3">
        <v>23.07</v>
      </c>
      <c r="F60" s="8">
        <v>13</v>
      </c>
      <c r="G60" s="8" t="s">
        <v>104</v>
      </c>
      <c r="H60" s="8" t="s">
        <v>106</v>
      </c>
      <c r="I60" s="3">
        <v>-11173</v>
      </c>
      <c r="J60" s="3">
        <v>0.519011783599854</v>
      </c>
      <c r="K60" s="3">
        <v>32.4</v>
      </c>
      <c r="L60" s="3">
        <v>17</v>
      </c>
      <c r="M60" s="3">
        <v>22</v>
      </c>
      <c r="N60" s="3">
        <v>11.7082533589251</v>
      </c>
      <c r="O60" s="3">
        <v>0</v>
      </c>
      <c r="P60" s="3">
        <v>67.53059</v>
      </c>
      <c r="Q60" s="3">
        <v>596.03662</v>
      </c>
      <c r="R60" s="3">
        <v>7.74167</v>
      </c>
      <c r="S60" s="3">
        <v>36.556</v>
      </c>
      <c r="T60" s="3">
        <v>49.863</v>
      </c>
      <c r="U60" s="22">
        <v>0</v>
      </c>
      <c r="V60" s="23">
        <v>14</v>
      </c>
      <c r="W60" s="22">
        <v>179.7</v>
      </c>
      <c r="X60" s="3">
        <v>2.6</v>
      </c>
      <c r="Y60">
        <v>0.419758254408456</v>
      </c>
      <c r="Z60">
        <v>0</v>
      </c>
      <c r="AA60">
        <v>0.673228346456693</v>
      </c>
      <c r="AB60">
        <v>0.19047619047619</v>
      </c>
      <c r="AC60">
        <v>0.333333333333333</v>
      </c>
      <c r="AD60">
        <v>0.290711358904375</v>
      </c>
      <c r="AE60">
        <v>0</v>
      </c>
      <c r="AF60">
        <v>0.299459696216524</v>
      </c>
      <c r="AG60">
        <v>0.155328011918125</v>
      </c>
      <c r="AH60">
        <v>0.126619029242886</v>
      </c>
      <c r="AI60">
        <v>0.278761926745459</v>
      </c>
      <c r="AJ60">
        <v>0.353811439640675</v>
      </c>
      <c r="AK60">
        <v>0</v>
      </c>
      <c r="AL60">
        <v>0.185185185185185</v>
      </c>
      <c r="AM60">
        <v>0.393047595866616</v>
      </c>
      <c r="AN60">
        <v>1</v>
      </c>
      <c r="AO60" s="8">
        <v>0.419758254</v>
      </c>
      <c r="AP60" s="8">
        <v>0</v>
      </c>
      <c r="AQ60" s="8">
        <v>0.673228346</v>
      </c>
      <c r="AR60" s="8">
        <v>0.203630221</v>
      </c>
      <c r="AS60" s="8">
        <v>0.193802246</v>
      </c>
      <c r="AT60" s="8">
        <v>0.20443963789283</v>
      </c>
      <c r="AU60" s="8">
        <v>0.393047596</v>
      </c>
      <c r="AV60" s="8">
        <v>1</v>
      </c>
      <c r="AW60" s="2">
        <v>0.385988287611604</v>
      </c>
    </row>
    <row r="61" spans="1:49">
      <c r="A61" s="2" t="s">
        <v>162</v>
      </c>
      <c r="B61" s="3" t="s">
        <v>148</v>
      </c>
      <c r="C61" s="3" t="s">
        <v>149</v>
      </c>
      <c r="D61" s="3">
        <v>106.72</v>
      </c>
      <c r="E61" s="3">
        <v>25.54</v>
      </c>
      <c r="F61" s="8">
        <v>15</v>
      </c>
      <c r="G61" s="8" t="s">
        <v>104</v>
      </c>
      <c r="H61" s="8" t="s">
        <v>106</v>
      </c>
      <c r="I61" s="3">
        <v>-11174</v>
      </c>
      <c r="J61" s="3">
        <v>0.763366031646729</v>
      </c>
      <c r="K61" s="3">
        <v>27.8</v>
      </c>
      <c r="L61" s="3">
        <v>25</v>
      </c>
      <c r="M61" s="3">
        <v>30</v>
      </c>
      <c r="N61" s="3">
        <v>10.4982206405694</v>
      </c>
      <c r="O61" s="3">
        <v>0</v>
      </c>
      <c r="P61" s="3">
        <v>73.00558</v>
      </c>
      <c r="Q61" s="3">
        <v>635.79047</v>
      </c>
      <c r="R61" s="3">
        <v>7.58333</v>
      </c>
      <c r="S61" s="3">
        <v>47.914</v>
      </c>
      <c r="T61" s="3">
        <v>8.141</v>
      </c>
      <c r="U61" s="22">
        <v>0</v>
      </c>
      <c r="V61" s="23">
        <v>22</v>
      </c>
      <c r="W61" s="22">
        <v>96.3</v>
      </c>
      <c r="X61" s="3">
        <v>0.19</v>
      </c>
      <c r="Y61">
        <v>0.41970592852284</v>
      </c>
      <c r="Z61">
        <v>0.204810759535143</v>
      </c>
      <c r="AA61">
        <v>0.492125984251968</v>
      </c>
      <c r="AB61">
        <v>0.380952380952381</v>
      </c>
      <c r="AC61">
        <v>0.575757575757576</v>
      </c>
      <c r="AD61">
        <v>0.168985218013011</v>
      </c>
      <c r="AE61">
        <v>0</v>
      </c>
      <c r="AF61">
        <v>0.37641889834704</v>
      </c>
      <c r="AG61">
        <v>0.189408620173463</v>
      </c>
      <c r="AH61">
        <v>0.112949385021406</v>
      </c>
      <c r="AI61">
        <v>0.365373644766439</v>
      </c>
      <c r="AJ61">
        <v>0.0577658570506134</v>
      </c>
      <c r="AK61">
        <v>0</v>
      </c>
      <c r="AL61">
        <v>0.333333333333333</v>
      </c>
      <c r="AM61">
        <v>0.208505742039696</v>
      </c>
      <c r="AN61">
        <v>0.0730769230769231</v>
      </c>
      <c r="AO61" s="8">
        <v>0.419705929</v>
      </c>
      <c r="AP61" s="8">
        <v>0.204810759535143</v>
      </c>
      <c r="AQ61" s="8">
        <v>0.492125984</v>
      </c>
      <c r="AR61" s="8">
        <v>0.281423794</v>
      </c>
      <c r="AS61" s="8">
        <v>0.226258968</v>
      </c>
      <c r="AT61" s="8">
        <v>0.189118208787596</v>
      </c>
      <c r="AU61" s="8">
        <v>0.208505742</v>
      </c>
      <c r="AV61" s="8">
        <v>0.073076923</v>
      </c>
      <c r="AW61" s="2">
        <v>0.261878288540342</v>
      </c>
    </row>
    <row r="62" spans="1:49">
      <c r="A62" s="2" t="s">
        <v>163</v>
      </c>
      <c r="B62" s="3" t="s">
        <v>148</v>
      </c>
      <c r="C62" s="3" t="s">
        <v>149</v>
      </c>
      <c r="D62" s="3">
        <v>105.37</v>
      </c>
      <c r="E62" s="3">
        <v>26.43</v>
      </c>
      <c r="F62" s="8">
        <v>16</v>
      </c>
      <c r="G62" s="8" t="s">
        <v>104</v>
      </c>
      <c r="H62" s="8" t="s">
        <v>100</v>
      </c>
      <c r="I62" s="3">
        <v>-10443</v>
      </c>
      <c r="J62" s="3">
        <v>0.738016271591185</v>
      </c>
      <c r="K62" s="3">
        <v>26.6</v>
      </c>
      <c r="L62" s="3">
        <v>27</v>
      </c>
      <c r="M62" s="3">
        <v>23</v>
      </c>
      <c r="N62" s="3">
        <v>10.1518784972022</v>
      </c>
      <c r="O62" s="3">
        <v>0</v>
      </c>
      <c r="P62" s="3">
        <v>76.73573</v>
      </c>
      <c r="Q62" s="3">
        <v>627.84924</v>
      </c>
      <c r="R62" s="3">
        <v>8.21667</v>
      </c>
      <c r="S62" s="3">
        <v>44.184</v>
      </c>
      <c r="T62" s="3">
        <v>27.455</v>
      </c>
      <c r="U62" s="22">
        <v>8.03138345611805</v>
      </c>
      <c r="V62" s="23">
        <v>26</v>
      </c>
      <c r="W62" s="22">
        <v>18.76</v>
      </c>
      <c r="X62" s="3">
        <v>1.82</v>
      </c>
      <c r="Y62">
        <v>0.457956150907854</v>
      </c>
      <c r="Z62">
        <v>0.183563313859414</v>
      </c>
      <c r="AA62">
        <v>0.44488188976378</v>
      </c>
      <c r="AB62">
        <v>0.428571428571429</v>
      </c>
      <c r="AC62">
        <v>0.363636363636364</v>
      </c>
      <c r="AD62">
        <v>0.134144100165039</v>
      </c>
      <c r="AE62">
        <v>0</v>
      </c>
      <c r="AF62">
        <v>0.428851755361782</v>
      </c>
      <c r="AG62">
        <v>0.18260067707624</v>
      </c>
      <c r="AH62">
        <v>0.167626235288125</v>
      </c>
      <c r="AI62">
        <v>0.336930106448226</v>
      </c>
      <c r="AJ62">
        <v>0.194811645415132</v>
      </c>
      <c r="AK62">
        <v>0.102723960149428</v>
      </c>
      <c r="AL62">
        <v>0.407407407407407</v>
      </c>
      <c r="AM62">
        <v>0.0369304980859868</v>
      </c>
      <c r="AN62">
        <v>0.7</v>
      </c>
      <c r="AO62" s="8">
        <v>0.457956151</v>
      </c>
      <c r="AP62" s="8">
        <v>0.183563313859414</v>
      </c>
      <c r="AQ62" s="8">
        <v>0.44488189</v>
      </c>
      <c r="AR62" s="8">
        <v>0.231587973</v>
      </c>
      <c r="AS62" s="8">
        <v>0.259692889</v>
      </c>
      <c r="AT62" s="8">
        <v>0.260468279855048</v>
      </c>
      <c r="AU62" s="8">
        <v>0.036930498</v>
      </c>
      <c r="AV62" s="8">
        <v>0.7</v>
      </c>
      <c r="AW62" s="2">
        <v>0.321885124339308</v>
      </c>
    </row>
    <row r="63" spans="1:49">
      <c r="A63" s="2" t="s">
        <v>164</v>
      </c>
      <c r="B63" s="3" t="s">
        <v>148</v>
      </c>
      <c r="C63" s="3" t="s">
        <v>149</v>
      </c>
      <c r="D63" s="3">
        <v>94.65</v>
      </c>
      <c r="E63" s="3">
        <v>40.27</v>
      </c>
      <c r="F63" s="8">
        <v>17</v>
      </c>
      <c r="G63" s="8" t="s">
        <v>117</v>
      </c>
      <c r="H63" s="8" t="s">
        <v>118</v>
      </c>
      <c r="I63" s="3">
        <v>-204</v>
      </c>
      <c r="J63" s="3">
        <v>1.35831291675568</v>
      </c>
      <c r="K63" s="3">
        <v>33.6</v>
      </c>
      <c r="L63" s="3">
        <v>51</v>
      </c>
      <c r="M63" s="3">
        <v>22</v>
      </c>
      <c r="N63" s="3">
        <v>11.2762520193861</v>
      </c>
      <c r="O63" s="3">
        <v>2.90791599353796</v>
      </c>
      <c r="P63" s="3">
        <v>71.22466</v>
      </c>
      <c r="Q63" s="3">
        <v>1188.36682</v>
      </c>
      <c r="R63" s="3">
        <v>17.85833</v>
      </c>
      <c r="S63" s="3">
        <v>4.929</v>
      </c>
      <c r="T63" s="3">
        <v>7.925</v>
      </c>
      <c r="U63" s="22">
        <v>0.0958174287665177</v>
      </c>
      <c r="V63" s="23">
        <v>16</v>
      </c>
      <c r="W63" s="22">
        <v>10.7</v>
      </c>
      <c r="X63" s="3">
        <v>1</v>
      </c>
      <c r="Y63">
        <v>0.993720893726126</v>
      </c>
      <c r="Z63">
        <v>0.703478265404968</v>
      </c>
      <c r="AA63">
        <v>0.720472440944882</v>
      </c>
      <c r="AB63">
        <v>1</v>
      </c>
      <c r="AC63">
        <v>0.333333333333333</v>
      </c>
      <c r="AD63">
        <v>0.247253148953292</v>
      </c>
      <c r="AE63">
        <v>0.0535858017890476</v>
      </c>
      <c r="AF63">
        <v>0.351385394677028</v>
      </c>
      <c r="AG63">
        <v>0.663127218888166</v>
      </c>
      <c r="AH63">
        <v>1</v>
      </c>
      <c r="AI63">
        <v>0.0375866488928867</v>
      </c>
      <c r="AJ63">
        <v>0.0562331921294818</v>
      </c>
      <c r="AK63">
        <v>0.0012255355242358</v>
      </c>
      <c r="AL63">
        <v>0.222222222222222</v>
      </c>
      <c r="AM63">
        <v>0.0190958776801717</v>
      </c>
      <c r="AN63">
        <v>0.384615384615385</v>
      </c>
      <c r="AO63" s="8">
        <v>0.993720894</v>
      </c>
      <c r="AP63" s="8">
        <v>0.703478265404968</v>
      </c>
      <c r="AQ63" s="8">
        <v>0.720472441</v>
      </c>
      <c r="AR63" s="8">
        <v>0.408543071</v>
      </c>
      <c r="AS63" s="8">
        <v>0.671504205</v>
      </c>
      <c r="AT63" s="8">
        <v>0.0793168996922066</v>
      </c>
      <c r="AU63" s="8">
        <v>0.019095878</v>
      </c>
      <c r="AV63" s="8">
        <v>0.384615385</v>
      </c>
      <c r="AW63" s="2">
        <v>0.497593379887147</v>
      </c>
    </row>
    <row r="64" spans="1:49">
      <c r="A64" s="2" t="s">
        <v>165</v>
      </c>
      <c r="B64" s="3" t="s">
        <v>148</v>
      </c>
      <c r="C64" s="3" t="s">
        <v>149</v>
      </c>
      <c r="D64" s="3">
        <v>95.37</v>
      </c>
      <c r="E64" s="3">
        <v>40.57</v>
      </c>
      <c r="F64" s="8">
        <v>18</v>
      </c>
      <c r="G64" s="8" t="s">
        <v>117</v>
      </c>
      <c r="H64" s="8" t="s">
        <v>118</v>
      </c>
      <c r="I64" s="3">
        <v>-211</v>
      </c>
      <c r="J64" s="3">
        <v>1.34619352817536</v>
      </c>
      <c r="K64" s="3">
        <v>33.3</v>
      </c>
      <c r="L64" s="3">
        <v>47</v>
      </c>
      <c r="M64" s="3">
        <v>28</v>
      </c>
      <c r="N64" s="3">
        <v>12.1054344288968</v>
      </c>
      <c r="O64" s="3">
        <v>1.59453302961276</v>
      </c>
      <c r="P64" s="3">
        <v>69.28204</v>
      </c>
      <c r="Q64" s="3">
        <v>1221.57751</v>
      </c>
      <c r="R64" s="3">
        <v>17.41667</v>
      </c>
      <c r="S64" s="3">
        <v>0.537</v>
      </c>
      <c r="T64" s="3">
        <v>0</v>
      </c>
      <c r="U64" s="22">
        <v>0.119445311326031</v>
      </c>
      <c r="V64" s="23">
        <v>4</v>
      </c>
      <c r="W64" s="22">
        <v>2.07</v>
      </c>
      <c r="X64" s="3">
        <v>1.7</v>
      </c>
      <c r="Y64">
        <v>0.993354612526817</v>
      </c>
      <c r="Z64">
        <v>0.693320139650753</v>
      </c>
      <c r="AA64">
        <v>0.708661417322834</v>
      </c>
      <c r="AB64">
        <v>0.904761904761905</v>
      </c>
      <c r="AC64">
        <v>0.515151515151515</v>
      </c>
      <c r="AD64">
        <v>0.330666740398899</v>
      </c>
      <c r="AE64">
        <v>0.0293833560050549</v>
      </c>
      <c r="AF64">
        <v>0.32407895480357</v>
      </c>
      <c r="AG64">
        <v>0.691598436538267</v>
      </c>
      <c r="AH64">
        <v>0.961871068164336</v>
      </c>
      <c r="AI64">
        <v>0.00409495444420373</v>
      </c>
      <c r="AJ64">
        <v>0</v>
      </c>
      <c r="AK64">
        <v>0.00152774369045277</v>
      </c>
      <c r="AL64">
        <v>0</v>
      </c>
      <c r="AM64">
        <v>0</v>
      </c>
      <c r="AN64">
        <v>0.653846153846154</v>
      </c>
      <c r="AO64" s="8">
        <v>0.993354613</v>
      </c>
      <c r="AP64" s="8">
        <v>0.693320139650753</v>
      </c>
      <c r="AQ64" s="8">
        <v>0.708661417</v>
      </c>
      <c r="AR64" s="8">
        <v>0.444990879</v>
      </c>
      <c r="AS64" s="8">
        <v>0.65918282</v>
      </c>
      <c r="AT64" s="8">
        <v>0.00140567453366413</v>
      </c>
      <c r="AU64" s="8">
        <v>0</v>
      </c>
      <c r="AV64" s="8">
        <v>0.653846154</v>
      </c>
      <c r="AW64" s="2">
        <v>0.519345212148052</v>
      </c>
    </row>
    <row r="65" spans="1:49">
      <c r="A65" s="2" t="s">
        <v>166</v>
      </c>
      <c r="B65" s="3" t="s">
        <v>148</v>
      </c>
      <c r="C65" s="3" t="s">
        <v>149</v>
      </c>
      <c r="D65" s="3">
        <v>98.6</v>
      </c>
      <c r="E65" s="3">
        <v>39.78</v>
      </c>
      <c r="F65" s="8">
        <v>19</v>
      </c>
      <c r="G65" s="8" t="s">
        <v>117</v>
      </c>
      <c r="H65" s="8" t="s">
        <v>100</v>
      </c>
      <c r="I65" s="3">
        <v>-652</v>
      </c>
      <c r="J65" s="3">
        <v>1.26506264209747</v>
      </c>
      <c r="K65" s="3">
        <v>27.3</v>
      </c>
      <c r="L65" s="3">
        <v>48</v>
      </c>
      <c r="M65" s="3">
        <v>36</v>
      </c>
      <c r="N65" s="3">
        <v>10.9055501460565</v>
      </c>
      <c r="O65" s="3">
        <v>3.5702693930542</v>
      </c>
      <c r="P65" s="3">
        <v>82.43961</v>
      </c>
      <c r="Q65" s="3">
        <v>1092.96204</v>
      </c>
      <c r="R65" s="3">
        <v>13.96667</v>
      </c>
      <c r="S65" s="3">
        <v>10.104</v>
      </c>
      <c r="T65" s="3">
        <v>16.672</v>
      </c>
      <c r="U65" s="22">
        <v>0.100285445984364</v>
      </c>
      <c r="V65" s="23">
        <v>25</v>
      </c>
      <c r="W65" s="22">
        <v>300</v>
      </c>
      <c r="X65" s="3">
        <v>1.8</v>
      </c>
      <c r="Y65">
        <v>0.970278896970331</v>
      </c>
      <c r="Z65">
        <v>0.625318545521789</v>
      </c>
      <c r="AA65">
        <v>0.47244094488189</v>
      </c>
      <c r="AB65">
        <v>0.928571428571429</v>
      </c>
      <c r="AC65">
        <v>0.757575757575758</v>
      </c>
      <c r="AD65">
        <v>0.209961505696794</v>
      </c>
      <c r="AE65">
        <v>0.0657913600168822</v>
      </c>
      <c r="AF65">
        <v>0.509028349994504</v>
      </c>
      <c r="AG65">
        <v>0.581337582592142</v>
      </c>
      <c r="AH65">
        <v>0.664029255835757</v>
      </c>
      <c r="AI65">
        <v>0.0770491987043473</v>
      </c>
      <c r="AJ65">
        <v>0.118299025764381</v>
      </c>
      <c r="AK65">
        <v>0.00128268289182704</v>
      </c>
      <c r="AL65">
        <v>0.388888888888889</v>
      </c>
      <c r="AM65">
        <v>0.659239262717678</v>
      </c>
      <c r="AN65">
        <v>0.692307692307692</v>
      </c>
      <c r="AO65" s="8">
        <v>0.970278897</v>
      </c>
      <c r="AP65" s="8">
        <v>0.625318545521789</v>
      </c>
      <c r="AQ65" s="8">
        <v>0.472440945</v>
      </c>
      <c r="AR65" s="8">
        <v>0.490475013</v>
      </c>
      <c r="AS65" s="8">
        <v>0.584798396</v>
      </c>
      <c r="AT65" s="8">
        <v>0.146379949062361</v>
      </c>
      <c r="AU65" s="8">
        <v>0.659239263</v>
      </c>
      <c r="AV65" s="8">
        <v>0.692307692</v>
      </c>
      <c r="AW65" s="2">
        <v>0.580154837573019</v>
      </c>
    </row>
    <row r="66" spans="1:49">
      <c r="A66" s="2" t="s">
        <v>167</v>
      </c>
      <c r="B66" s="3" t="s">
        <v>148</v>
      </c>
      <c r="C66" s="3" t="s">
        <v>149</v>
      </c>
      <c r="D66" s="3">
        <v>112.87</v>
      </c>
      <c r="E66" s="3">
        <v>27.65</v>
      </c>
      <c r="F66" s="8">
        <v>20</v>
      </c>
      <c r="G66" s="8" t="s">
        <v>104</v>
      </c>
      <c r="H66" s="8" t="s">
        <v>106</v>
      </c>
      <c r="I66" s="3">
        <v>-12118</v>
      </c>
      <c r="J66" s="3">
        <v>0.765133380889893</v>
      </c>
      <c r="K66" s="3">
        <v>33.4</v>
      </c>
      <c r="L66" s="3">
        <v>23</v>
      </c>
      <c r="M66" s="3">
        <v>26</v>
      </c>
      <c r="N66" s="3">
        <v>10.8792846497765</v>
      </c>
      <c r="O66" s="3">
        <v>0</v>
      </c>
      <c r="P66" s="3">
        <v>46.22659</v>
      </c>
      <c r="Q66" s="3">
        <v>854.3667</v>
      </c>
      <c r="R66" s="3">
        <v>7.93333</v>
      </c>
      <c r="S66" s="3">
        <v>65.055</v>
      </c>
      <c r="T66" s="3">
        <v>50.974</v>
      </c>
      <c r="U66" s="22">
        <v>0</v>
      </c>
      <c r="V66" s="23">
        <v>14</v>
      </c>
      <c r="W66" s="22">
        <v>50.7</v>
      </c>
      <c r="X66" s="3">
        <v>1.6</v>
      </c>
      <c r="Y66">
        <v>0.370310292501701</v>
      </c>
      <c r="Z66">
        <v>0.20629210125009</v>
      </c>
      <c r="AA66">
        <v>0.71259842519685</v>
      </c>
      <c r="AB66">
        <v>0.333333333333333</v>
      </c>
      <c r="AC66">
        <v>0.454545454545455</v>
      </c>
      <c r="AD66">
        <v>0.207319265158781</v>
      </c>
      <c r="AE66">
        <v>0</v>
      </c>
      <c r="AF66">
        <v>0</v>
      </c>
      <c r="AG66">
        <v>0.376792002375656</v>
      </c>
      <c r="AH66">
        <v>0.14316522105474</v>
      </c>
      <c r="AI66">
        <v>0.496084285600882</v>
      </c>
      <c r="AJ66">
        <v>0.361694730045199</v>
      </c>
      <c r="AK66">
        <v>0</v>
      </c>
      <c r="AL66">
        <v>0.185185185185185</v>
      </c>
      <c r="AM66">
        <v>0.107605160091165</v>
      </c>
      <c r="AN66">
        <v>0.615384615384615</v>
      </c>
      <c r="AO66" s="8">
        <v>0.370310293</v>
      </c>
      <c r="AP66" s="8">
        <v>0.20629210125009</v>
      </c>
      <c r="AQ66" s="8">
        <v>0.712598425</v>
      </c>
      <c r="AR66" s="8">
        <v>0.248799513</v>
      </c>
      <c r="AS66" s="8">
        <v>0.173319074</v>
      </c>
      <c r="AT66" s="8">
        <v>0.260741050207816</v>
      </c>
      <c r="AU66" s="8">
        <v>0.10760516</v>
      </c>
      <c r="AV66" s="8">
        <v>0.615384615</v>
      </c>
      <c r="AW66" s="2">
        <v>0.336881278932238</v>
      </c>
    </row>
    <row r="67" spans="1:49">
      <c r="A67" s="2" t="s">
        <v>168</v>
      </c>
      <c r="B67" s="3" t="s">
        <v>148</v>
      </c>
      <c r="C67" s="3" t="s">
        <v>149</v>
      </c>
      <c r="D67" s="3">
        <v>113.2</v>
      </c>
      <c r="E67" s="3">
        <v>28.22</v>
      </c>
      <c r="F67" s="8">
        <v>21</v>
      </c>
      <c r="G67" s="8" t="s">
        <v>104</v>
      </c>
      <c r="H67" s="8" t="s">
        <v>106</v>
      </c>
      <c r="I67" s="3">
        <v>-12011</v>
      </c>
      <c r="J67" s="3">
        <v>0.743777084350583</v>
      </c>
      <c r="K67" s="3">
        <v>33.1</v>
      </c>
      <c r="L67" s="3">
        <v>21</v>
      </c>
      <c r="M67" s="3">
        <v>27</v>
      </c>
      <c r="N67" s="3">
        <v>11.56202143951</v>
      </c>
      <c r="O67" s="3">
        <v>0.0765696784073507</v>
      </c>
      <c r="P67" s="3">
        <v>47.83159</v>
      </c>
      <c r="Q67" s="3">
        <v>859.24646</v>
      </c>
      <c r="R67" s="3">
        <v>7.75</v>
      </c>
      <c r="S67" s="3">
        <v>53.933</v>
      </c>
      <c r="T67" s="3">
        <v>55.819</v>
      </c>
      <c r="U67" s="22">
        <v>78.1841300163583</v>
      </c>
      <c r="V67" s="23">
        <v>21</v>
      </c>
      <c r="W67" s="22">
        <v>9.78</v>
      </c>
      <c r="X67" s="3">
        <v>2.3</v>
      </c>
      <c r="Y67">
        <v>0.375909162262571</v>
      </c>
      <c r="Z67">
        <v>0.188391862764223</v>
      </c>
      <c r="AA67">
        <v>0.700787401574803</v>
      </c>
      <c r="AB67">
        <v>0.285714285714286</v>
      </c>
      <c r="AC67">
        <v>0.484848484848485</v>
      </c>
      <c r="AD67">
        <v>0.27600080855684</v>
      </c>
      <c r="AE67">
        <v>0.00141099248372556</v>
      </c>
      <c r="AF67">
        <v>0.0225606840230717</v>
      </c>
      <c r="AG67">
        <v>0.380975375531716</v>
      </c>
      <c r="AH67">
        <v>0.127338166140479</v>
      </c>
      <c r="AI67">
        <v>0.411272212363575</v>
      </c>
      <c r="AJ67">
        <v>0.396073255706693</v>
      </c>
      <c r="AK67">
        <v>1</v>
      </c>
      <c r="AL67">
        <v>0.314814814814815</v>
      </c>
      <c r="AM67">
        <v>0.0170601641847189</v>
      </c>
      <c r="AN67">
        <v>0.884615384615384</v>
      </c>
      <c r="AO67" s="8">
        <v>0.375909162</v>
      </c>
      <c r="AP67" s="8">
        <v>0.188391862764223</v>
      </c>
      <c r="AQ67" s="8">
        <v>0.700787402</v>
      </c>
      <c r="AR67" s="8">
        <v>0.261993643</v>
      </c>
      <c r="AS67" s="8">
        <v>0.176958075</v>
      </c>
      <c r="AT67" s="8">
        <v>0.530540070721271</v>
      </c>
      <c r="AU67" s="8">
        <v>0.017060164</v>
      </c>
      <c r="AV67" s="8">
        <v>0.884615385</v>
      </c>
      <c r="AW67" s="2">
        <v>0.392031970560687</v>
      </c>
    </row>
    <row r="68" spans="1:49">
      <c r="A68" s="2" t="s">
        <v>169</v>
      </c>
      <c r="B68" s="3" t="s">
        <v>148</v>
      </c>
      <c r="C68" s="3" t="s">
        <v>149</v>
      </c>
      <c r="D68" s="3">
        <v>114.15</v>
      </c>
      <c r="E68" s="3">
        <v>28.43</v>
      </c>
      <c r="F68" s="8">
        <v>22</v>
      </c>
      <c r="G68" s="8" t="s">
        <v>104</v>
      </c>
      <c r="H68" s="8" t="s">
        <v>106</v>
      </c>
      <c r="I68" s="3">
        <v>-19195</v>
      </c>
      <c r="J68" s="3">
        <v>0.758370685577393</v>
      </c>
      <c r="K68" s="3">
        <v>25.2</v>
      </c>
      <c r="L68" s="3">
        <v>20</v>
      </c>
      <c r="M68" s="3">
        <v>21</v>
      </c>
      <c r="N68" s="3">
        <v>11.848635235732</v>
      </c>
      <c r="O68" s="3">
        <v>1.30272952853598</v>
      </c>
      <c r="P68" s="3">
        <v>49.44744</v>
      </c>
      <c r="Q68" s="3">
        <v>785.91583</v>
      </c>
      <c r="R68" s="3">
        <v>7</v>
      </c>
      <c r="S68" s="3">
        <v>34.245</v>
      </c>
      <c r="T68" s="3">
        <v>33.212</v>
      </c>
      <c r="U68" s="22">
        <v>0</v>
      </c>
      <c r="V68" s="23">
        <v>18</v>
      </c>
      <c r="W68" s="22">
        <v>22.4</v>
      </c>
      <c r="X68" s="3">
        <v>2.4</v>
      </c>
      <c r="Y68">
        <v>0</v>
      </c>
      <c r="Z68">
        <v>0.20062380297196</v>
      </c>
      <c r="AA68">
        <v>0.389763779527559</v>
      </c>
      <c r="AB68">
        <v>0.261904761904762</v>
      </c>
      <c r="AC68">
        <v>0.303030303030303</v>
      </c>
      <c r="AD68">
        <v>0.304833410197345</v>
      </c>
      <c r="AE68">
        <v>0.0240061289445765</v>
      </c>
      <c r="AF68">
        <v>0.0452738810814397</v>
      </c>
      <c r="AG68">
        <v>0.318109704052171</v>
      </c>
      <c r="AH68">
        <v>0.0625899460690492</v>
      </c>
      <c r="AI68">
        <v>0.261139133969752</v>
      </c>
      <c r="AJ68">
        <v>0.235661422965849</v>
      </c>
      <c r="AK68">
        <v>0</v>
      </c>
      <c r="AL68">
        <v>0.259259259259259</v>
      </c>
      <c r="AM68">
        <v>0.0449848427853871</v>
      </c>
      <c r="AN68">
        <v>0.923076923076923</v>
      </c>
      <c r="AO68" s="8">
        <v>0</v>
      </c>
      <c r="AP68" s="8">
        <v>0.20062380297196</v>
      </c>
      <c r="AQ68" s="8">
        <v>0.38976378</v>
      </c>
      <c r="AR68" s="8">
        <v>0.223443651</v>
      </c>
      <c r="AS68" s="8">
        <v>0.141991177</v>
      </c>
      <c r="AT68" s="8">
        <v>0.189014954048715</v>
      </c>
      <c r="AU68" s="8">
        <v>0.044984843</v>
      </c>
      <c r="AV68" s="8">
        <v>0.923076923</v>
      </c>
      <c r="AW68" s="2">
        <v>0.264112391377584</v>
      </c>
    </row>
    <row r="69" spans="1:49">
      <c r="A69" s="2" t="s">
        <v>170</v>
      </c>
      <c r="B69" s="3" t="s">
        <v>148</v>
      </c>
      <c r="C69" s="3" t="s">
        <v>149</v>
      </c>
      <c r="D69" s="3">
        <v>105.18</v>
      </c>
      <c r="E69" s="3">
        <v>37.49</v>
      </c>
      <c r="F69" s="8">
        <v>23</v>
      </c>
      <c r="G69" s="8" t="s">
        <v>117</v>
      </c>
      <c r="H69" s="8" t="s">
        <v>100</v>
      </c>
      <c r="I69" s="3">
        <v>-1282</v>
      </c>
      <c r="J69" s="3">
        <v>1.66981198787689</v>
      </c>
      <c r="K69" s="3">
        <v>29.1</v>
      </c>
      <c r="L69" s="3">
        <v>28</v>
      </c>
      <c r="M69" s="3">
        <v>26</v>
      </c>
      <c r="N69" s="3">
        <v>10.7860520094563</v>
      </c>
      <c r="O69" s="3">
        <v>3.72340425531915</v>
      </c>
      <c r="P69" s="3">
        <v>99.29153</v>
      </c>
      <c r="Q69" s="3">
        <v>1062.07776</v>
      </c>
      <c r="R69" s="3">
        <v>12.96667</v>
      </c>
      <c r="S69" s="3">
        <v>30.822</v>
      </c>
      <c r="T69" s="3">
        <v>18.828</v>
      </c>
      <c r="U69" s="22">
        <v>60.7477079031109</v>
      </c>
      <c r="V69" s="23">
        <v>22</v>
      </c>
      <c r="W69" s="22">
        <v>273</v>
      </c>
      <c r="X69" s="3">
        <v>1.3</v>
      </c>
      <c r="Y69">
        <v>0.937313589032494</v>
      </c>
      <c r="Z69">
        <v>0.964567900067624</v>
      </c>
      <c r="AA69">
        <v>0.543307086614173</v>
      </c>
      <c r="AB69">
        <v>0.452380952380952</v>
      </c>
      <c r="AC69">
        <v>0.454545454545455</v>
      </c>
      <c r="AD69">
        <v>0.197940304293399</v>
      </c>
      <c r="AE69">
        <v>0.0686132621607398</v>
      </c>
      <c r="AF69">
        <v>0.745907379466207</v>
      </c>
      <c r="AG69">
        <v>0.554860774737603</v>
      </c>
      <c r="AH69">
        <v>0.577698295740517</v>
      </c>
      <c r="AI69">
        <v>0.235036658993012</v>
      </c>
      <c r="AJ69">
        <v>0.133597292291973</v>
      </c>
      <c r="AK69">
        <v>0.776982590845492</v>
      </c>
      <c r="AL69">
        <v>0.333333333333333</v>
      </c>
      <c r="AM69">
        <v>0.599495497090257</v>
      </c>
      <c r="AN69">
        <v>0.5</v>
      </c>
      <c r="AO69" s="8">
        <v>0.937313589</v>
      </c>
      <c r="AP69" s="8">
        <v>0.964567900067624</v>
      </c>
      <c r="AQ69" s="8">
        <v>0.543307087</v>
      </c>
      <c r="AR69" s="8">
        <v>0.293369993</v>
      </c>
      <c r="AS69" s="8">
        <v>0.626155483</v>
      </c>
      <c r="AT69" s="8">
        <v>0.369737468865952</v>
      </c>
      <c r="AU69" s="8">
        <v>0.599495497</v>
      </c>
      <c r="AV69" s="8">
        <v>0.5</v>
      </c>
      <c r="AW69" s="2">
        <v>0.604243377241697</v>
      </c>
    </row>
    <row r="70" spans="1:49">
      <c r="A70" s="2" t="s">
        <v>171</v>
      </c>
      <c r="B70" s="3" t="s">
        <v>148</v>
      </c>
      <c r="C70" s="3" t="s">
        <v>149</v>
      </c>
      <c r="D70" s="3">
        <v>105.81</v>
      </c>
      <c r="E70" s="3">
        <v>37.48</v>
      </c>
      <c r="F70" s="8">
        <v>24</v>
      </c>
      <c r="G70" s="8" t="s">
        <v>117</v>
      </c>
      <c r="H70" s="8" t="s">
        <v>100</v>
      </c>
      <c r="I70" s="3">
        <v>-1550</v>
      </c>
      <c r="J70" s="3">
        <v>1.71208508014679</v>
      </c>
      <c r="K70" s="3">
        <v>31</v>
      </c>
      <c r="L70" s="3">
        <v>36</v>
      </c>
      <c r="M70" s="3">
        <v>24</v>
      </c>
      <c r="N70" s="3">
        <v>8.81840362495643</v>
      </c>
      <c r="O70" s="3">
        <v>2.7187173231091</v>
      </c>
      <c r="P70" s="3">
        <v>95.42073</v>
      </c>
      <c r="Q70" s="3">
        <v>1108.97461</v>
      </c>
      <c r="R70" s="3">
        <v>14.175</v>
      </c>
      <c r="S70" s="3">
        <v>38.065</v>
      </c>
      <c r="T70" s="3">
        <v>18.557</v>
      </c>
      <c r="U70" s="22">
        <v>60.0842331122251</v>
      </c>
      <c r="V70" s="23">
        <v>18</v>
      </c>
      <c r="W70" s="22">
        <v>247</v>
      </c>
      <c r="X70" s="3">
        <v>1.1</v>
      </c>
      <c r="Y70">
        <v>0.92329025168751</v>
      </c>
      <c r="Z70">
        <v>1</v>
      </c>
      <c r="AA70">
        <v>0.618110236220472</v>
      </c>
      <c r="AB70">
        <v>0.642857142857143</v>
      </c>
      <c r="AC70">
        <v>0.393939393939394</v>
      </c>
      <c r="AD70">
        <v>0</v>
      </c>
      <c r="AE70">
        <v>0.0500993315901553</v>
      </c>
      <c r="AF70">
        <v>0.691497475592995</v>
      </c>
      <c r="AG70">
        <v>0.595065010887293</v>
      </c>
      <c r="AH70">
        <v>0.682014584752399</v>
      </c>
      <c r="AI70">
        <v>0.290268977502076</v>
      </c>
      <c r="AJ70">
        <v>0.131674365469627</v>
      </c>
      <c r="AK70">
        <v>0.768496536313109</v>
      </c>
      <c r="AL70">
        <v>0.259259259259259</v>
      </c>
      <c r="AM70">
        <v>0.541964463523112</v>
      </c>
      <c r="AN70">
        <v>0.423076923076923</v>
      </c>
      <c r="AO70" s="8">
        <v>0.923290252</v>
      </c>
      <c r="AP70" s="8">
        <v>1</v>
      </c>
      <c r="AQ70" s="8">
        <v>0.618110236</v>
      </c>
      <c r="AR70" s="8">
        <v>0.271723967</v>
      </c>
      <c r="AS70" s="8">
        <v>0.656192357</v>
      </c>
      <c r="AT70" s="8">
        <v>0.362424784636018</v>
      </c>
      <c r="AU70" s="8">
        <v>0.541964464</v>
      </c>
      <c r="AV70" s="8">
        <v>0.423076923</v>
      </c>
      <c r="AW70" s="2">
        <v>0.599597872954502</v>
      </c>
    </row>
    <row r="71" spans="1:49">
      <c r="A71" s="2" t="s">
        <v>172</v>
      </c>
      <c r="B71" s="3" t="s">
        <v>148</v>
      </c>
      <c r="C71" s="3" t="s">
        <v>149</v>
      </c>
      <c r="D71" s="3">
        <v>106.62</v>
      </c>
      <c r="E71" s="3">
        <v>38.86</v>
      </c>
      <c r="F71" s="8">
        <v>25</v>
      </c>
      <c r="G71" s="8" t="s">
        <v>117</v>
      </c>
      <c r="H71" s="8" t="s">
        <v>100</v>
      </c>
      <c r="I71" s="3">
        <v>-1217</v>
      </c>
      <c r="J71" s="3">
        <v>1.64346871376038</v>
      </c>
      <c r="K71" s="3">
        <v>27.5</v>
      </c>
      <c r="L71" s="3">
        <v>47</v>
      </c>
      <c r="M71" s="3">
        <v>25</v>
      </c>
      <c r="N71" s="3">
        <v>10.5263157894737</v>
      </c>
      <c r="O71" s="3">
        <v>4.71670980730515</v>
      </c>
      <c r="P71" s="3">
        <v>104.30512</v>
      </c>
      <c r="Q71" s="3">
        <v>1112.17944</v>
      </c>
      <c r="R71" s="3">
        <v>12.91667</v>
      </c>
      <c r="S71" s="3">
        <v>17.783</v>
      </c>
      <c r="T71" s="3">
        <v>19.89</v>
      </c>
      <c r="U71" s="22">
        <v>61.7697383429584</v>
      </c>
      <c r="V71" s="23">
        <v>18</v>
      </c>
      <c r="W71" s="22">
        <v>280</v>
      </c>
      <c r="X71" s="3">
        <v>1</v>
      </c>
      <c r="Y71">
        <v>0.940714771597509</v>
      </c>
      <c r="Z71">
        <v>0.942487719249938</v>
      </c>
      <c r="AA71">
        <v>0.480314960629921</v>
      </c>
      <c r="AB71">
        <v>0.904761904761905</v>
      </c>
      <c r="AC71">
        <v>0.424242424242424</v>
      </c>
      <c r="AD71">
        <v>0.171811516841142</v>
      </c>
      <c r="AE71">
        <v>0.08691746164345</v>
      </c>
      <c r="AF71">
        <v>0.816380912058875</v>
      </c>
      <c r="AG71">
        <v>0.597812482031722</v>
      </c>
      <c r="AH71">
        <v>0.573381747735755</v>
      </c>
      <c r="AI71">
        <v>0.135606284695112</v>
      </c>
      <c r="AJ71">
        <v>0.14113289482087</v>
      </c>
      <c r="AK71">
        <v>0.790054686674067</v>
      </c>
      <c r="AL71">
        <v>0.259259259259259</v>
      </c>
      <c r="AM71">
        <v>0.614984621512181</v>
      </c>
      <c r="AN71">
        <v>0.384615384615385</v>
      </c>
      <c r="AO71" s="8">
        <v>0.940714772</v>
      </c>
      <c r="AP71" s="8">
        <v>0.942487719249938</v>
      </c>
      <c r="AQ71" s="8">
        <v>0.480314961</v>
      </c>
      <c r="AR71" s="8">
        <v>0.396933327</v>
      </c>
      <c r="AS71" s="8">
        <v>0.662525047</v>
      </c>
      <c r="AT71" s="8">
        <v>0.331513281362327</v>
      </c>
      <c r="AU71" s="8">
        <v>0.614984622</v>
      </c>
      <c r="AV71" s="8">
        <v>0.384615385</v>
      </c>
      <c r="AW71" s="2">
        <v>0.594261139326533</v>
      </c>
    </row>
    <row r="72" spans="1:49">
      <c r="A72" s="2" t="s">
        <v>173</v>
      </c>
      <c r="B72" s="3" t="s">
        <v>148</v>
      </c>
      <c r="C72" s="3" t="s">
        <v>149</v>
      </c>
      <c r="D72" s="3">
        <v>106.83</v>
      </c>
      <c r="E72" s="3">
        <v>38.99</v>
      </c>
      <c r="F72" s="8">
        <v>26</v>
      </c>
      <c r="G72" s="8" t="s">
        <v>117</v>
      </c>
      <c r="H72" s="8" t="s">
        <v>100</v>
      </c>
      <c r="I72" s="3">
        <v>-1291</v>
      </c>
      <c r="J72" s="3">
        <v>1.56257588863373</v>
      </c>
      <c r="K72" s="3">
        <v>27.7</v>
      </c>
      <c r="L72" s="3">
        <v>47</v>
      </c>
      <c r="M72" s="3">
        <v>25</v>
      </c>
      <c r="N72" s="3">
        <v>9.07447577729573</v>
      </c>
      <c r="O72" s="3">
        <v>4.9530007230658</v>
      </c>
      <c r="P72" s="3">
        <v>101.71244</v>
      </c>
      <c r="Q72" s="3">
        <v>1125.63892</v>
      </c>
      <c r="R72" s="3">
        <v>12.55</v>
      </c>
      <c r="S72" s="3">
        <v>17.783</v>
      </c>
      <c r="T72" s="3">
        <v>19.89</v>
      </c>
      <c r="U72" s="22">
        <v>59.8646736088557</v>
      </c>
      <c r="V72" s="23">
        <v>22</v>
      </c>
      <c r="W72" s="22">
        <v>207</v>
      </c>
      <c r="X72" s="3">
        <v>1.7</v>
      </c>
      <c r="Y72">
        <v>0.936842656061954</v>
      </c>
      <c r="Z72">
        <v>0.874685661018666</v>
      </c>
      <c r="AA72">
        <v>0.488188976377953</v>
      </c>
      <c r="AB72">
        <v>0.904761904761905</v>
      </c>
      <c r="AC72">
        <v>0.424242424242424</v>
      </c>
      <c r="AD72">
        <v>0.0257601917875129</v>
      </c>
      <c r="AE72">
        <v>0.0912717271052585</v>
      </c>
      <c r="AF72">
        <v>0.77993690317854</v>
      </c>
      <c r="AG72">
        <v>0.609351169861971</v>
      </c>
      <c r="AH72">
        <v>0.541726774597633</v>
      </c>
      <c r="AI72">
        <v>0.135606284695112</v>
      </c>
      <c r="AJ72">
        <v>0.14113289482087</v>
      </c>
      <c r="AK72">
        <v>0.765688300123444</v>
      </c>
      <c r="AL72">
        <v>0.333333333333333</v>
      </c>
      <c r="AM72">
        <v>0.453455181112119</v>
      </c>
      <c r="AN72">
        <v>0.653846153846154</v>
      </c>
      <c r="AO72" s="8">
        <v>0.936842656</v>
      </c>
      <c r="AP72" s="8">
        <v>0.874685661018666</v>
      </c>
      <c r="AQ72" s="8">
        <v>0.488188976</v>
      </c>
      <c r="AR72" s="8">
        <v>0.361509062</v>
      </c>
      <c r="AS72" s="8">
        <v>0.643671616</v>
      </c>
      <c r="AT72" s="8">
        <v>0.34394020324319</v>
      </c>
      <c r="AU72" s="8">
        <v>0.453455181</v>
      </c>
      <c r="AV72" s="8">
        <v>0.653846154</v>
      </c>
      <c r="AW72" s="2">
        <v>0.594517438657732</v>
      </c>
    </row>
    <row r="73" spans="1:49">
      <c r="A73" s="2" t="s">
        <v>174</v>
      </c>
      <c r="B73" s="3" t="s">
        <v>148</v>
      </c>
      <c r="C73" s="3" t="s">
        <v>149</v>
      </c>
      <c r="D73" s="3">
        <v>101.98</v>
      </c>
      <c r="E73" s="3">
        <v>36.04</v>
      </c>
      <c r="F73" s="8">
        <v>27</v>
      </c>
      <c r="G73" s="8" t="s">
        <v>117</v>
      </c>
      <c r="H73" s="8" t="s">
        <v>100</v>
      </c>
      <c r="I73" s="3">
        <v>-2994</v>
      </c>
      <c r="J73" s="3">
        <v>1.33219937682152</v>
      </c>
      <c r="K73" s="3">
        <v>25.1</v>
      </c>
      <c r="L73" s="3">
        <v>14</v>
      </c>
      <c r="M73" s="3">
        <v>28</v>
      </c>
      <c r="N73" s="3">
        <v>10.1718025634033</v>
      </c>
      <c r="O73" s="3">
        <v>2.39978183801473</v>
      </c>
      <c r="P73" s="3">
        <v>96.43474</v>
      </c>
      <c r="Q73" s="3">
        <v>902.65771</v>
      </c>
      <c r="R73" s="3">
        <v>13.7</v>
      </c>
      <c r="S73" s="3">
        <v>15.5</v>
      </c>
      <c r="T73" s="3">
        <v>2.354</v>
      </c>
      <c r="U73" s="22">
        <v>43.7755391994466</v>
      </c>
      <c r="V73" s="23">
        <v>28</v>
      </c>
      <c r="W73" s="22">
        <v>101.3</v>
      </c>
      <c r="X73" s="3">
        <v>1.7</v>
      </c>
      <c r="Y73">
        <v>0.847731672858563</v>
      </c>
      <c r="Z73">
        <v>0.681590641224845</v>
      </c>
      <c r="AA73">
        <v>0.385826771653543</v>
      </c>
      <c r="AB73">
        <v>0.119047619047619</v>
      </c>
      <c r="AC73">
        <v>0.515151515151515</v>
      </c>
      <c r="AD73">
        <v>0.136148409348364</v>
      </c>
      <c r="AE73">
        <v>0.0442221282164199</v>
      </c>
      <c r="AF73">
        <v>0.705750908120244</v>
      </c>
      <c r="AG73">
        <v>0.418191439010462</v>
      </c>
      <c r="AH73">
        <v>0.641007378707159</v>
      </c>
      <c r="AI73">
        <v>0.118197009097128</v>
      </c>
      <c r="AJ73">
        <v>0.0167032093719622</v>
      </c>
      <c r="AK73">
        <v>0.559903131112254</v>
      </c>
      <c r="AL73">
        <v>0.444444444444444</v>
      </c>
      <c r="AM73">
        <v>0.219569402341071</v>
      </c>
      <c r="AN73">
        <v>0.653846153846154</v>
      </c>
      <c r="AO73" s="8">
        <v>0.847731673</v>
      </c>
      <c r="AP73" s="8">
        <v>0.681590641224845</v>
      </c>
      <c r="AQ73" s="8">
        <v>0.385826772</v>
      </c>
      <c r="AR73" s="8">
        <v>0.203642418</v>
      </c>
      <c r="AS73" s="8">
        <v>0.588316575</v>
      </c>
      <c r="AT73" s="8">
        <v>0.284811948506447</v>
      </c>
      <c r="AU73" s="8">
        <v>0.219569402</v>
      </c>
      <c r="AV73" s="8">
        <v>0.653846154</v>
      </c>
      <c r="AW73" s="2">
        <v>0.483166947966411</v>
      </c>
    </row>
    <row r="74" spans="1:49">
      <c r="A74" s="2" t="s">
        <v>175</v>
      </c>
      <c r="B74" s="3" t="s">
        <v>148</v>
      </c>
      <c r="C74" s="3" t="s">
        <v>149</v>
      </c>
      <c r="D74" s="3">
        <v>109.84</v>
      </c>
      <c r="E74" s="3">
        <v>35.58</v>
      </c>
      <c r="F74" s="8">
        <v>28</v>
      </c>
      <c r="G74" s="8" t="s">
        <v>96</v>
      </c>
      <c r="H74" s="8" t="s">
        <v>100</v>
      </c>
      <c r="I74" s="3">
        <v>-4209</v>
      </c>
      <c r="J74" s="3">
        <v>0.999829483032226</v>
      </c>
      <c r="K74" s="3">
        <v>26.4</v>
      </c>
      <c r="L74" s="3">
        <v>38</v>
      </c>
      <c r="M74" s="3">
        <v>29</v>
      </c>
      <c r="N74" s="3">
        <v>10.5283018867925</v>
      </c>
      <c r="O74" s="3">
        <v>5.05660377358491</v>
      </c>
      <c r="P74" s="3">
        <v>85.54911</v>
      </c>
      <c r="Q74" s="3">
        <v>947.88</v>
      </c>
      <c r="R74" s="3">
        <v>10.81667</v>
      </c>
      <c r="S74" s="3">
        <v>23.59</v>
      </c>
      <c r="T74" s="3">
        <v>69.596</v>
      </c>
      <c r="U74" s="22">
        <v>68.2973357534895</v>
      </c>
      <c r="V74" s="23">
        <v>18</v>
      </c>
      <c r="W74" s="22">
        <v>136.8</v>
      </c>
      <c r="X74" s="3">
        <v>1.3</v>
      </c>
      <c r="Y74">
        <v>0.784155721835592</v>
      </c>
      <c r="Z74">
        <v>0.403007678425109</v>
      </c>
      <c r="AA74">
        <v>0.437007874015748</v>
      </c>
      <c r="AB74">
        <v>0.69047619047619</v>
      </c>
      <c r="AC74">
        <v>0.545454545454545</v>
      </c>
      <c r="AD74">
        <v>0.17201131306019</v>
      </c>
      <c r="AE74">
        <v>0.0931808787252485</v>
      </c>
      <c r="AF74">
        <v>0.552737039695278</v>
      </c>
      <c r="AG74">
        <v>0.456960090346101</v>
      </c>
      <c r="AH74">
        <v>0.39208673153575</v>
      </c>
      <c r="AI74">
        <v>0.179888222232339</v>
      </c>
      <c r="AJ74">
        <v>0.493830314125352</v>
      </c>
      <c r="AK74">
        <v>0.873544742893473</v>
      </c>
      <c r="AL74">
        <v>0.259259259259259</v>
      </c>
      <c r="AM74">
        <v>0.298121390480827</v>
      </c>
      <c r="AN74">
        <v>0.5</v>
      </c>
      <c r="AO74" s="8">
        <v>0.784155722</v>
      </c>
      <c r="AP74" s="8">
        <v>0.403007678425109</v>
      </c>
      <c r="AQ74" s="8">
        <v>0.437007874</v>
      </c>
      <c r="AR74" s="8">
        <v>0.375280732</v>
      </c>
      <c r="AS74" s="8">
        <v>0.467261287</v>
      </c>
      <c r="AT74" s="8">
        <v>0.451630634627606</v>
      </c>
      <c r="AU74" s="8">
        <v>0.29812139</v>
      </c>
      <c r="AV74" s="8">
        <v>0.5</v>
      </c>
      <c r="AW74" s="2">
        <v>0.464558164756589</v>
      </c>
    </row>
    <row r="75" spans="1:49">
      <c r="A75" s="2" t="s">
        <v>176</v>
      </c>
      <c r="B75" s="3" t="s">
        <v>148</v>
      </c>
      <c r="C75" s="3" t="s">
        <v>149</v>
      </c>
      <c r="D75" s="3">
        <v>113.48</v>
      </c>
      <c r="E75" s="3">
        <v>31.75</v>
      </c>
      <c r="F75" s="8">
        <v>29</v>
      </c>
      <c r="G75" s="8" t="s">
        <v>104</v>
      </c>
      <c r="H75" s="8" t="s">
        <v>100</v>
      </c>
      <c r="I75" s="3">
        <v>-8417</v>
      </c>
      <c r="J75" s="3">
        <v>0.867110204696655</v>
      </c>
      <c r="K75" s="3">
        <v>31.1</v>
      </c>
      <c r="L75" s="3">
        <v>16</v>
      </c>
      <c r="M75" s="3">
        <v>19</v>
      </c>
      <c r="N75" s="3">
        <v>10.5882352941176</v>
      </c>
      <c r="O75" s="3">
        <v>0.224089635854342</v>
      </c>
      <c r="P75" s="3">
        <v>58.35176</v>
      </c>
      <c r="Q75" s="3">
        <v>904.3125</v>
      </c>
      <c r="R75" s="3">
        <v>9.08333</v>
      </c>
      <c r="S75" s="3">
        <v>51.103</v>
      </c>
      <c r="T75" s="3">
        <v>45.423</v>
      </c>
      <c r="U75" s="22">
        <v>63.2907600633018</v>
      </c>
      <c r="V75" s="23">
        <v>26</v>
      </c>
      <c r="W75" s="22">
        <v>69.9</v>
      </c>
      <c r="X75" s="3">
        <v>0</v>
      </c>
      <c r="Y75">
        <v>0.563968395165088</v>
      </c>
      <c r="Z75">
        <v>0.291766165670029</v>
      </c>
      <c r="AA75">
        <v>0.622047244094488</v>
      </c>
      <c r="AB75">
        <v>0.166666666666667</v>
      </c>
      <c r="AC75">
        <v>0.242424242424242</v>
      </c>
      <c r="AD75">
        <v>0.178040457787838</v>
      </c>
      <c r="AE75">
        <v>0.00412942562183885</v>
      </c>
      <c r="AF75">
        <v>0.170437463611233</v>
      </c>
      <c r="AG75">
        <v>0.4196100751862</v>
      </c>
      <c r="AH75">
        <v>0.242445825164266</v>
      </c>
      <c r="AI75">
        <v>0.389691726186486</v>
      </c>
      <c r="AJ75">
        <v>0.322306660706303</v>
      </c>
      <c r="AK75">
        <v>0.809509040390417</v>
      </c>
      <c r="AL75">
        <v>0.407407407407407</v>
      </c>
      <c r="AM75">
        <v>0.150089615648441</v>
      </c>
      <c r="AN75">
        <v>0</v>
      </c>
      <c r="AO75" s="8">
        <v>0.563968395</v>
      </c>
      <c r="AP75" s="8">
        <v>0.291766165670029</v>
      </c>
      <c r="AQ75" s="8">
        <v>0.622047244</v>
      </c>
      <c r="AR75" s="8">
        <v>0.147815198</v>
      </c>
      <c r="AS75" s="8">
        <v>0.277497788</v>
      </c>
      <c r="AT75" s="8">
        <v>0.482228708672653</v>
      </c>
      <c r="AU75" s="8">
        <v>0.150089616</v>
      </c>
      <c r="AV75" s="8">
        <v>0</v>
      </c>
      <c r="AW75" s="2">
        <v>0.316926639417835</v>
      </c>
    </row>
    <row r="76" spans="1:49">
      <c r="A76" s="2" t="s">
        <v>177</v>
      </c>
      <c r="B76" s="3" t="s">
        <v>148</v>
      </c>
      <c r="C76" s="3" t="s">
        <v>149</v>
      </c>
      <c r="D76" s="3">
        <v>88.4</v>
      </c>
      <c r="E76" s="3">
        <v>30.99</v>
      </c>
      <c r="F76" s="8">
        <v>30</v>
      </c>
      <c r="G76" s="8" t="s">
        <v>96</v>
      </c>
      <c r="H76" s="8" t="s">
        <v>97</v>
      </c>
      <c r="I76" s="3">
        <v>-2659</v>
      </c>
      <c r="J76" s="3">
        <v>1.29641216769815</v>
      </c>
      <c r="K76" s="3">
        <v>15.3</v>
      </c>
      <c r="L76" s="3">
        <v>23</v>
      </c>
      <c r="M76" s="3">
        <v>44</v>
      </c>
      <c r="N76" s="3">
        <v>12.279098110908</v>
      </c>
      <c r="O76" s="3">
        <v>5.02742230347349</v>
      </c>
      <c r="P76" s="3">
        <v>100.74456</v>
      </c>
      <c r="Q76" s="3">
        <v>759.30389</v>
      </c>
      <c r="R76" s="3">
        <v>11.46667</v>
      </c>
      <c r="S76" s="3">
        <v>0</v>
      </c>
      <c r="T76" s="3">
        <v>0.003</v>
      </c>
      <c r="U76" s="22">
        <v>12.3508994292781</v>
      </c>
      <c r="V76" s="23">
        <v>9</v>
      </c>
      <c r="W76" s="22">
        <v>36</v>
      </c>
      <c r="X76" s="3">
        <v>1.13</v>
      </c>
      <c r="Y76">
        <v>0.865260844539794</v>
      </c>
      <c r="Z76">
        <v>0.651594823510253</v>
      </c>
      <c r="AA76">
        <v>0</v>
      </c>
      <c r="AB76">
        <v>0.333333333333333</v>
      </c>
      <c r="AC76">
        <v>1</v>
      </c>
      <c r="AD76">
        <v>0.348136854639227</v>
      </c>
      <c r="AE76">
        <v>0.0926431353802624</v>
      </c>
      <c r="AF76">
        <v>0.766331897040067</v>
      </c>
      <c r="AG76">
        <v>0.295295533800621</v>
      </c>
      <c r="AH76">
        <v>0.448201855597656</v>
      </c>
      <c r="AI76">
        <v>0</v>
      </c>
      <c r="AJ76">
        <v>2.12870127934947e-5</v>
      </c>
      <c r="AK76">
        <v>0.157971949380187</v>
      </c>
      <c r="AL76">
        <v>0.0925925925925926</v>
      </c>
      <c r="AM76">
        <v>0.0750779988051247</v>
      </c>
      <c r="AN76">
        <v>0.434615384615385</v>
      </c>
      <c r="AO76" s="8">
        <v>0.865260845</v>
      </c>
      <c r="AP76" s="8">
        <v>0.651594823510253</v>
      </c>
      <c r="AQ76" s="8">
        <v>0</v>
      </c>
      <c r="AR76" s="8">
        <v>0.443528331</v>
      </c>
      <c r="AS76" s="8">
        <v>0.503276429</v>
      </c>
      <c r="AT76" s="8">
        <v>0.0626464572463933</v>
      </c>
      <c r="AU76" s="8">
        <v>0.075077999</v>
      </c>
      <c r="AV76" s="8">
        <v>0.434615385</v>
      </c>
      <c r="AW76" s="2">
        <v>0.379500033719581</v>
      </c>
    </row>
    <row r="77" spans="1:49">
      <c r="A77" s="2" t="s">
        <v>178</v>
      </c>
      <c r="B77" s="3" t="s">
        <v>148</v>
      </c>
      <c r="C77" s="3" t="s">
        <v>149</v>
      </c>
      <c r="D77" s="3">
        <v>117.97</v>
      </c>
      <c r="E77" s="3">
        <v>32.47</v>
      </c>
      <c r="F77" s="8">
        <v>31</v>
      </c>
      <c r="G77" s="8" t="s">
        <v>104</v>
      </c>
      <c r="H77" s="8" t="s">
        <v>106</v>
      </c>
      <c r="I77" s="3">
        <v>-6924</v>
      </c>
      <c r="J77" s="3">
        <v>0.971499919891357</v>
      </c>
      <c r="K77" s="3">
        <v>31.1</v>
      </c>
      <c r="L77" s="3">
        <v>20</v>
      </c>
      <c r="M77" s="3">
        <v>27</v>
      </c>
      <c r="N77" s="3">
        <v>10.2233250620347</v>
      </c>
      <c r="O77" s="3">
        <v>0.54590570719603</v>
      </c>
      <c r="P77" s="3">
        <v>65.8986</v>
      </c>
      <c r="Q77" s="3">
        <v>929.32367</v>
      </c>
      <c r="R77" s="3">
        <v>8.95</v>
      </c>
      <c r="S77" s="3">
        <v>48.419</v>
      </c>
      <c r="T77" s="3">
        <v>77.096</v>
      </c>
      <c r="U77" s="22">
        <v>60.6642229282994</v>
      </c>
      <c r="V77" s="23">
        <v>26</v>
      </c>
      <c r="W77" s="22">
        <v>134.3</v>
      </c>
      <c r="X77" s="3">
        <v>0.31</v>
      </c>
      <c r="Y77">
        <v>0.6420909423892</v>
      </c>
      <c r="Z77">
        <v>0.379262646814006</v>
      </c>
      <c r="AA77">
        <v>0.622047244094488</v>
      </c>
      <c r="AB77">
        <v>0.261904761904762</v>
      </c>
      <c r="AC77">
        <v>0.484848484848485</v>
      </c>
      <c r="AD77">
        <v>0.141331438560999</v>
      </c>
      <c r="AE77">
        <v>0.0100597111767749</v>
      </c>
      <c r="AF77">
        <v>0.27651962723284</v>
      </c>
      <c r="AG77">
        <v>0.441051920108834</v>
      </c>
      <c r="AH77">
        <v>0.230935318254768</v>
      </c>
      <c r="AI77">
        <v>0.369224579578958</v>
      </c>
      <c r="AJ77">
        <v>0.547047846109089</v>
      </c>
      <c r="AK77">
        <v>0.775914791347128</v>
      </c>
      <c r="AL77">
        <v>0.407407407407407</v>
      </c>
      <c r="AM77">
        <v>0.29258956033014</v>
      </c>
      <c r="AN77">
        <v>0.119230769230769</v>
      </c>
      <c r="AO77" s="8">
        <v>0.642090942</v>
      </c>
      <c r="AP77" s="8">
        <v>0.379262646814006</v>
      </c>
      <c r="AQ77" s="8">
        <v>0.622047244</v>
      </c>
      <c r="AR77" s="8">
        <v>0.224536099</v>
      </c>
      <c r="AS77" s="8">
        <v>0.316168955</v>
      </c>
      <c r="AT77" s="8">
        <v>0.524898656110645</v>
      </c>
      <c r="AU77" s="8">
        <v>0.29258956</v>
      </c>
      <c r="AV77" s="8">
        <v>0.119230769</v>
      </c>
      <c r="AW77" s="2">
        <v>0.390103108990581</v>
      </c>
    </row>
    <row r="78" spans="1:49">
      <c r="A78" s="2" t="s">
        <v>179</v>
      </c>
      <c r="B78" s="3" t="s">
        <v>148</v>
      </c>
      <c r="C78" s="3" t="s">
        <v>149</v>
      </c>
      <c r="D78" s="3">
        <v>115.52</v>
      </c>
      <c r="E78" s="3">
        <v>40.42</v>
      </c>
      <c r="F78" s="8">
        <v>32</v>
      </c>
      <c r="G78" s="8" t="s">
        <v>117</v>
      </c>
      <c r="H78" s="8" t="s">
        <v>118</v>
      </c>
      <c r="I78" s="3">
        <v>-2687</v>
      </c>
      <c r="J78" s="3">
        <v>1.16755006313324</v>
      </c>
      <c r="K78" s="3">
        <v>29.9</v>
      </c>
      <c r="L78" s="3">
        <v>29</v>
      </c>
      <c r="M78" s="3">
        <v>26</v>
      </c>
      <c r="N78" s="3">
        <v>12.2981366459627</v>
      </c>
      <c r="O78" s="3">
        <v>8.03312629399586</v>
      </c>
      <c r="P78" s="3">
        <v>115.58517</v>
      </c>
      <c r="Q78" s="3">
        <v>1167.90894</v>
      </c>
      <c r="R78" s="3">
        <v>12.5</v>
      </c>
      <c r="S78" s="3">
        <v>23.023</v>
      </c>
      <c r="T78" s="3">
        <v>22.298</v>
      </c>
      <c r="U78" s="22">
        <v>53.2649377223387</v>
      </c>
      <c r="V78" s="23">
        <v>58</v>
      </c>
      <c r="W78" s="22">
        <v>168.5</v>
      </c>
      <c r="X78" s="3">
        <v>1.56</v>
      </c>
      <c r="Y78">
        <v>0.863795719742557</v>
      </c>
      <c r="Z78">
        <v>0.543586283768503</v>
      </c>
      <c r="AA78">
        <v>0.574803149606299</v>
      </c>
      <c r="AB78">
        <v>0.476190476190476</v>
      </c>
      <c r="AC78">
        <v>0.454545454545455</v>
      </c>
      <c r="AD78">
        <v>0.350052081694891</v>
      </c>
      <c r="AE78">
        <v>0.148030931530701</v>
      </c>
      <c r="AF78">
        <v>0.974938945588128</v>
      </c>
      <c r="AG78">
        <v>0.645588867407373</v>
      </c>
      <c r="AH78">
        <v>0.537410226592871</v>
      </c>
      <c r="AI78">
        <v>0.175564499383431</v>
      </c>
      <c r="AJ78">
        <v>0.158219270423115</v>
      </c>
      <c r="AK78">
        <v>0.681275569750462</v>
      </c>
      <c r="AL78">
        <v>1</v>
      </c>
      <c r="AM78">
        <v>0.368264996791539</v>
      </c>
      <c r="AN78">
        <v>0.6</v>
      </c>
      <c r="AO78" s="8">
        <v>0.86379572</v>
      </c>
      <c r="AP78" s="8">
        <v>0.543586283768503</v>
      </c>
      <c r="AQ78" s="8">
        <v>0.57480315</v>
      </c>
      <c r="AR78" s="8">
        <v>0.357204736</v>
      </c>
      <c r="AS78" s="8">
        <v>0.71931268</v>
      </c>
      <c r="AT78" s="8">
        <v>0.503764834889252</v>
      </c>
      <c r="AU78" s="8">
        <v>0.368264997</v>
      </c>
      <c r="AV78" s="8">
        <v>0.6</v>
      </c>
      <c r="AW78" s="2">
        <v>0.566341550207219</v>
      </c>
    </row>
    <row r="79" spans="1:49">
      <c r="A79" s="2" t="s">
        <v>180</v>
      </c>
      <c r="B79" s="3" t="s">
        <v>148</v>
      </c>
      <c r="C79" s="3" t="s">
        <v>149</v>
      </c>
      <c r="D79" s="3">
        <v>129.51</v>
      </c>
      <c r="E79" s="3">
        <v>42.89</v>
      </c>
      <c r="F79" s="8">
        <v>33</v>
      </c>
      <c r="G79" s="8" t="s">
        <v>96</v>
      </c>
      <c r="H79" s="8" t="s">
        <v>100</v>
      </c>
      <c r="I79" s="3">
        <v>-5768</v>
      </c>
      <c r="J79" s="3">
        <v>0.929076981544495</v>
      </c>
      <c r="K79" s="3">
        <v>26.6</v>
      </c>
      <c r="L79" s="3">
        <v>31</v>
      </c>
      <c r="M79" s="3">
        <v>36</v>
      </c>
      <c r="N79" s="3">
        <v>18.7590187590188</v>
      </c>
      <c r="O79" s="3">
        <v>22.9437229437229</v>
      </c>
      <c r="P79" s="3">
        <v>93.33932</v>
      </c>
      <c r="Q79" s="3">
        <v>1274.14563</v>
      </c>
      <c r="R79" s="3">
        <v>12.85</v>
      </c>
      <c r="S79" s="3">
        <v>13.491</v>
      </c>
      <c r="T79" s="3">
        <v>13.968</v>
      </c>
      <c r="U79" s="22">
        <v>0</v>
      </c>
      <c r="V79" s="23">
        <v>36</v>
      </c>
      <c r="W79" s="22">
        <v>18.37</v>
      </c>
      <c r="X79" s="3">
        <v>0.5</v>
      </c>
      <c r="Y79">
        <v>0.70257966616085</v>
      </c>
      <c r="Z79">
        <v>0.343704950174877</v>
      </c>
      <c r="AA79">
        <v>0.44488188976378</v>
      </c>
      <c r="AB79">
        <v>0.523809523809524</v>
      </c>
      <c r="AC79">
        <v>0.757575757575758</v>
      </c>
      <c r="AD79">
        <v>1</v>
      </c>
      <c r="AE79">
        <v>0.422796873326908</v>
      </c>
      <c r="AF79">
        <v>0.662240133952831</v>
      </c>
      <c r="AG79">
        <v>0.736664600052986</v>
      </c>
      <c r="AH79">
        <v>0.567626062626205</v>
      </c>
      <c r="AI79">
        <v>0.102877151595442</v>
      </c>
      <c r="AJ79">
        <v>0.0991123315665113</v>
      </c>
      <c r="AK79">
        <v>0</v>
      </c>
      <c r="AL79">
        <v>0.592592592592593</v>
      </c>
      <c r="AM79">
        <v>0.0360675325824796</v>
      </c>
      <c r="AN79">
        <v>0.192307692307692</v>
      </c>
      <c r="AO79" s="8">
        <v>0.702579666</v>
      </c>
      <c r="AP79" s="8">
        <v>0.343704950174877</v>
      </c>
      <c r="AQ79" s="8">
        <v>0.44488189</v>
      </c>
      <c r="AR79" s="8">
        <v>0.676045539</v>
      </c>
      <c r="AS79" s="8">
        <v>0.655510266</v>
      </c>
      <c r="AT79" s="8">
        <v>0.198645518938637</v>
      </c>
      <c r="AU79" s="8">
        <v>0.036067533</v>
      </c>
      <c r="AV79" s="8">
        <v>0.192307692</v>
      </c>
      <c r="AW79" s="2">
        <v>0.406217881889189</v>
      </c>
    </row>
    <row r="80" spans="1:49">
      <c r="A80" s="2" t="s">
        <v>181</v>
      </c>
      <c r="B80" s="3" t="s">
        <v>148</v>
      </c>
      <c r="C80" s="3" t="s">
        <v>149</v>
      </c>
      <c r="D80" s="3">
        <v>118.18</v>
      </c>
      <c r="E80" s="3">
        <v>36.18</v>
      </c>
      <c r="F80" s="8">
        <v>34</v>
      </c>
      <c r="G80" s="8" t="s">
        <v>96</v>
      </c>
      <c r="H80" s="8" t="s">
        <v>100</v>
      </c>
      <c r="I80" s="3">
        <v>-5327</v>
      </c>
      <c r="J80" s="3">
        <v>1.31456799507141</v>
      </c>
      <c r="K80" s="3">
        <v>30</v>
      </c>
      <c r="L80" s="3">
        <v>24</v>
      </c>
      <c r="M80" s="3">
        <v>27</v>
      </c>
      <c r="N80" s="3">
        <v>11.6254036598493</v>
      </c>
      <c r="O80" s="3">
        <v>1.34553283100108</v>
      </c>
      <c r="P80" s="3">
        <v>110.81503</v>
      </c>
      <c r="Q80" s="3">
        <v>1038.66711</v>
      </c>
      <c r="R80" s="3">
        <v>11.05833</v>
      </c>
      <c r="S80" s="3">
        <v>49.211</v>
      </c>
      <c r="T80" s="3">
        <v>50.038</v>
      </c>
      <c r="U80" s="22">
        <v>59.2178135043601</v>
      </c>
      <c r="V80" s="23">
        <v>39</v>
      </c>
      <c r="W80" s="22">
        <v>104.7</v>
      </c>
      <c r="X80" s="3">
        <v>0.29</v>
      </c>
      <c r="Y80">
        <v>0.725655381717336</v>
      </c>
      <c r="Z80">
        <v>0.666812520047261</v>
      </c>
      <c r="AA80">
        <v>0.578740157480315</v>
      </c>
      <c r="AB80">
        <v>0.357142857142857</v>
      </c>
      <c r="AC80">
        <v>0.484848484848485</v>
      </c>
      <c r="AD80">
        <v>0.282376894894003</v>
      </c>
      <c r="AE80">
        <v>0.0247948894475994</v>
      </c>
      <c r="AF80">
        <v>0.907887468151483</v>
      </c>
      <c r="AG80">
        <v>0.534791040821194</v>
      </c>
      <c r="AH80">
        <v>0.412949471352366</v>
      </c>
      <c r="AI80">
        <v>0.375264065463147</v>
      </c>
      <c r="AJ80">
        <v>0.355053182053629</v>
      </c>
      <c r="AK80">
        <v>0.757414752737801</v>
      </c>
      <c r="AL80">
        <v>0.648148148148148</v>
      </c>
      <c r="AM80">
        <v>0.227092691346005</v>
      </c>
      <c r="AN80">
        <v>0.111538461538462</v>
      </c>
      <c r="AO80" s="8">
        <v>0.725655382</v>
      </c>
      <c r="AP80" s="8">
        <v>0.666812520047261</v>
      </c>
      <c r="AQ80" s="8">
        <v>0.578740157</v>
      </c>
      <c r="AR80" s="8">
        <v>0.287290782</v>
      </c>
      <c r="AS80" s="8">
        <v>0.61854266</v>
      </c>
      <c r="AT80" s="8">
        <v>0.533970037100681</v>
      </c>
      <c r="AU80" s="8">
        <v>0.227092691</v>
      </c>
      <c r="AV80" s="8">
        <v>0.111538462</v>
      </c>
      <c r="AW80" s="2">
        <v>0.468705336393493</v>
      </c>
    </row>
    <row r="81" spans="1:49">
      <c r="A81" s="2" t="s">
        <v>182</v>
      </c>
      <c r="B81" s="3" t="s">
        <v>148</v>
      </c>
      <c r="C81" s="3" t="s">
        <v>149</v>
      </c>
      <c r="D81" s="3">
        <v>115.65</v>
      </c>
      <c r="E81" s="3">
        <v>42.28</v>
      </c>
      <c r="F81" s="8">
        <v>35</v>
      </c>
      <c r="G81" s="8" t="s">
        <v>96</v>
      </c>
      <c r="H81" s="8" t="s">
        <v>97</v>
      </c>
      <c r="I81" s="3">
        <v>-2766</v>
      </c>
      <c r="J81" s="3">
        <v>1.44903738796711</v>
      </c>
      <c r="K81" s="3">
        <v>25.7</v>
      </c>
      <c r="L81" s="3">
        <v>31</v>
      </c>
      <c r="M81" s="3">
        <v>22</v>
      </c>
      <c r="N81" s="3">
        <v>11.9741100323625</v>
      </c>
      <c r="O81" s="3">
        <v>15.2508090614887</v>
      </c>
      <c r="P81" s="3">
        <v>105.62749</v>
      </c>
      <c r="Q81" s="3">
        <v>1347.99854</v>
      </c>
      <c r="R81" s="3">
        <v>13</v>
      </c>
      <c r="S81" s="3">
        <v>14.587</v>
      </c>
      <c r="T81" s="3">
        <v>5.853</v>
      </c>
      <c r="U81" s="22">
        <v>53.1829256922691</v>
      </c>
      <c r="V81" s="23">
        <v>18</v>
      </c>
      <c r="W81" s="22">
        <v>72</v>
      </c>
      <c r="X81" s="3">
        <v>0.14</v>
      </c>
      <c r="Y81">
        <v>0.859661974778923</v>
      </c>
      <c r="Z81">
        <v>0.779520928897656</v>
      </c>
      <c r="AA81">
        <v>0.409448818897638</v>
      </c>
      <c r="AB81">
        <v>0.523809523809524</v>
      </c>
      <c r="AC81">
        <v>0.333333333333333</v>
      </c>
      <c r="AD81">
        <v>0.317455848038294</v>
      </c>
      <c r="AE81">
        <v>0.281035227051815</v>
      </c>
      <c r="AF81">
        <v>0.834968807218744</v>
      </c>
      <c r="AG81">
        <v>0.799978017350348</v>
      </c>
      <c r="AH81">
        <v>0.580575706640491</v>
      </c>
      <c r="AI81">
        <v>0.111234823980633</v>
      </c>
      <c r="AJ81">
        <v>0.0415309619601081</v>
      </c>
      <c r="AK81">
        <v>0.680226609685901</v>
      </c>
      <c r="AL81">
        <v>0.259259259259259</v>
      </c>
      <c r="AM81">
        <v>0.154736352975018</v>
      </c>
      <c r="AN81">
        <v>0.0538461538461538</v>
      </c>
      <c r="AO81" s="8">
        <v>0.859661975</v>
      </c>
      <c r="AP81" s="8">
        <v>0.779520928897656</v>
      </c>
      <c r="AQ81" s="8">
        <v>0.409448819</v>
      </c>
      <c r="AR81" s="8">
        <v>0.363908483</v>
      </c>
      <c r="AS81" s="8">
        <v>0.73850751</v>
      </c>
      <c r="AT81" s="8">
        <v>0.273062913721475</v>
      </c>
      <c r="AU81" s="8">
        <v>0.154736353</v>
      </c>
      <c r="AV81" s="8">
        <v>0.053846154</v>
      </c>
      <c r="AW81" s="2">
        <v>0.454086642077391</v>
      </c>
    </row>
    <row r="82" spans="1:49">
      <c r="A82" s="2" t="s">
        <v>183</v>
      </c>
      <c r="B82" s="3" t="s">
        <v>148</v>
      </c>
      <c r="C82" s="3" t="s">
        <v>149</v>
      </c>
      <c r="D82" s="3">
        <v>89.82</v>
      </c>
      <c r="E82" s="3">
        <v>42.67</v>
      </c>
      <c r="F82" s="8">
        <v>36</v>
      </c>
      <c r="G82" s="8" t="s">
        <v>117</v>
      </c>
      <c r="H82" s="8" t="s">
        <v>100</v>
      </c>
      <c r="I82" s="3">
        <v>-84</v>
      </c>
      <c r="J82" s="3">
        <v>1.39054555892944</v>
      </c>
      <c r="K82" s="3">
        <v>40.7</v>
      </c>
      <c r="L82" s="3">
        <v>40</v>
      </c>
      <c r="M82" s="3">
        <v>11</v>
      </c>
      <c r="N82" s="3">
        <v>10.6312292358804</v>
      </c>
      <c r="O82" s="3">
        <v>6.0797342192691</v>
      </c>
      <c r="P82" s="3">
        <v>48.00435</v>
      </c>
      <c r="Q82" s="3">
        <v>1467.53638</v>
      </c>
      <c r="R82" s="3">
        <v>15.1</v>
      </c>
      <c r="S82" s="3">
        <v>0.109</v>
      </c>
      <c r="T82" s="3">
        <v>0</v>
      </c>
      <c r="U82" s="22">
        <v>0.0526189557370546</v>
      </c>
      <c r="V82" s="23">
        <v>9</v>
      </c>
      <c r="W82" s="22">
        <v>193.8</v>
      </c>
      <c r="X82" s="3">
        <v>2.58</v>
      </c>
      <c r="Y82">
        <v>1</v>
      </c>
      <c r="Z82">
        <v>0.730494746510572</v>
      </c>
      <c r="AA82">
        <v>1</v>
      </c>
      <c r="AB82">
        <v>0.738095238095238</v>
      </c>
      <c r="AC82">
        <v>0</v>
      </c>
      <c r="AD82">
        <v>0.182365536385386</v>
      </c>
      <c r="AE82">
        <v>0.112034678280878</v>
      </c>
      <c r="AF82">
        <v>0.0249890851270131</v>
      </c>
      <c r="AG82">
        <v>0.902456702980274</v>
      </c>
      <c r="AH82">
        <v>0.761870722840496</v>
      </c>
      <c r="AI82">
        <v>0.000831191870424966</v>
      </c>
      <c r="AJ82">
        <v>0</v>
      </c>
      <c r="AK82">
        <v>0.000673013253790062</v>
      </c>
      <c r="AL82">
        <v>0.0925925925925926</v>
      </c>
      <c r="AM82">
        <v>0.424247117916492</v>
      </c>
      <c r="AN82">
        <v>0.992307692307692</v>
      </c>
      <c r="AO82" s="8">
        <v>1</v>
      </c>
      <c r="AP82" s="8">
        <v>0.730494746510572</v>
      </c>
      <c r="AQ82" s="8">
        <v>1</v>
      </c>
      <c r="AR82" s="8">
        <v>0.258123863</v>
      </c>
      <c r="AS82" s="8">
        <v>0.563105504</v>
      </c>
      <c r="AT82" s="8">
        <v>0.0235241994292019</v>
      </c>
      <c r="AU82" s="8">
        <v>0.424247118</v>
      </c>
      <c r="AV82" s="8">
        <v>0.992307692</v>
      </c>
      <c r="AW82" s="2">
        <v>0.623975390367472</v>
      </c>
    </row>
    <row r="83" spans="1:49">
      <c r="A83" s="2" t="s">
        <v>184</v>
      </c>
      <c r="B83" s="3" t="s">
        <v>148</v>
      </c>
      <c r="C83" s="3" t="s">
        <v>149</v>
      </c>
      <c r="D83" s="3">
        <v>121.89</v>
      </c>
      <c r="E83" s="3">
        <v>41.68</v>
      </c>
      <c r="F83" s="8">
        <v>37</v>
      </c>
      <c r="G83" s="8" t="s">
        <v>96</v>
      </c>
      <c r="H83" s="8" t="s">
        <v>97</v>
      </c>
      <c r="I83" s="3">
        <v>-3938</v>
      </c>
      <c r="J83" s="3">
        <v>1.06934416294098</v>
      </c>
      <c r="K83" s="3">
        <v>28.3</v>
      </c>
      <c r="L83" s="3">
        <v>29</v>
      </c>
      <c r="M83" s="3">
        <v>26</v>
      </c>
      <c r="N83" s="3">
        <v>10.6927010692701</v>
      </c>
      <c r="O83" s="3">
        <v>9.39098093909809</v>
      </c>
      <c r="P83" s="3">
        <v>108.76736</v>
      </c>
      <c r="Q83" s="3">
        <v>1254.7262</v>
      </c>
      <c r="R83" s="3">
        <v>11.48333</v>
      </c>
      <c r="S83" s="3">
        <v>42.086</v>
      </c>
      <c r="T83" s="3">
        <v>48.851</v>
      </c>
      <c r="U83" s="22">
        <v>0</v>
      </c>
      <c r="V83" s="23">
        <v>14</v>
      </c>
      <c r="W83" s="22">
        <v>21.2</v>
      </c>
      <c r="X83" s="3">
        <v>1.62</v>
      </c>
      <c r="Y83">
        <v>0.798336036837423</v>
      </c>
      <c r="Z83">
        <v>0.46127289994163</v>
      </c>
      <c r="AA83">
        <v>0.511811023622047</v>
      </c>
      <c r="AB83">
        <v>0.476190476190476</v>
      </c>
      <c r="AC83">
        <v>0.454545454545455</v>
      </c>
      <c r="AD83">
        <v>0.188549442769515</v>
      </c>
      <c r="AE83">
        <v>0.173052881969599</v>
      </c>
      <c r="AF83">
        <v>0.879104392853338</v>
      </c>
      <c r="AG83">
        <v>0.720016502161286</v>
      </c>
      <c r="AH83">
        <v>0.449640129392843</v>
      </c>
      <c r="AI83">
        <v>0.320931569345918</v>
      </c>
      <c r="AJ83">
        <v>0.346630620658336</v>
      </c>
      <c r="AK83">
        <v>0</v>
      </c>
      <c r="AL83">
        <v>0.185185185185185</v>
      </c>
      <c r="AM83">
        <v>0.0423295643130573</v>
      </c>
      <c r="AN83">
        <v>0.623076923076923</v>
      </c>
      <c r="AO83" s="8">
        <v>0.798336037</v>
      </c>
      <c r="AP83" s="8">
        <v>0.46127289994163</v>
      </c>
      <c r="AQ83" s="8">
        <v>0.511811024</v>
      </c>
      <c r="AR83" s="8">
        <v>0.323084564</v>
      </c>
      <c r="AS83" s="8">
        <v>0.682920341</v>
      </c>
      <c r="AT83" s="8">
        <v>0.21318684379736</v>
      </c>
      <c r="AU83" s="8">
        <v>0.042329564</v>
      </c>
      <c r="AV83" s="8">
        <v>0.623076923</v>
      </c>
      <c r="AW83" s="2">
        <v>0.457002274592374</v>
      </c>
    </row>
    <row r="84" spans="1:49">
      <c r="A84" s="2" t="s">
        <v>185</v>
      </c>
      <c r="B84" s="3" t="s">
        <v>148</v>
      </c>
      <c r="C84" s="3" t="s">
        <v>149</v>
      </c>
      <c r="D84" s="3">
        <v>123.53</v>
      </c>
      <c r="E84" s="3">
        <v>42.39</v>
      </c>
      <c r="F84" s="8">
        <v>38</v>
      </c>
      <c r="G84" s="8" t="s">
        <v>96</v>
      </c>
      <c r="H84" s="8" t="s">
        <v>106</v>
      </c>
      <c r="I84" s="3">
        <v>-4912</v>
      </c>
      <c r="J84" s="3">
        <v>1.28140609264374</v>
      </c>
      <c r="K84" s="3">
        <v>28.2</v>
      </c>
      <c r="L84" s="3">
        <v>28</v>
      </c>
      <c r="M84" s="3">
        <v>34</v>
      </c>
      <c r="N84" s="3">
        <v>12.2281295311745</v>
      </c>
      <c r="O84" s="3">
        <v>19.0430159497342</v>
      </c>
      <c r="P84" s="3">
        <v>104.36449</v>
      </c>
      <c r="Q84" s="3">
        <v>1300.86072</v>
      </c>
      <c r="R84" s="3">
        <v>11.50833</v>
      </c>
      <c r="S84" s="3">
        <v>66.439</v>
      </c>
      <c r="T84" s="3">
        <v>57.572</v>
      </c>
      <c r="U84" s="22">
        <v>0</v>
      </c>
      <c r="V84" s="23">
        <v>26</v>
      </c>
      <c r="W84" s="22">
        <v>79.7</v>
      </c>
      <c r="X84" s="3">
        <v>0.67</v>
      </c>
      <c r="Y84">
        <v>0.747370624247815</v>
      </c>
      <c r="Z84">
        <v>0.639017159507679</v>
      </c>
      <c r="AA84">
        <v>0.507874015748031</v>
      </c>
      <c r="AB84">
        <v>0.452380952380952</v>
      </c>
      <c r="AC84">
        <v>0.696969696969697</v>
      </c>
      <c r="AD84">
        <v>0.343009548225477</v>
      </c>
      <c r="AE84">
        <v>0.350916353985385</v>
      </c>
      <c r="AF84">
        <v>0.817215446520215</v>
      </c>
      <c r="AG84">
        <v>0.759567199846367</v>
      </c>
      <c r="AH84">
        <v>0.451798403395224</v>
      </c>
      <c r="AI84">
        <v>0.506638134671232</v>
      </c>
      <c r="AJ84">
        <v>0.408511966849025</v>
      </c>
      <c r="AK84">
        <v>0</v>
      </c>
      <c r="AL84">
        <v>0.407407407407407</v>
      </c>
      <c r="AM84">
        <v>0.171774389839134</v>
      </c>
      <c r="AN84">
        <v>0.257692307692308</v>
      </c>
      <c r="AO84" s="8">
        <v>0.747370624</v>
      </c>
      <c r="AP84" s="8">
        <v>0.639017159507679</v>
      </c>
      <c r="AQ84" s="8">
        <v>0.507874016</v>
      </c>
      <c r="AR84" s="8">
        <v>0.460819138</v>
      </c>
      <c r="AS84" s="8">
        <v>0.676193683</v>
      </c>
      <c r="AT84" s="8">
        <v>0.330639377231916</v>
      </c>
      <c r="AU84" s="8">
        <v>0.17177439</v>
      </c>
      <c r="AV84" s="8">
        <v>0.257692308</v>
      </c>
      <c r="AW84" s="2">
        <v>0.473922586967449</v>
      </c>
    </row>
    <row r="85" spans="1:49">
      <c r="A85" s="2" t="s">
        <v>186</v>
      </c>
      <c r="B85" s="3" t="s">
        <v>148</v>
      </c>
      <c r="C85" s="3" t="s">
        <v>149</v>
      </c>
      <c r="D85" s="3">
        <v>118.58</v>
      </c>
      <c r="E85" s="3">
        <v>24.74</v>
      </c>
      <c r="F85" s="8">
        <v>39</v>
      </c>
      <c r="G85" s="8" t="s">
        <v>104</v>
      </c>
      <c r="H85" s="8" t="s">
        <v>106</v>
      </c>
      <c r="I85" s="3">
        <v>-8369</v>
      </c>
      <c r="J85" s="3">
        <v>0.903102493286134</v>
      </c>
      <c r="K85" s="3">
        <v>31.2</v>
      </c>
      <c r="L85" s="3">
        <v>24</v>
      </c>
      <c r="M85" s="3">
        <v>28</v>
      </c>
      <c r="N85" s="3">
        <v>12.7659574468085</v>
      </c>
      <c r="O85" s="3">
        <v>0</v>
      </c>
      <c r="P85" s="3">
        <v>60.69313</v>
      </c>
      <c r="Q85" s="3">
        <v>605.88202</v>
      </c>
      <c r="R85" s="3">
        <v>6.275</v>
      </c>
      <c r="S85" s="3">
        <v>22.495</v>
      </c>
      <c r="T85" s="3">
        <v>68.159</v>
      </c>
      <c r="U85" s="22">
        <v>0</v>
      </c>
      <c r="V85" s="23">
        <v>39</v>
      </c>
      <c r="W85" s="22">
        <v>24.5</v>
      </c>
      <c r="X85" s="3">
        <v>1.23</v>
      </c>
      <c r="Y85">
        <v>0.566480037674638</v>
      </c>
      <c r="Z85">
        <v>0.321933875142406</v>
      </c>
      <c r="AA85">
        <v>0.625984251968504</v>
      </c>
      <c r="AB85">
        <v>0.357142857142857</v>
      </c>
      <c r="AC85">
        <v>0.515151515151515</v>
      </c>
      <c r="AD85">
        <v>0.397113636189921</v>
      </c>
      <c r="AE85">
        <v>0</v>
      </c>
      <c r="AF85">
        <v>0.203348933238086</v>
      </c>
      <c r="AG85">
        <v>0.163768382360663</v>
      </c>
      <c r="AH85">
        <v>0</v>
      </c>
      <c r="AI85">
        <v>0.171538175460639</v>
      </c>
      <c r="AJ85">
        <v>0.483633834997268</v>
      </c>
      <c r="AK85">
        <v>0</v>
      </c>
      <c r="AL85">
        <v>0.648148148148148</v>
      </c>
      <c r="AM85">
        <v>0.0496315801119642</v>
      </c>
      <c r="AN85">
        <v>0.473076923076923</v>
      </c>
      <c r="AO85" s="8">
        <v>0.566480038</v>
      </c>
      <c r="AP85" s="8">
        <v>0.321933875142406</v>
      </c>
      <c r="AQ85" s="8">
        <v>0.625984252</v>
      </c>
      <c r="AR85" s="8">
        <v>0.317352002</v>
      </c>
      <c r="AS85" s="8">
        <v>0.122372439</v>
      </c>
      <c r="AT85" s="8">
        <v>0.325830039651514</v>
      </c>
      <c r="AU85" s="8">
        <v>0.04963158</v>
      </c>
      <c r="AV85" s="8">
        <v>0.473076923</v>
      </c>
      <c r="AW85" s="2">
        <v>0.35033264359924</v>
      </c>
    </row>
    <row r="86" spans="1:49">
      <c r="A86" s="2" t="s">
        <v>187</v>
      </c>
      <c r="B86" s="3" t="s">
        <v>148</v>
      </c>
      <c r="C86" s="3" t="s">
        <v>149</v>
      </c>
      <c r="D86" s="3">
        <v>104.16</v>
      </c>
      <c r="E86" s="3">
        <v>29.89</v>
      </c>
      <c r="F86" s="8">
        <v>40</v>
      </c>
      <c r="G86" s="8" t="s">
        <v>104</v>
      </c>
      <c r="H86" s="8" t="s">
        <v>106</v>
      </c>
      <c r="I86" s="3">
        <v>-13232</v>
      </c>
      <c r="J86" s="3">
        <v>0.710391044616699</v>
      </c>
      <c r="K86" s="3">
        <v>30</v>
      </c>
      <c r="L86" s="3">
        <v>17</v>
      </c>
      <c r="M86" s="3">
        <v>17</v>
      </c>
      <c r="N86" s="3">
        <v>10.0980392156863</v>
      </c>
      <c r="O86" s="3">
        <v>0</v>
      </c>
      <c r="P86" s="3">
        <v>94.57887</v>
      </c>
      <c r="Q86" s="3">
        <v>705.75183</v>
      </c>
      <c r="R86" s="3">
        <v>6.96667</v>
      </c>
      <c r="S86" s="3">
        <v>80.987</v>
      </c>
      <c r="T86" s="3">
        <v>85.303</v>
      </c>
      <c r="U86" s="22">
        <v>56.0533033855602</v>
      </c>
      <c r="V86" s="23">
        <v>26</v>
      </c>
      <c r="W86" s="22">
        <v>109.3</v>
      </c>
      <c r="X86" s="3">
        <v>0.83</v>
      </c>
      <c r="Y86">
        <v>0.312019255925907</v>
      </c>
      <c r="Z86">
        <v>0.160408636728981</v>
      </c>
      <c r="AA86">
        <v>0.578740157480315</v>
      </c>
      <c r="AB86">
        <v>0.19047619047619</v>
      </c>
      <c r="AC86">
        <v>0.181818181818182</v>
      </c>
      <c r="AD86">
        <v>0.128728008626457</v>
      </c>
      <c r="AE86">
        <v>0</v>
      </c>
      <c r="AF86">
        <v>0.679663869704108</v>
      </c>
      <c r="AG86">
        <v>0.249385847616105</v>
      </c>
      <c r="AH86">
        <v>0.0597125351690748</v>
      </c>
      <c r="AI86">
        <v>0.617575559725749</v>
      </c>
      <c r="AJ86">
        <v>0.605282017441159</v>
      </c>
      <c r="AK86">
        <v>0.71693965736822</v>
      </c>
      <c r="AL86">
        <v>0.407407407407407</v>
      </c>
      <c r="AM86">
        <v>0.237271258823269</v>
      </c>
      <c r="AN86">
        <v>0.319230769230769</v>
      </c>
      <c r="AO86" s="8">
        <v>0.312019256</v>
      </c>
      <c r="AP86" s="8">
        <v>0.160408636728981</v>
      </c>
      <c r="AQ86" s="8">
        <v>0.578740157</v>
      </c>
      <c r="AR86" s="8">
        <v>0.125255595</v>
      </c>
      <c r="AS86" s="8">
        <v>0.329587417</v>
      </c>
      <c r="AT86" s="8">
        <v>0.586801160485634</v>
      </c>
      <c r="AU86" s="8">
        <v>0.237271259</v>
      </c>
      <c r="AV86" s="8">
        <v>0.319230769</v>
      </c>
      <c r="AW86" s="2">
        <v>0.331164281276827</v>
      </c>
    </row>
    <row r="87" spans="1:49">
      <c r="A87" s="2" t="s">
        <v>188</v>
      </c>
      <c r="B87" s="3" t="s">
        <v>148</v>
      </c>
      <c r="C87" s="3" t="s">
        <v>149</v>
      </c>
      <c r="D87" s="3">
        <v>109.94</v>
      </c>
      <c r="E87" s="3">
        <v>19.95</v>
      </c>
      <c r="F87" s="8">
        <v>41</v>
      </c>
      <c r="G87" s="8" t="s">
        <v>104</v>
      </c>
      <c r="H87" s="8" t="s">
        <v>106</v>
      </c>
      <c r="I87" s="3">
        <v>-10571</v>
      </c>
      <c r="J87" s="3">
        <v>1.01710157394409</v>
      </c>
      <c r="K87" s="3">
        <v>32.5</v>
      </c>
      <c r="L87" s="3">
        <v>12</v>
      </c>
      <c r="M87" s="3">
        <v>27</v>
      </c>
      <c r="N87" s="3">
        <v>14.3958868894602</v>
      </c>
      <c r="O87" s="3">
        <v>0</v>
      </c>
      <c r="P87" s="3">
        <v>72.36002</v>
      </c>
      <c r="Q87" s="3">
        <v>414.85187</v>
      </c>
      <c r="R87" s="3">
        <v>6.59167</v>
      </c>
      <c r="S87" s="3">
        <v>68.408</v>
      </c>
      <c r="T87" s="3">
        <v>33.678</v>
      </c>
      <c r="U87" s="22">
        <v>0</v>
      </c>
      <c r="V87" s="23">
        <v>26</v>
      </c>
      <c r="W87" s="22">
        <v>84.4</v>
      </c>
      <c r="X87" s="3">
        <v>2.1</v>
      </c>
      <c r="Y87">
        <v>0.451258437549056</v>
      </c>
      <c r="Z87">
        <v>0.417484652272276</v>
      </c>
      <c r="AA87">
        <v>0.677165354330709</v>
      </c>
      <c r="AB87">
        <v>0.0714285714285714</v>
      </c>
      <c r="AC87">
        <v>0.484848484848485</v>
      </c>
      <c r="AD87">
        <v>0.56108029425584</v>
      </c>
      <c r="AE87">
        <v>0</v>
      </c>
      <c r="AF87">
        <v>0.367344583594433</v>
      </c>
      <c r="AG87">
        <v>0</v>
      </c>
      <c r="AH87">
        <v>0.0273384251333597</v>
      </c>
      <c r="AI87">
        <v>0.521652967633312</v>
      </c>
      <c r="AJ87">
        <v>0.238968005619771</v>
      </c>
      <c r="AK87">
        <v>0</v>
      </c>
      <c r="AL87">
        <v>0.407407407407407</v>
      </c>
      <c r="AM87">
        <v>0.182174230522426</v>
      </c>
      <c r="AN87">
        <v>0.807692307692308</v>
      </c>
      <c r="AO87" s="8">
        <v>0.451258438</v>
      </c>
      <c r="AP87" s="8">
        <v>0.417484652272276</v>
      </c>
      <c r="AQ87" s="8">
        <v>0.677165354</v>
      </c>
      <c r="AR87" s="8">
        <v>0.279339338</v>
      </c>
      <c r="AS87" s="8">
        <v>0.131561003</v>
      </c>
      <c r="AT87" s="8">
        <v>0.292007095165123</v>
      </c>
      <c r="AU87" s="8">
        <v>0.182174231</v>
      </c>
      <c r="AV87" s="8">
        <v>0.807692308</v>
      </c>
      <c r="AW87" s="2">
        <v>0.404835302429675</v>
      </c>
    </row>
    <row r="88" spans="1:49">
      <c r="A88" s="2" t="s">
        <v>189</v>
      </c>
      <c r="B88" s="3" t="s">
        <v>148</v>
      </c>
      <c r="C88" s="3" t="s">
        <v>149</v>
      </c>
      <c r="D88" s="3">
        <v>125.82</v>
      </c>
      <c r="E88" s="3">
        <v>48.05</v>
      </c>
      <c r="F88" s="8">
        <v>42</v>
      </c>
      <c r="G88" s="8" t="s">
        <v>96</v>
      </c>
      <c r="H88" s="8" t="s">
        <v>106</v>
      </c>
      <c r="I88" s="3">
        <v>-4522</v>
      </c>
      <c r="J88" s="3">
        <v>1.58201512210071</v>
      </c>
      <c r="K88" s="3">
        <v>26.8</v>
      </c>
      <c r="L88" s="3">
        <v>31</v>
      </c>
      <c r="M88" s="3">
        <v>44</v>
      </c>
      <c r="N88" s="3">
        <v>14.5733461169703</v>
      </c>
      <c r="O88" s="3">
        <v>54.2665388302972</v>
      </c>
      <c r="P88" s="3">
        <v>117.36805</v>
      </c>
      <c r="Q88" s="3">
        <v>1581.31726</v>
      </c>
      <c r="R88" s="3">
        <v>11.525</v>
      </c>
      <c r="S88" s="3">
        <v>24.5</v>
      </c>
      <c r="T88" s="3">
        <v>74.79</v>
      </c>
      <c r="U88" s="22">
        <v>58.4356150983462</v>
      </c>
      <c r="V88" s="23">
        <v>24</v>
      </c>
      <c r="W88" s="22">
        <v>37.2</v>
      </c>
      <c r="X88" s="3">
        <v>0.53</v>
      </c>
      <c r="Y88">
        <v>0.767777719637905</v>
      </c>
      <c r="Z88">
        <v>0.890979071929163</v>
      </c>
      <c r="AA88">
        <v>0.452755905511811</v>
      </c>
      <c r="AB88">
        <v>0.523809523809524</v>
      </c>
      <c r="AC88">
        <v>1</v>
      </c>
      <c r="AD88">
        <v>0.578932230490854</v>
      </c>
      <c r="AE88">
        <v>1</v>
      </c>
      <c r="AF88">
        <v>1</v>
      </c>
      <c r="AG88">
        <v>1</v>
      </c>
      <c r="AH88">
        <v>0.453237540500012</v>
      </c>
      <c r="AI88">
        <v>0.186827530508364</v>
      </c>
      <c r="AJ88">
        <v>0.530685228941823</v>
      </c>
      <c r="AK88">
        <v>0.747410185239893</v>
      </c>
      <c r="AL88">
        <v>0.37037037037037</v>
      </c>
      <c r="AM88">
        <v>0.0777332772774545</v>
      </c>
      <c r="AN88">
        <v>0.203846153846154</v>
      </c>
      <c r="AO88" s="8">
        <v>0.76777772</v>
      </c>
      <c r="AP88" s="8">
        <v>0.890979071929163</v>
      </c>
      <c r="AQ88" s="8">
        <v>0.452755906</v>
      </c>
      <c r="AR88" s="8">
        <v>0.775685439</v>
      </c>
      <c r="AS88" s="8">
        <v>0.817745847</v>
      </c>
      <c r="AT88" s="8">
        <v>0.458823328765113</v>
      </c>
      <c r="AU88" s="8">
        <v>0.077733277</v>
      </c>
      <c r="AV88" s="8">
        <v>0.203846154</v>
      </c>
      <c r="AW88" s="2">
        <v>0.555668342961784</v>
      </c>
    </row>
    <row r="89" spans="1:49">
      <c r="A89" s="2" t="s">
        <v>190</v>
      </c>
      <c r="B89" s="3" t="s">
        <v>148</v>
      </c>
      <c r="C89" s="3" t="s">
        <v>149</v>
      </c>
      <c r="D89" s="3">
        <v>100.22</v>
      </c>
      <c r="E89" s="3">
        <v>26.88</v>
      </c>
      <c r="F89" s="8">
        <v>43</v>
      </c>
      <c r="G89" s="8" t="s">
        <v>104</v>
      </c>
      <c r="H89" s="8" t="s">
        <v>106</v>
      </c>
      <c r="I89" s="3">
        <v>-5867</v>
      </c>
      <c r="J89" s="3">
        <v>0.838976621627808</v>
      </c>
      <c r="K89" s="3">
        <v>24.2</v>
      </c>
      <c r="L89" s="3">
        <v>26</v>
      </c>
      <c r="M89" s="3">
        <v>16</v>
      </c>
      <c r="N89" s="3">
        <v>10.2654867256637</v>
      </c>
      <c r="O89" s="3">
        <v>0.0294985250737463</v>
      </c>
      <c r="P89" s="3">
        <v>63.3828</v>
      </c>
      <c r="Q89" s="3">
        <v>479.95895</v>
      </c>
      <c r="R89" s="3">
        <v>11.63333</v>
      </c>
      <c r="S89" s="3">
        <v>33.125</v>
      </c>
      <c r="T89" s="3">
        <v>11.734</v>
      </c>
      <c r="U89" s="22">
        <v>0.0118498686810707</v>
      </c>
      <c r="V89" s="23">
        <v>21</v>
      </c>
      <c r="W89" s="22">
        <v>33.4</v>
      </c>
      <c r="X89" s="3">
        <v>0.72</v>
      </c>
      <c r="Y89">
        <v>0.697399403484904</v>
      </c>
      <c r="Z89">
        <v>0.268185398964184</v>
      </c>
      <c r="AA89">
        <v>0.350393700787402</v>
      </c>
      <c r="AB89">
        <v>0.404761904761905</v>
      </c>
      <c r="AC89">
        <v>0.151515151515152</v>
      </c>
      <c r="AD89">
        <v>0.145572792145299</v>
      </c>
      <c r="AE89">
        <v>0.000543585894910201</v>
      </c>
      <c r="AF89">
        <v>0.241156282145461</v>
      </c>
      <c r="AG89">
        <v>0.0558156980551305</v>
      </c>
      <c r="AH89">
        <v>0.462589773407129</v>
      </c>
      <c r="AI89">
        <v>0.252598446860798</v>
      </c>
      <c r="AJ89">
        <v>0.0832606027062889</v>
      </c>
      <c r="AK89">
        <v>0.000151563606048841</v>
      </c>
      <c r="AL89">
        <v>0.314814814814815</v>
      </c>
      <c r="AM89">
        <v>0.0693248954484102</v>
      </c>
      <c r="AN89">
        <v>0.276923076923077</v>
      </c>
      <c r="AO89" s="8">
        <v>0.697399403</v>
      </c>
      <c r="AP89" s="8">
        <v>0.268185398964184</v>
      </c>
      <c r="AQ89" s="8">
        <v>0.350393701</v>
      </c>
      <c r="AR89" s="8">
        <v>0.175598359</v>
      </c>
      <c r="AS89" s="8">
        <v>0.253187251</v>
      </c>
      <c r="AT89" s="8">
        <v>0.162706356996988</v>
      </c>
      <c r="AU89" s="8">
        <v>0.069324895</v>
      </c>
      <c r="AV89" s="8">
        <v>0.276923077</v>
      </c>
      <c r="AW89" s="2">
        <v>0.281714805245146</v>
      </c>
    </row>
    <row r="90" spans="1:49">
      <c r="A90" s="2" t="s">
        <v>191</v>
      </c>
      <c r="B90" s="3" t="s">
        <v>148</v>
      </c>
      <c r="C90" s="3" t="s">
        <v>149</v>
      </c>
      <c r="D90" s="3">
        <v>114.38</v>
      </c>
      <c r="E90" s="3">
        <v>34.4</v>
      </c>
      <c r="F90" s="8">
        <v>44</v>
      </c>
      <c r="G90" s="8" t="s">
        <v>104</v>
      </c>
      <c r="H90" s="8" t="s">
        <v>106</v>
      </c>
      <c r="I90" s="3">
        <v>-4741</v>
      </c>
      <c r="J90" s="3">
        <v>0.939880800247192</v>
      </c>
      <c r="K90" s="3">
        <v>31.3</v>
      </c>
      <c r="L90" s="3">
        <v>26</v>
      </c>
      <c r="M90" s="3">
        <v>33</v>
      </c>
      <c r="N90" s="3">
        <v>10.7409534750144</v>
      </c>
      <c r="O90" s="3">
        <v>1.14876507754164</v>
      </c>
      <c r="P90" s="3">
        <v>86.45434</v>
      </c>
      <c r="Q90" s="3">
        <v>967.02795</v>
      </c>
      <c r="R90" s="3">
        <v>10.70833</v>
      </c>
      <c r="S90" s="3">
        <v>124.553</v>
      </c>
      <c r="T90" s="3">
        <v>140.931</v>
      </c>
      <c r="U90" s="22">
        <v>61.6053890188593</v>
      </c>
      <c r="V90" s="23">
        <v>26</v>
      </c>
      <c r="W90" s="22">
        <v>126.4</v>
      </c>
      <c r="X90" s="3">
        <v>1.35</v>
      </c>
      <c r="Y90">
        <v>0.756318350688085</v>
      </c>
      <c r="Z90">
        <v>0.352760402789537</v>
      </c>
      <c r="AA90">
        <v>0.62992125984252</v>
      </c>
      <c r="AB90">
        <v>0.404761904761905</v>
      </c>
      <c r="AC90">
        <v>0.666666666666667</v>
      </c>
      <c r="AD90">
        <v>0.193403509152083</v>
      </c>
      <c r="AE90">
        <v>0.0211689395031083</v>
      </c>
      <c r="AF90">
        <v>0.5654614060493</v>
      </c>
      <c r="AG90">
        <v>0.473375450942441</v>
      </c>
      <c r="AH90">
        <v>0.382733635319032</v>
      </c>
      <c r="AI90">
        <v>0.949793037037071</v>
      </c>
      <c r="AJ90">
        <v>1</v>
      </c>
      <c r="AK90">
        <v>0.787952606314987</v>
      </c>
      <c r="AL90">
        <v>0.407407407407407</v>
      </c>
      <c r="AM90">
        <v>0.275108977053969</v>
      </c>
      <c r="AN90">
        <v>0.519230769230769</v>
      </c>
      <c r="AO90" s="8">
        <v>0.756318351</v>
      </c>
      <c r="AP90" s="8">
        <v>0.352760402789537</v>
      </c>
      <c r="AQ90" s="8">
        <v>0.62992126</v>
      </c>
      <c r="AR90" s="8">
        <v>0.321500255</v>
      </c>
      <c r="AS90" s="8">
        <v>0.473856831</v>
      </c>
      <c r="AT90" s="8">
        <v>0.786288262689866</v>
      </c>
      <c r="AU90" s="8">
        <v>0.275108977</v>
      </c>
      <c r="AV90" s="8">
        <v>0.519230769</v>
      </c>
      <c r="AW90" s="2">
        <v>0.514373138559925</v>
      </c>
    </row>
    <row r="91" spans="1:49">
      <c r="A91" s="2" t="s">
        <v>192</v>
      </c>
      <c r="B91" s="3" t="s">
        <v>193</v>
      </c>
      <c r="C91" s="3" t="s">
        <v>194</v>
      </c>
      <c r="D91" s="3">
        <v>103.25</v>
      </c>
      <c r="E91" s="3">
        <v>36.66</v>
      </c>
      <c r="F91" s="8">
        <v>1</v>
      </c>
      <c r="G91" s="8" t="s">
        <v>96</v>
      </c>
      <c r="H91" s="8" t="s">
        <v>97</v>
      </c>
      <c r="I91" s="3">
        <v>-2792</v>
      </c>
      <c r="J91" s="3">
        <v>1.27714270353317</v>
      </c>
      <c r="K91" s="3">
        <v>24.6</v>
      </c>
      <c r="L91" s="3">
        <v>22</v>
      </c>
      <c r="M91" s="3">
        <v>26</v>
      </c>
      <c r="N91" s="3">
        <v>11.3297365915582</v>
      </c>
      <c r="O91" s="3">
        <v>7.80704538241828</v>
      </c>
      <c r="P91" s="3">
        <v>92.23991</v>
      </c>
      <c r="Q91" s="3">
        <v>974.75903</v>
      </c>
      <c r="R91" s="3">
        <v>12.225</v>
      </c>
      <c r="S91" s="3">
        <v>131.13699</v>
      </c>
      <c r="T91" s="3">
        <v>28.541</v>
      </c>
      <c r="U91" s="22">
        <v>55.0416040263672</v>
      </c>
      <c r="V91" s="40">
        <v>14</v>
      </c>
      <c r="W91" s="22">
        <v>724</v>
      </c>
      <c r="X91" s="3">
        <v>0.89</v>
      </c>
      <c r="Y91">
        <v>0.858301501752917</v>
      </c>
      <c r="Z91">
        <v>0.635443708385347</v>
      </c>
      <c r="AA91">
        <v>0.366141732283465</v>
      </c>
      <c r="AB91">
        <v>0.30952380952381</v>
      </c>
      <c r="AC91">
        <v>0.454545454545455</v>
      </c>
      <c r="AD91">
        <v>0.252633557655449</v>
      </c>
      <c r="AE91">
        <v>0.143864811552337</v>
      </c>
      <c r="AF91">
        <v>0.646786276244541</v>
      </c>
      <c r="AG91">
        <v>0.480003234386577</v>
      </c>
      <c r="AH91">
        <v>0.51366921256668</v>
      </c>
      <c r="AI91">
        <v>1</v>
      </c>
      <c r="AJ91">
        <v>0.202517544046377</v>
      </c>
      <c r="AK91">
        <v>0.703999699361635</v>
      </c>
      <c r="AL91">
        <v>0.185185185185185</v>
      </c>
      <c r="AM91">
        <v>1</v>
      </c>
      <c r="AN91">
        <v>0.313653136531365</v>
      </c>
      <c r="AO91" s="8">
        <v>0.858301502</v>
      </c>
      <c r="AP91" s="8">
        <v>0.635443708385347</v>
      </c>
      <c r="AQ91" s="8">
        <v>0.366141732</v>
      </c>
      <c r="AR91" s="8">
        <v>0.290141908</v>
      </c>
      <c r="AS91" s="8">
        <v>0.546819574</v>
      </c>
      <c r="AT91" s="8">
        <v>0.522925607148299</v>
      </c>
      <c r="AU91" s="8">
        <v>1</v>
      </c>
      <c r="AV91" s="8">
        <v>0.313653137</v>
      </c>
      <c r="AW91" s="2">
        <v>0.566678396066706</v>
      </c>
    </row>
    <row r="92" spans="1:49">
      <c r="A92" s="2" t="s">
        <v>195</v>
      </c>
      <c r="B92" s="3" t="s">
        <v>193</v>
      </c>
      <c r="C92" s="3" t="s">
        <v>194</v>
      </c>
      <c r="D92" s="3">
        <v>102.87</v>
      </c>
      <c r="E92" s="3">
        <v>37.48</v>
      </c>
      <c r="F92" s="8">
        <v>2</v>
      </c>
      <c r="G92" s="8" t="s">
        <v>96</v>
      </c>
      <c r="H92" s="8" t="s">
        <v>97</v>
      </c>
      <c r="I92" s="3">
        <v>-2220</v>
      </c>
      <c r="J92" s="3">
        <v>1.51065182685852</v>
      </c>
      <c r="K92" s="3">
        <v>23.2</v>
      </c>
      <c r="L92" s="3">
        <v>26</v>
      </c>
      <c r="M92" s="3">
        <v>36</v>
      </c>
      <c r="N92" s="3">
        <v>10.7924761023743</v>
      </c>
      <c r="O92" s="3">
        <v>5.88960838729571</v>
      </c>
      <c r="P92" s="3">
        <v>94.11923</v>
      </c>
      <c r="Q92" s="3">
        <v>962.47272</v>
      </c>
      <c r="R92" s="3">
        <v>12.51667</v>
      </c>
      <c r="S92" s="3">
        <v>15.757</v>
      </c>
      <c r="T92" s="3">
        <v>8.389</v>
      </c>
      <c r="U92" s="22">
        <v>47.2464701866604</v>
      </c>
      <c r="V92" s="40">
        <v>31</v>
      </c>
      <c r="W92" s="22">
        <v>418</v>
      </c>
      <c r="X92" s="3">
        <v>1.29</v>
      </c>
      <c r="Y92">
        <v>0.888231908325048</v>
      </c>
      <c r="Z92">
        <v>0.831164393779267</v>
      </c>
      <c r="AA92">
        <v>0.311023622047244</v>
      </c>
      <c r="AB92">
        <v>0.404761904761905</v>
      </c>
      <c r="AC92">
        <v>0.757575757575758</v>
      </c>
      <c r="AD92">
        <v>0.19858655131447</v>
      </c>
      <c r="AE92">
        <v>0.10853112275529</v>
      </c>
      <c r="AF92">
        <v>0.673202939607931</v>
      </c>
      <c r="AG92">
        <v>0.469470294356526</v>
      </c>
      <c r="AH92">
        <v>0.538849363697659</v>
      </c>
      <c r="AI92">
        <v>0.120156791764093</v>
      </c>
      <c r="AJ92">
        <v>0.0595255834415423</v>
      </c>
      <c r="AK92">
        <v>0.604297447279584</v>
      </c>
      <c r="AL92">
        <v>0.5</v>
      </c>
      <c r="AM92">
        <v>0.575824785140006</v>
      </c>
      <c r="AN92">
        <v>0.461254612546125</v>
      </c>
      <c r="AO92" s="8">
        <v>0.888231908</v>
      </c>
      <c r="AP92" s="8">
        <v>0.831164393779267</v>
      </c>
      <c r="AQ92" s="8">
        <v>0.311023622</v>
      </c>
      <c r="AR92" s="8">
        <v>0.367363834</v>
      </c>
      <c r="AS92" s="8">
        <v>0.560507533</v>
      </c>
      <c r="AT92" s="8">
        <v>0.320994955621305</v>
      </c>
      <c r="AU92" s="8">
        <v>0.575824785</v>
      </c>
      <c r="AV92" s="8">
        <v>0.461254613</v>
      </c>
      <c r="AW92" s="2">
        <v>0.539545705550072</v>
      </c>
    </row>
    <row r="93" spans="1:49">
      <c r="A93" s="2" t="s">
        <v>196</v>
      </c>
      <c r="B93" s="3" t="s">
        <v>193</v>
      </c>
      <c r="C93" s="3" t="s">
        <v>194</v>
      </c>
      <c r="D93" s="3">
        <v>107.05</v>
      </c>
      <c r="E93" s="3">
        <v>35.37</v>
      </c>
      <c r="F93" s="8">
        <v>3</v>
      </c>
      <c r="G93" s="8" t="s">
        <v>96</v>
      </c>
      <c r="H93" s="8" t="s">
        <v>100</v>
      </c>
      <c r="I93" s="3">
        <v>-4831</v>
      </c>
      <c r="J93" s="3">
        <v>0.925725650787353</v>
      </c>
      <c r="K93" s="3">
        <v>26.9</v>
      </c>
      <c r="L93" s="3">
        <v>25</v>
      </c>
      <c r="M93" s="3">
        <v>22</v>
      </c>
      <c r="N93" s="3">
        <v>10.3403141361257</v>
      </c>
      <c r="O93" s="3">
        <v>1.65794066317627</v>
      </c>
      <c r="P93" s="3">
        <v>80.60042</v>
      </c>
      <c r="Q93" s="3">
        <v>920.43054</v>
      </c>
      <c r="R93" s="3">
        <v>10.73333</v>
      </c>
      <c r="S93" s="3">
        <v>28.067</v>
      </c>
      <c r="T93" s="3">
        <v>58.873</v>
      </c>
      <c r="U93" s="22">
        <v>66.9965356361668</v>
      </c>
      <c r="V93" s="40">
        <v>30</v>
      </c>
      <c r="W93" s="22">
        <v>106.6</v>
      </c>
      <c r="X93" s="3">
        <v>1.16</v>
      </c>
      <c r="Y93">
        <v>0.75160902098268</v>
      </c>
      <c r="Z93">
        <v>0.340895960344293</v>
      </c>
      <c r="AA93">
        <v>0.456692913385827</v>
      </c>
      <c r="AB93">
        <v>0.380952380952381</v>
      </c>
      <c r="AC93">
        <v>0.333333333333333</v>
      </c>
      <c r="AD93">
        <v>0.153100234808841</v>
      </c>
      <c r="AE93">
        <v>0.0305518040935133</v>
      </c>
      <c r="AF93">
        <v>0.483175774014197</v>
      </c>
      <c r="AG93">
        <v>0.433427921937744</v>
      </c>
      <c r="AH93">
        <v>0.384891909321413</v>
      </c>
      <c r="AI93">
        <v>0.214028093827684</v>
      </c>
      <c r="AJ93">
        <v>0.417743434730471</v>
      </c>
      <c r="AK93">
        <v>0.856907093832844</v>
      </c>
      <c r="AL93">
        <v>0.481481481481481</v>
      </c>
      <c r="AM93">
        <v>0.144164125311894</v>
      </c>
      <c r="AN93">
        <v>0.413284132841328</v>
      </c>
      <c r="AO93" s="8">
        <v>0.751609021</v>
      </c>
      <c r="AP93" s="8">
        <v>0.340895960344293</v>
      </c>
      <c r="AQ93" s="8">
        <v>0.456692913</v>
      </c>
      <c r="AR93" s="8">
        <v>0.224484438</v>
      </c>
      <c r="AS93" s="8">
        <v>0.433831868</v>
      </c>
      <c r="AT93" s="8">
        <v>0.49254002596812</v>
      </c>
      <c r="AU93" s="8">
        <v>0.144164125</v>
      </c>
      <c r="AV93" s="8">
        <v>0.413284133</v>
      </c>
      <c r="AW93" s="2">
        <v>0.407187810539052</v>
      </c>
    </row>
    <row r="94" spans="1:49">
      <c r="A94" s="2" t="s">
        <v>197</v>
      </c>
      <c r="B94" s="3" t="s">
        <v>193</v>
      </c>
      <c r="C94" s="3" t="s">
        <v>194</v>
      </c>
      <c r="D94" s="3">
        <v>109.45</v>
      </c>
      <c r="E94" s="3">
        <v>36.56</v>
      </c>
      <c r="F94" s="8">
        <v>4</v>
      </c>
      <c r="G94" s="8" t="s">
        <v>96</v>
      </c>
      <c r="H94" s="8" t="s">
        <v>100</v>
      </c>
      <c r="I94" s="3">
        <v>-3785</v>
      </c>
      <c r="J94" s="3">
        <v>0.97768805027008</v>
      </c>
      <c r="K94" s="3">
        <v>28.7</v>
      </c>
      <c r="L94" s="3">
        <v>33</v>
      </c>
      <c r="M94" s="3">
        <v>23</v>
      </c>
      <c r="N94" s="3">
        <v>10.3105095541401</v>
      </c>
      <c r="O94" s="3">
        <v>4.93630573248408</v>
      </c>
      <c r="P94" s="3">
        <v>92.25072</v>
      </c>
      <c r="Q94" s="3">
        <v>1021.36237</v>
      </c>
      <c r="R94" s="3">
        <v>12.58333</v>
      </c>
      <c r="S94" s="3">
        <v>17.229</v>
      </c>
      <c r="T94" s="3">
        <v>6.266</v>
      </c>
      <c r="U94" s="22">
        <v>65.6530212168299</v>
      </c>
      <c r="V94" s="40">
        <v>29</v>
      </c>
      <c r="W94" s="22">
        <v>93.6</v>
      </c>
      <c r="X94" s="3">
        <v>1.31</v>
      </c>
      <c r="Y94">
        <v>0.806341897336612</v>
      </c>
      <c r="Z94">
        <v>0.384449361156397</v>
      </c>
      <c r="AA94">
        <v>0.52755905511811</v>
      </c>
      <c r="AB94">
        <v>0.571428571428571</v>
      </c>
      <c r="AC94">
        <v>0.363636363636364</v>
      </c>
      <c r="AD94">
        <v>0.150101971463601</v>
      </c>
      <c r="AE94">
        <v>0.0909640791339381</v>
      </c>
      <c r="AF94">
        <v>0.6469382270198</v>
      </c>
      <c r="AG94">
        <v>0.519955847125477</v>
      </c>
      <c r="AH94">
        <v>0.544604185497607</v>
      </c>
      <c r="AI94">
        <v>0.131381694821576</v>
      </c>
      <c r="AJ94">
        <v>0.0444614740546792</v>
      </c>
      <c r="AK94">
        <v>0.839723115203731</v>
      </c>
      <c r="AL94">
        <v>0.462962962962963</v>
      </c>
      <c r="AM94">
        <v>0.126143609647907</v>
      </c>
      <c r="AN94">
        <v>0.468634686346864</v>
      </c>
      <c r="AO94" s="8">
        <v>0.806341897</v>
      </c>
      <c r="AP94" s="8">
        <v>0.384449361156397</v>
      </c>
      <c r="AQ94" s="8">
        <v>0.527559055</v>
      </c>
      <c r="AR94" s="8">
        <v>0.294032746</v>
      </c>
      <c r="AS94" s="8">
        <v>0.57049942</v>
      </c>
      <c r="AT94" s="8">
        <v>0.369632311760737</v>
      </c>
      <c r="AU94" s="8">
        <v>0.12614361</v>
      </c>
      <c r="AV94" s="8">
        <v>0.468634686</v>
      </c>
      <c r="AW94" s="2">
        <v>0.443411635864642</v>
      </c>
    </row>
    <row r="95" spans="1:49">
      <c r="A95" s="2" t="s">
        <v>198</v>
      </c>
      <c r="B95" s="3" t="s">
        <v>193</v>
      </c>
      <c r="C95" s="3" t="s">
        <v>194</v>
      </c>
      <c r="D95" s="3">
        <v>111.03</v>
      </c>
      <c r="E95" s="3">
        <v>37.42</v>
      </c>
      <c r="F95" s="8">
        <v>5</v>
      </c>
      <c r="G95" s="8" t="s">
        <v>96</v>
      </c>
      <c r="H95" s="8" t="s">
        <v>100</v>
      </c>
      <c r="I95" s="3">
        <v>-3556</v>
      </c>
      <c r="J95" s="3">
        <v>0.968677806854249</v>
      </c>
      <c r="K95" s="3">
        <v>28</v>
      </c>
      <c r="L95" s="3">
        <v>30</v>
      </c>
      <c r="M95" s="3">
        <v>22</v>
      </c>
      <c r="N95" s="3">
        <v>12.8945342571209</v>
      </c>
      <c r="O95" s="3">
        <v>8.08314087759815</v>
      </c>
      <c r="P95" s="3">
        <v>98.15978</v>
      </c>
      <c r="Q95" s="3">
        <v>1081.6969</v>
      </c>
      <c r="R95" s="3">
        <v>13.03333</v>
      </c>
      <c r="S95" s="3">
        <v>18.373</v>
      </c>
      <c r="T95" s="3">
        <v>19.151</v>
      </c>
      <c r="U95" s="22">
        <v>65.1452844209363</v>
      </c>
      <c r="V95" s="40">
        <v>22</v>
      </c>
      <c r="W95" s="22">
        <v>163.2</v>
      </c>
      <c r="X95" s="3">
        <v>1.91</v>
      </c>
      <c r="Y95">
        <v>0.818324525142588</v>
      </c>
      <c r="Z95">
        <v>0.376897232178312</v>
      </c>
      <c r="AA95">
        <v>0.5</v>
      </c>
      <c r="AB95">
        <v>0.5</v>
      </c>
      <c r="AC95">
        <v>0.333333333333333</v>
      </c>
      <c r="AD95">
        <v>0.410048128530523</v>
      </c>
      <c r="AE95">
        <v>0.148952578362807</v>
      </c>
      <c r="AF95">
        <v>0.729998934517228</v>
      </c>
      <c r="AG95">
        <v>0.571680082166861</v>
      </c>
      <c r="AH95">
        <v>0.583453117540465</v>
      </c>
      <c r="AI95">
        <v>0.140105396654293</v>
      </c>
      <c r="AJ95">
        <v>0.135889194002739</v>
      </c>
      <c r="AK95">
        <v>0.833228999380131</v>
      </c>
      <c r="AL95">
        <v>0.333333333333333</v>
      </c>
      <c r="AM95">
        <v>0.222622678125866</v>
      </c>
      <c r="AN95">
        <v>0.690036900369004</v>
      </c>
      <c r="AO95" s="8">
        <v>0.818324525</v>
      </c>
      <c r="AP95" s="8">
        <v>0.376897232178312</v>
      </c>
      <c r="AQ95" s="8">
        <v>0.5</v>
      </c>
      <c r="AR95" s="8">
        <v>0.34808351</v>
      </c>
      <c r="AS95" s="8">
        <v>0.628377378</v>
      </c>
      <c r="AT95" s="8">
        <v>0.360639230842624</v>
      </c>
      <c r="AU95" s="8">
        <v>0.222622678</v>
      </c>
      <c r="AV95" s="8">
        <v>0.6900369</v>
      </c>
      <c r="AW95" s="2">
        <v>0.493122681752617</v>
      </c>
    </row>
    <row r="96" spans="1:49">
      <c r="A96" s="2" t="s">
        <v>199</v>
      </c>
      <c r="B96" s="3" t="s">
        <v>193</v>
      </c>
      <c r="C96" s="3" t="s">
        <v>194</v>
      </c>
      <c r="D96" s="3">
        <v>114.38</v>
      </c>
      <c r="E96" s="3">
        <v>29.99</v>
      </c>
      <c r="F96" s="8">
        <v>6</v>
      </c>
      <c r="G96" s="8" t="s">
        <v>104</v>
      </c>
      <c r="H96" s="8" t="s">
        <v>100</v>
      </c>
      <c r="I96" s="3">
        <v>-10658</v>
      </c>
      <c r="J96" s="3">
        <v>0.923677492141724</v>
      </c>
      <c r="K96" s="3">
        <v>33.1</v>
      </c>
      <c r="L96" s="3">
        <v>20</v>
      </c>
      <c r="M96" s="3">
        <v>19</v>
      </c>
      <c r="N96" s="3">
        <v>10.781990521327</v>
      </c>
      <c r="O96" s="3">
        <v>0.177725118483412</v>
      </c>
      <c r="P96" s="3">
        <v>55.67693</v>
      </c>
      <c r="Q96" s="3">
        <v>897.3302</v>
      </c>
      <c r="R96" s="3">
        <v>8.8</v>
      </c>
      <c r="S96" s="3">
        <v>34.142</v>
      </c>
      <c r="T96" s="3">
        <v>53.64</v>
      </c>
      <c r="U96" s="22">
        <v>55.7810661372187</v>
      </c>
      <c r="V96" s="40">
        <v>18</v>
      </c>
      <c r="W96" s="22">
        <v>33.6</v>
      </c>
      <c r="X96" s="3">
        <v>2</v>
      </c>
      <c r="Y96">
        <v>0.446706085500497</v>
      </c>
      <c r="Z96">
        <v>0.339179252199406</v>
      </c>
      <c r="AA96">
        <v>0.700787401574803</v>
      </c>
      <c r="AB96">
        <v>0.261904761904762</v>
      </c>
      <c r="AC96">
        <v>0.242424242424242</v>
      </c>
      <c r="AD96">
        <v>0.197531729162532</v>
      </c>
      <c r="AE96">
        <v>0.00327504061092224</v>
      </c>
      <c r="AF96">
        <v>0.132838713177941</v>
      </c>
      <c r="AG96">
        <v>0.413624213916883</v>
      </c>
      <c r="AH96">
        <v>0.217985674240482</v>
      </c>
      <c r="AI96">
        <v>0.260353695780268</v>
      </c>
      <c r="AJ96">
        <v>0.380611788747685</v>
      </c>
      <c r="AK96">
        <v>0.713457655991667</v>
      </c>
      <c r="AL96">
        <v>0.259259259259259</v>
      </c>
      <c r="AM96">
        <v>0.0429719988910452</v>
      </c>
      <c r="AN96">
        <v>0.723247232472325</v>
      </c>
      <c r="AO96" s="8">
        <v>0.446706086</v>
      </c>
      <c r="AP96" s="8">
        <v>0.339179252199406</v>
      </c>
      <c r="AQ96" s="8">
        <v>0.700787402</v>
      </c>
      <c r="AR96" s="8">
        <v>0.176283944</v>
      </c>
      <c r="AS96" s="8">
        <v>0.2548162</v>
      </c>
      <c r="AT96" s="8">
        <v>0.40342059994472</v>
      </c>
      <c r="AU96" s="8">
        <v>0.042971999</v>
      </c>
      <c r="AV96" s="8">
        <v>0.723247232</v>
      </c>
      <c r="AW96" s="2">
        <v>0.385926589393016</v>
      </c>
    </row>
    <row r="97" spans="1:49">
      <c r="A97" s="2" t="s">
        <v>200</v>
      </c>
      <c r="B97" s="3" t="s">
        <v>193</v>
      </c>
      <c r="C97" s="3" t="s">
        <v>194</v>
      </c>
      <c r="D97" s="3">
        <v>115.44</v>
      </c>
      <c r="E97" s="3">
        <v>26.57</v>
      </c>
      <c r="F97" s="8">
        <v>7</v>
      </c>
      <c r="G97" s="8" t="s">
        <v>104</v>
      </c>
      <c r="H97" s="8" t="s">
        <v>106</v>
      </c>
      <c r="I97" s="3">
        <v>-13958</v>
      </c>
      <c r="J97" s="3">
        <v>0.775203323364259</v>
      </c>
      <c r="K97" s="3">
        <v>30.6</v>
      </c>
      <c r="L97" s="3">
        <v>27</v>
      </c>
      <c r="M97" s="3">
        <v>35</v>
      </c>
      <c r="N97" s="3">
        <v>10.4825291181364</v>
      </c>
      <c r="O97" s="3">
        <v>0.110926234054354</v>
      </c>
      <c r="P97" s="3">
        <v>55.14674</v>
      </c>
      <c r="Q97" s="3">
        <v>770.33777</v>
      </c>
      <c r="R97" s="3">
        <v>7.875</v>
      </c>
      <c r="S97" s="3">
        <v>31.236</v>
      </c>
      <c r="T97" s="3">
        <v>32.349</v>
      </c>
      <c r="U97" s="22">
        <v>0</v>
      </c>
      <c r="V97" s="40">
        <v>14</v>
      </c>
      <c r="W97" s="22">
        <v>23.9</v>
      </c>
      <c r="X97" s="3">
        <v>2.27</v>
      </c>
      <c r="Y97">
        <v>0.274030662968971</v>
      </c>
      <c r="Z97">
        <v>0.214732439746904</v>
      </c>
      <c r="AA97">
        <v>0.602362204724409</v>
      </c>
      <c r="AB97">
        <v>0.428571428571429</v>
      </c>
      <c r="AC97">
        <v>0.727272727272727</v>
      </c>
      <c r="AD97">
        <v>0.167406691712438</v>
      </c>
      <c r="AE97">
        <v>0.00204410003743271</v>
      </c>
      <c r="AF97">
        <v>0.125386096939815</v>
      </c>
      <c r="AG97">
        <v>0.304754777164884</v>
      </c>
      <c r="AH97">
        <v>0.138129536152384</v>
      </c>
      <c r="AI97">
        <v>0.238193662977929</v>
      </c>
      <c r="AJ97">
        <v>0.229537858952253</v>
      </c>
      <c r="AK97">
        <v>0</v>
      </c>
      <c r="AL97">
        <v>0.185185185185185</v>
      </c>
      <c r="AM97">
        <v>0.0295259218186859</v>
      </c>
      <c r="AN97">
        <v>0.822878228782288</v>
      </c>
      <c r="AO97" s="8">
        <v>0.274030663</v>
      </c>
      <c r="AP97" s="8">
        <v>0.214732439746904</v>
      </c>
      <c r="AQ97" s="8">
        <v>0.602362205</v>
      </c>
      <c r="AR97" s="8">
        <v>0.331323737</v>
      </c>
      <c r="AS97" s="8">
        <v>0.18942347</v>
      </c>
      <c r="AT97" s="8">
        <v>0.163229176778842</v>
      </c>
      <c r="AU97" s="8">
        <v>0.029525922</v>
      </c>
      <c r="AV97" s="8">
        <v>0.822878229</v>
      </c>
      <c r="AW97" s="2">
        <v>0.328438230315718</v>
      </c>
    </row>
    <row r="98" spans="1:49">
      <c r="A98" s="2" t="s">
        <v>201</v>
      </c>
      <c r="B98" s="3" t="s">
        <v>193</v>
      </c>
      <c r="C98" s="3" t="s">
        <v>194</v>
      </c>
      <c r="D98" s="3">
        <v>113.65</v>
      </c>
      <c r="E98" s="3">
        <v>29.91</v>
      </c>
      <c r="F98" s="8">
        <v>8</v>
      </c>
      <c r="G98" s="8" t="s">
        <v>104</v>
      </c>
      <c r="H98" s="8" t="s">
        <v>100</v>
      </c>
      <c r="I98" s="3">
        <v>-10253</v>
      </c>
      <c r="J98" s="3">
        <v>0.970384788513183</v>
      </c>
      <c r="K98" s="3">
        <v>32.3</v>
      </c>
      <c r="L98" s="3">
        <v>18</v>
      </c>
      <c r="M98" s="3">
        <v>25</v>
      </c>
      <c r="N98" s="3">
        <v>8.83742911153119</v>
      </c>
      <c r="O98" s="3">
        <v>0.0945179584120983</v>
      </c>
      <c r="P98" s="3">
        <v>52.799</v>
      </c>
      <c r="Q98" s="3">
        <v>877.77209</v>
      </c>
      <c r="R98" s="3">
        <v>7.55833</v>
      </c>
      <c r="S98" s="3">
        <v>43.708</v>
      </c>
      <c r="T98" s="3">
        <v>67.425</v>
      </c>
      <c r="U98" s="22">
        <v>52.2632019221169</v>
      </c>
      <c r="V98" s="40">
        <v>26</v>
      </c>
      <c r="W98" s="22">
        <v>120.5</v>
      </c>
      <c r="X98" s="3">
        <v>1.33</v>
      </c>
      <c r="Y98">
        <v>0.467898069174821</v>
      </c>
      <c r="Z98">
        <v>0.378327975506383</v>
      </c>
      <c r="AA98">
        <v>0.669291338582677</v>
      </c>
      <c r="AB98">
        <v>0.214285714285714</v>
      </c>
      <c r="AC98">
        <v>0.424242424242424</v>
      </c>
      <c r="AD98">
        <v>0.00191391441255659</v>
      </c>
      <c r="AE98">
        <v>0.00174173552338902</v>
      </c>
      <c r="AF98">
        <v>0.0923850874019172</v>
      </c>
      <c r="AG98">
        <v>0.39685722694267</v>
      </c>
      <c r="AH98">
        <v>0.110791111019025</v>
      </c>
      <c r="AI98">
        <v>0.333300314426921</v>
      </c>
      <c r="AJ98">
        <v>0.478425612533793</v>
      </c>
      <c r="AK98">
        <v>0.668463048846128</v>
      </c>
      <c r="AL98">
        <v>0.407407407407407</v>
      </c>
      <c r="AM98">
        <v>0.163432215137233</v>
      </c>
      <c r="AN98">
        <v>0.476014760147601</v>
      </c>
      <c r="AO98" s="8">
        <v>0.467898069</v>
      </c>
      <c r="AP98" s="8">
        <v>0.378327975506383</v>
      </c>
      <c r="AQ98" s="8">
        <v>0.669291339</v>
      </c>
      <c r="AR98" s="8">
        <v>0.160545947</v>
      </c>
      <c r="AS98" s="8">
        <v>0.200011142</v>
      </c>
      <c r="AT98" s="8">
        <v>0.471899095803562</v>
      </c>
      <c r="AU98" s="8">
        <v>0.163432215</v>
      </c>
      <c r="AV98" s="8">
        <v>0.47601476</v>
      </c>
      <c r="AW98" s="2">
        <v>0.373427567913743</v>
      </c>
    </row>
    <row r="99" spans="1:49">
      <c r="A99" s="2" t="s">
        <v>202</v>
      </c>
      <c r="B99" s="3" t="s">
        <v>193</v>
      </c>
      <c r="C99" s="3" t="s">
        <v>194</v>
      </c>
      <c r="D99" s="3">
        <v>112.61</v>
      </c>
      <c r="E99" s="3">
        <v>22.98</v>
      </c>
      <c r="F99" s="8">
        <v>9</v>
      </c>
      <c r="G99" s="8" t="s">
        <v>104</v>
      </c>
      <c r="H99" s="8" t="s">
        <v>100</v>
      </c>
      <c r="I99" s="3">
        <v>-13561</v>
      </c>
      <c r="J99" s="3">
        <v>1.05203914642334</v>
      </c>
      <c r="K99" s="3">
        <v>32.7</v>
      </c>
      <c r="L99" s="3">
        <v>15</v>
      </c>
      <c r="M99" s="3">
        <v>27</v>
      </c>
      <c r="N99" s="3">
        <v>10.8868501529052</v>
      </c>
      <c r="O99" s="3">
        <v>0</v>
      </c>
      <c r="P99" s="3">
        <v>66.80965</v>
      </c>
      <c r="Q99" s="3">
        <v>575.65033</v>
      </c>
      <c r="R99" s="3">
        <v>7.325</v>
      </c>
      <c r="S99" s="3">
        <v>62.595</v>
      </c>
      <c r="T99" s="3">
        <v>61.242</v>
      </c>
      <c r="U99" s="22">
        <v>0</v>
      </c>
      <c r="V99" s="40">
        <v>26</v>
      </c>
      <c r="W99" s="22">
        <v>58</v>
      </c>
      <c r="X99" s="3">
        <v>0.35</v>
      </c>
      <c r="Y99">
        <v>0.29480403955837</v>
      </c>
      <c r="Z99">
        <v>0.446768328791036</v>
      </c>
      <c r="AA99">
        <v>0.68503937007874</v>
      </c>
      <c r="AB99">
        <v>0.142857142857143</v>
      </c>
      <c r="AC99">
        <v>0.484848484848485</v>
      </c>
      <c r="AD99">
        <v>0.208080335075147</v>
      </c>
      <c r="AE99">
        <v>0</v>
      </c>
      <c r="AF99">
        <v>0.289325802422385</v>
      </c>
      <c r="AG99">
        <v>0.137851033882797</v>
      </c>
      <c r="AH99">
        <v>0.0906475081000023</v>
      </c>
      <c r="AI99">
        <v>0.477325276415144</v>
      </c>
      <c r="AJ99">
        <v>0.434553079166401</v>
      </c>
      <c r="AK99">
        <v>0</v>
      </c>
      <c r="AL99">
        <v>0.407407407407407</v>
      </c>
      <c r="AM99">
        <v>0.0767951205988356</v>
      </c>
      <c r="AN99">
        <v>0.114391143911439</v>
      </c>
      <c r="AO99" s="8">
        <v>0.29480404</v>
      </c>
      <c r="AP99" s="8">
        <v>0.446768328791036</v>
      </c>
      <c r="AQ99" s="8">
        <v>0.68503937</v>
      </c>
      <c r="AR99" s="8">
        <v>0.208946491</v>
      </c>
      <c r="AS99" s="8">
        <v>0.172608115</v>
      </c>
      <c r="AT99" s="8">
        <v>0.329821440747238</v>
      </c>
      <c r="AU99" s="8">
        <v>0.076795121</v>
      </c>
      <c r="AV99" s="8">
        <v>0.114391144</v>
      </c>
      <c r="AW99" s="2">
        <v>0.291146756317284</v>
      </c>
    </row>
    <row r="100" spans="1:49">
      <c r="A100" s="2" t="s">
        <v>203</v>
      </c>
      <c r="B100" s="3" t="s">
        <v>193</v>
      </c>
      <c r="C100" s="3" t="s">
        <v>194</v>
      </c>
      <c r="D100" s="3">
        <v>110.19</v>
      </c>
      <c r="E100" s="3">
        <v>20.34</v>
      </c>
      <c r="F100" s="8">
        <v>10</v>
      </c>
      <c r="G100" s="8" t="s">
        <v>104</v>
      </c>
      <c r="H100" s="8" t="s">
        <v>100</v>
      </c>
      <c r="I100" s="3">
        <v>-10775</v>
      </c>
      <c r="J100" s="3">
        <v>1.00389337539673</v>
      </c>
      <c r="K100" s="3">
        <v>32.5</v>
      </c>
      <c r="L100" s="3">
        <v>14</v>
      </c>
      <c r="M100" s="3">
        <v>28</v>
      </c>
      <c r="N100" s="3">
        <v>12.2068230277185</v>
      </c>
      <c r="O100" s="3">
        <v>0</v>
      </c>
      <c r="P100" s="3">
        <v>70.58964</v>
      </c>
      <c r="Q100" s="3">
        <v>447.58167</v>
      </c>
      <c r="R100" s="3">
        <v>6.625</v>
      </c>
      <c r="S100" s="3">
        <v>19.983</v>
      </c>
      <c r="T100" s="3">
        <v>80.357</v>
      </c>
      <c r="U100" s="22">
        <v>0</v>
      </c>
      <c r="V100" s="40">
        <v>38</v>
      </c>
      <c r="W100" s="22">
        <v>52.2</v>
      </c>
      <c r="X100" s="3">
        <v>1.57</v>
      </c>
      <c r="Y100">
        <v>0.44058395688347</v>
      </c>
      <c r="Z100">
        <v>0.406413917066327</v>
      </c>
      <c r="AA100">
        <v>0.677165354330709</v>
      </c>
      <c r="AB100">
        <v>0.119047619047619</v>
      </c>
      <c r="AC100">
        <v>0.515151515151515</v>
      </c>
      <c r="AD100">
        <v>0.340866169453776</v>
      </c>
      <c r="AE100">
        <v>0</v>
      </c>
      <c r="AF100">
        <v>0.342459235444423</v>
      </c>
      <c r="AG100">
        <v>0.028058955096816</v>
      </c>
      <c r="AH100">
        <v>0.0302158360333341</v>
      </c>
      <c r="AI100">
        <v>0.152382634373414</v>
      </c>
      <c r="AJ100">
        <v>0.570186829015618</v>
      </c>
      <c r="AK100">
        <v>0</v>
      </c>
      <c r="AL100">
        <v>0.62962962962963</v>
      </c>
      <c r="AM100">
        <v>0.0687551982256723</v>
      </c>
      <c r="AN100">
        <v>0.564575645756458</v>
      </c>
      <c r="AO100" s="8">
        <v>0.440583957</v>
      </c>
      <c r="AP100" s="8">
        <v>0.406413917066327</v>
      </c>
      <c r="AQ100" s="8">
        <v>0.677165354</v>
      </c>
      <c r="AR100" s="8">
        <v>0.243766326</v>
      </c>
      <c r="AS100" s="8">
        <v>0.133578009</v>
      </c>
      <c r="AT100" s="8">
        <v>0.338049773254666</v>
      </c>
      <c r="AU100" s="8">
        <v>0.068755198</v>
      </c>
      <c r="AV100" s="8">
        <v>0.564575646</v>
      </c>
      <c r="AW100" s="2">
        <v>0.359111022540124</v>
      </c>
    </row>
    <row r="101" spans="1:49">
      <c r="A101" s="2" t="s">
        <v>204</v>
      </c>
      <c r="B101" s="3" t="s">
        <v>193</v>
      </c>
      <c r="C101" s="3" t="s">
        <v>194</v>
      </c>
      <c r="D101" s="3">
        <v>110.39</v>
      </c>
      <c r="E101" s="3">
        <v>20.46</v>
      </c>
      <c r="F101" s="8">
        <v>11</v>
      </c>
      <c r="G101" s="8" t="s">
        <v>104</v>
      </c>
      <c r="H101" s="8" t="s">
        <v>100</v>
      </c>
      <c r="I101" s="3">
        <v>-11507</v>
      </c>
      <c r="J101" s="3">
        <v>1.00676584243774</v>
      </c>
      <c r="K101" s="3">
        <v>32.8</v>
      </c>
      <c r="L101" s="3">
        <v>14</v>
      </c>
      <c r="M101" s="3">
        <v>28</v>
      </c>
      <c r="N101" s="3">
        <v>12.1212121212121</v>
      </c>
      <c r="O101" s="3">
        <v>0</v>
      </c>
      <c r="P101" s="3">
        <v>70.27518</v>
      </c>
      <c r="Q101" s="3">
        <v>459.34961</v>
      </c>
      <c r="R101" s="3">
        <v>7.30833</v>
      </c>
      <c r="S101" s="3">
        <v>19.983</v>
      </c>
      <c r="T101" s="3">
        <v>80.357</v>
      </c>
      <c r="U101" s="22">
        <v>0</v>
      </c>
      <c r="V101" s="40">
        <v>22</v>
      </c>
      <c r="W101" s="22">
        <v>101.9</v>
      </c>
      <c r="X101" s="3">
        <v>2.75</v>
      </c>
      <c r="Y101">
        <v>0.402281408612841</v>
      </c>
      <c r="Z101">
        <v>0.408821536991543</v>
      </c>
      <c r="AA101">
        <v>0.688976377952756</v>
      </c>
      <c r="AB101">
        <v>0.119047619047619</v>
      </c>
      <c r="AC101">
        <v>0.515151515151515</v>
      </c>
      <c r="AD101">
        <v>0.332253935165271</v>
      </c>
      <c r="AE101">
        <v>0</v>
      </c>
      <c r="AF101">
        <v>0.338039028156015</v>
      </c>
      <c r="AG101">
        <v>0.0381475013159199</v>
      </c>
      <c r="AH101">
        <v>0.0892083709952146</v>
      </c>
      <c r="AI101">
        <v>0.152382634373414</v>
      </c>
      <c r="AJ101">
        <v>0.570186829015618</v>
      </c>
      <c r="AK101">
        <v>0</v>
      </c>
      <c r="AL101">
        <v>0.333333333333333</v>
      </c>
      <c r="AM101">
        <v>0.137649015802606</v>
      </c>
      <c r="AN101">
        <v>1</v>
      </c>
      <c r="AO101" s="8">
        <v>0.402281409</v>
      </c>
      <c r="AP101" s="8">
        <v>0.408821536991543</v>
      </c>
      <c r="AQ101" s="8">
        <v>0.688976378</v>
      </c>
      <c r="AR101" s="8">
        <v>0.241613267</v>
      </c>
      <c r="AS101" s="8">
        <v>0.155131633</v>
      </c>
      <c r="AT101" s="8">
        <v>0.263975699180591</v>
      </c>
      <c r="AU101" s="8">
        <v>0.137649016</v>
      </c>
      <c r="AV101" s="8">
        <v>1</v>
      </c>
      <c r="AW101" s="2">
        <v>0.412306117396517</v>
      </c>
    </row>
    <row r="102" spans="1:49">
      <c r="A102" s="2" t="s">
        <v>205</v>
      </c>
      <c r="B102" s="3" t="s">
        <v>193</v>
      </c>
      <c r="C102" s="3" t="s">
        <v>194</v>
      </c>
      <c r="D102" s="3">
        <v>110.94</v>
      </c>
      <c r="E102" s="3">
        <v>24.95</v>
      </c>
      <c r="F102" s="8">
        <v>12</v>
      </c>
      <c r="G102" s="8" t="s">
        <v>104</v>
      </c>
      <c r="H102" s="8" t="s">
        <v>106</v>
      </c>
      <c r="I102" s="3">
        <v>-14901</v>
      </c>
      <c r="J102" s="3">
        <v>0.563728904724123</v>
      </c>
      <c r="K102" s="3">
        <v>28.8</v>
      </c>
      <c r="L102" s="3">
        <v>9</v>
      </c>
      <c r="M102" s="3">
        <v>18</v>
      </c>
      <c r="N102" s="3">
        <v>11.3346747149564</v>
      </c>
      <c r="O102" s="3">
        <v>0</v>
      </c>
      <c r="P102" s="3">
        <v>61.92871</v>
      </c>
      <c r="Q102" s="3">
        <v>711.67535</v>
      </c>
      <c r="R102" s="3">
        <v>6.8</v>
      </c>
      <c r="S102" s="3">
        <v>35.074</v>
      </c>
      <c r="T102" s="3">
        <v>36.804</v>
      </c>
      <c r="U102" s="22">
        <v>0</v>
      </c>
      <c r="V102" s="40">
        <v>18</v>
      </c>
      <c r="W102" s="22">
        <v>109.3</v>
      </c>
      <c r="X102" s="3">
        <v>0.41</v>
      </c>
      <c r="Y102">
        <v>0.224687352833447</v>
      </c>
      <c r="Z102">
        <v>0.0374806151924546</v>
      </c>
      <c r="AA102">
        <v>0.531496062992126</v>
      </c>
      <c r="AB102">
        <v>0</v>
      </c>
      <c r="AC102">
        <v>0.212121212121212</v>
      </c>
      <c r="AD102">
        <v>0.253130320011862</v>
      </c>
      <c r="AE102">
        <v>0</v>
      </c>
      <c r="AF102">
        <v>0.220716864680596</v>
      </c>
      <c r="AG102">
        <v>0.254464026575191</v>
      </c>
      <c r="AH102">
        <v>0.0453237540500011</v>
      </c>
      <c r="AI102">
        <v>0.267460767553076</v>
      </c>
      <c r="AJ102">
        <v>0.261149072950593</v>
      </c>
      <c r="AK102">
        <v>0</v>
      </c>
      <c r="AL102">
        <v>0.259259259259259</v>
      </c>
      <c r="AM102">
        <v>0.147906847795952</v>
      </c>
      <c r="AN102">
        <v>0.136531365313653</v>
      </c>
      <c r="AO102" s="8">
        <v>0.224687353</v>
      </c>
      <c r="AP102" s="8">
        <v>0.0374806151924546</v>
      </c>
      <c r="AQ102" s="8">
        <v>0.531496063</v>
      </c>
      <c r="AR102" s="8">
        <v>0.116312883</v>
      </c>
      <c r="AS102" s="8">
        <v>0.173501548</v>
      </c>
      <c r="AT102" s="8">
        <v>0.196967274940732</v>
      </c>
      <c r="AU102" s="8">
        <v>0.147906848</v>
      </c>
      <c r="AV102" s="8">
        <v>0.136531365</v>
      </c>
      <c r="AW102" s="2">
        <v>0.195610493766648</v>
      </c>
    </row>
    <row r="103" spans="1:49">
      <c r="A103" s="2" t="s">
        <v>206</v>
      </c>
      <c r="B103" s="3" t="s">
        <v>193</v>
      </c>
      <c r="C103" s="3" t="s">
        <v>194</v>
      </c>
      <c r="D103" s="3">
        <v>108.24</v>
      </c>
      <c r="E103" s="3">
        <v>23.07</v>
      </c>
      <c r="F103" s="8">
        <v>13</v>
      </c>
      <c r="G103" s="8" t="s">
        <v>104</v>
      </c>
      <c r="H103" s="8" t="s">
        <v>106</v>
      </c>
      <c r="I103" s="3">
        <v>-11173</v>
      </c>
      <c r="J103" s="3">
        <v>0.519011783599854</v>
      </c>
      <c r="K103" s="3">
        <v>32.4</v>
      </c>
      <c r="L103" s="3">
        <v>17</v>
      </c>
      <c r="M103" s="3">
        <v>22</v>
      </c>
      <c r="N103" s="3">
        <v>11.7082533589251</v>
      </c>
      <c r="O103" s="3">
        <v>0</v>
      </c>
      <c r="P103" s="3">
        <v>67.53059</v>
      </c>
      <c r="Q103" s="3">
        <v>596.03662</v>
      </c>
      <c r="R103" s="3">
        <v>7.74167</v>
      </c>
      <c r="S103" s="3">
        <v>36.556</v>
      </c>
      <c r="T103" s="3">
        <v>49.863</v>
      </c>
      <c r="U103" s="22">
        <v>0</v>
      </c>
      <c r="V103" s="40">
        <v>14</v>
      </c>
      <c r="W103" s="22">
        <v>204</v>
      </c>
      <c r="X103" s="3">
        <v>1.87</v>
      </c>
      <c r="Y103">
        <v>0.419758254408456</v>
      </c>
      <c r="Z103">
        <v>0</v>
      </c>
      <c r="AA103">
        <v>0.673228346456693</v>
      </c>
      <c r="AB103">
        <v>0.19047619047619</v>
      </c>
      <c r="AC103">
        <v>0.333333333333333</v>
      </c>
      <c r="AD103">
        <v>0.290711358904375</v>
      </c>
      <c r="AE103">
        <v>0</v>
      </c>
      <c r="AF103">
        <v>0.299459696216524</v>
      </c>
      <c r="AG103">
        <v>0.155328011918125</v>
      </c>
      <c r="AH103">
        <v>0.126619029242886</v>
      </c>
      <c r="AI103">
        <v>0.278761926745459</v>
      </c>
      <c r="AJ103">
        <v>0.353811439640675</v>
      </c>
      <c r="AK103">
        <v>0</v>
      </c>
      <c r="AL103">
        <v>0.185185185185185</v>
      </c>
      <c r="AM103">
        <v>0.279179373440532</v>
      </c>
      <c r="AN103">
        <v>0.675276752767528</v>
      </c>
      <c r="AO103" s="8">
        <v>0.419758254</v>
      </c>
      <c r="AP103" s="8">
        <v>0</v>
      </c>
      <c r="AQ103" s="8">
        <v>0.673228346</v>
      </c>
      <c r="AR103" s="8">
        <v>0.203630221</v>
      </c>
      <c r="AS103" s="8">
        <v>0.193802246</v>
      </c>
      <c r="AT103" s="8">
        <v>0.20443963789283</v>
      </c>
      <c r="AU103" s="8">
        <v>0.279179373</v>
      </c>
      <c r="AV103" s="8">
        <v>0.675276753</v>
      </c>
      <c r="AW103" s="2">
        <v>0.331164353861604</v>
      </c>
    </row>
    <row r="104" spans="1:49">
      <c r="A104" s="2" t="s">
        <v>207</v>
      </c>
      <c r="B104" s="3" t="s">
        <v>193</v>
      </c>
      <c r="C104" s="3" t="s">
        <v>194</v>
      </c>
      <c r="D104" s="3">
        <v>106.85</v>
      </c>
      <c r="E104" s="3">
        <v>25.37</v>
      </c>
      <c r="F104" s="8">
        <v>14</v>
      </c>
      <c r="G104" s="8" t="s">
        <v>104</v>
      </c>
      <c r="H104" s="8" t="s">
        <v>106</v>
      </c>
      <c r="I104" s="3">
        <v>-10665</v>
      </c>
      <c r="J104" s="3">
        <v>0.761064529418945</v>
      </c>
      <c r="K104" s="3">
        <v>30.4</v>
      </c>
      <c r="L104" s="3">
        <v>19</v>
      </c>
      <c r="M104" s="3">
        <v>25</v>
      </c>
      <c r="N104" s="3">
        <v>10.392798690671</v>
      </c>
      <c r="O104" s="3">
        <v>0</v>
      </c>
      <c r="P104" s="3">
        <v>72.65128</v>
      </c>
      <c r="Q104" s="3">
        <v>643.14026</v>
      </c>
      <c r="R104" s="3">
        <v>8.15833</v>
      </c>
      <c r="S104" s="3">
        <v>47.914</v>
      </c>
      <c r="T104" s="3">
        <v>8.141</v>
      </c>
      <c r="U104" s="22">
        <v>0</v>
      </c>
      <c r="V104" s="40">
        <v>18</v>
      </c>
      <c r="W104" s="22">
        <v>26.9</v>
      </c>
      <c r="X104" s="3">
        <v>2.3</v>
      </c>
      <c r="Y104">
        <v>0.446339804301188</v>
      </c>
      <c r="Z104">
        <v>0.202881706027328</v>
      </c>
      <c r="AA104">
        <v>0.594488188976378</v>
      </c>
      <c r="AB104">
        <v>0.238095238095238</v>
      </c>
      <c r="AC104">
        <v>0.424242424242424</v>
      </c>
      <c r="AD104">
        <v>0.158380044341499</v>
      </c>
      <c r="AE104">
        <v>0</v>
      </c>
      <c r="AF104">
        <v>0.371438680060825</v>
      </c>
      <c r="AG104">
        <v>0.19570952722395</v>
      </c>
      <c r="AH104">
        <v>0.162589687076169</v>
      </c>
      <c r="AI104">
        <v>0.365373644766439</v>
      </c>
      <c r="AJ104">
        <v>0.0577658570506134</v>
      </c>
      <c r="AK104">
        <v>0</v>
      </c>
      <c r="AL104">
        <v>0.259259259259259</v>
      </c>
      <c r="AM104">
        <v>0.033684502356529</v>
      </c>
      <c r="AN104">
        <v>0.833948339483395</v>
      </c>
      <c r="AO104" s="8">
        <v>0.446339804</v>
      </c>
      <c r="AP104" s="8">
        <v>0.202881706027328</v>
      </c>
      <c r="AQ104" s="8">
        <v>0.594488189</v>
      </c>
      <c r="AR104" s="8">
        <v>0.205179427</v>
      </c>
      <c r="AS104" s="8">
        <v>0.243245965</v>
      </c>
      <c r="AT104" s="8">
        <v>0.170599690269078</v>
      </c>
      <c r="AU104" s="8">
        <v>0.033684502</v>
      </c>
      <c r="AV104" s="8">
        <v>0.833948339</v>
      </c>
      <c r="AW104" s="2">
        <v>0.341295952787051</v>
      </c>
    </row>
    <row r="105" spans="1:49">
      <c r="A105" s="2" t="s">
        <v>208</v>
      </c>
      <c r="B105" s="3" t="s">
        <v>193</v>
      </c>
      <c r="C105" s="3" t="s">
        <v>194</v>
      </c>
      <c r="D105" s="3">
        <v>105.37</v>
      </c>
      <c r="E105" s="3">
        <v>26.43</v>
      </c>
      <c r="F105" s="8">
        <v>16</v>
      </c>
      <c r="G105" s="8" t="s">
        <v>104</v>
      </c>
      <c r="H105" s="8" t="s">
        <v>100</v>
      </c>
      <c r="I105" s="3">
        <v>-10443</v>
      </c>
      <c r="J105" s="3">
        <v>0.738016271591185</v>
      </c>
      <c r="K105" s="3">
        <v>26.6</v>
      </c>
      <c r="L105" s="3">
        <v>27</v>
      </c>
      <c r="M105" s="3">
        <v>23</v>
      </c>
      <c r="N105" s="3">
        <v>10.1518784972022</v>
      </c>
      <c r="O105" s="3">
        <v>0</v>
      </c>
      <c r="P105" s="3">
        <v>76.73573</v>
      </c>
      <c r="Q105" s="3">
        <v>627.84924</v>
      </c>
      <c r="R105" s="3">
        <v>8.21667</v>
      </c>
      <c r="S105" s="3">
        <v>44.184</v>
      </c>
      <c r="T105" s="3">
        <v>27.455</v>
      </c>
      <c r="U105" s="22">
        <v>8.03138345611805</v>
      </c>
      <c r="V105" s="40">
        <v>26</v>
      </c>
      <c r="W105" s="22">
        <v>9.52</v>
      </c>
      <c r="X105" s="3">
        <v>2.05</v>
      </c>
      <c r="Y105">
        <v>0.457956150907854</v>
      </c>
      <c r="Z105">
        <v>0.183563313859414</v>
      </c>
      <c r="AA105">
        <v>0.44488188976378</v>
      </c>
      <c r="AB105">
        <v>0.428571428571429</v>
      </c>
      <c r="AC105">
        <v>0.363636363636364</v>
      </c>
      <c r="AD105">
        <v>0.134144100165039</v>
      </c>
      <c r="AE105">
        <v>0</v>
      </c>
      <c r="AF105">
        <v>0.428851755361782</v>
      </c>
      <c r="AG105">
        <v>0.18260067707624</v>
      </c>
      <c r="AH105">
        <v>0.167626235288125</v>
      </c>
      <c r="AI105">
        <v>0.336930106448226</v>
      </c>
      <c r="AJ105">
        <v>0.194811645415132</v>
      </c>
      <c r="AK105">
        <v>0.102723960149428</v>
      </c>
      <c r="AL105">
        <v>0.407407407407407</v>
      </c>
      <c r="AM105">
        <v>0.00959245910729138</v>
      </c>
      <c r="AN105">
        <v>0.74169741697417</v>
      </c>
      <c r="AO105" s="8">
        <v>0.457956151</v>
      </c>
      <c r="AP105" s="8">
        <v>0.183563313859414</v>
      </c>
      <c r="AQ105" s="8">
        <v>0.44488189</v>
      </c>
      <c r="AR105" s="8">
        <v>0.231587973</v>
      </c>
      <c r="AS105" s="8">
        <v>0.259692889</v>
      </c>
      <c r="AT105" s="8">
        <v>0.260468279855048</v>
      </c>
      <c r="AU105" s="8">
        <v>0.009592459</v>
      </c>
      <c r="AV105" s="8">
        <v>0.741697417</v>
      </c>
      <c r="AW105" s="2">
        <v>0.323680046589308</v>
      </c>
    </row>
    <row r="106" spans="1:49">
      <c r="A106" s="2" t="s">
        <v>209</v>
      </c>
      <c r="B106" s="3" t="s">
        <v>193</v>
      </c>
      <c r="C106" s="3" t="s">
        <v>194</v>
      </c>
      <c r="D106" s="3">
        <v>94.65</v>
      </c>
      <c r="E106" s="3">
        <v>40.27</v>
      </c>
      <c r="F106" s="8">
        <v>17</v>
      </c>
      <c r="G106" s="8" t="s">
        <v>117</v>
      </c>
      <c r="H106" s="8" t="s">
        <v>118</v>
      </c>
      <c r="I106" s="3">
        <v>-204</v>
      </c>
      <c r="J106" s="3">
        <v>1.35831291675568</v>
      </c>
      <c r="K106" s="3">
        <v>33.6</v>
      </c>
      <c r="L106" s="3">
        <v>51</v>
      </c>
      <c r="M106" s="3">
        <v>22</v>
      </c>
      <c r="N106" s="3">
        <v>11.2762520193861</v>
      </c>
      <c r="O106" s="3">
        <v>2.90791599353796</v>
      </c>
      <c r="P106" s="3">
        <v>71.22466</v>
      </c>
      <c r="Q106" s="3">
        <v>1188.36682</v>
      </c>
      <c r="R106" s="3">
        <v>17.85833</v>
      </c>
      <c r="S106" s="3">
        <v>4.929</v>
      </c>
      <c r="T106" s="3">
        <v>7.925</v>
      </c>
      <c r="U106" s="22">
        <v>0.0958174287665177</v>
      </c>
      <c r="V106" s="40">
        <v>16</v>
      </c>
      <c r="W106" s="22">
        <v>3.17</v>
      </c>
      <c r="X106" s="3">
        <v>1</v>
      </c>
      <c r="Y106">
        <v>0.993720893726126</v>
      </c>
      <c r="Z106">
        <v>0.703478265404968</v>
      </c>
      <c r="AA106">
        <v>0.720472440944882</v>
      </c>
      <c r="AB106">
        <v>1</v>
      </c>
      <c r="AC106">
        <v>0.333333333333333</v>
      </c>
      <c r="AD106">
        <v>0.247253148953292</v>
      </c>
      <c r="AE106">
        <v>0.0535858017890476</v>
      </c>
      <c r="AF106">
        <v>0.351385394677028</v>
      </c>
      <c r="AG106">
        <v>0.663127218888166</v>
      </c>
      <c r="AH106">
        <v>1</v>
      </c>
      <c r="AI106">
        <v>0.0375866488928867</v>
      </c>
      <c r="AJ106">
        <v>0.0562331921294818</v>
      </c>
      <c r="AK106">
        <v>0.0012255355242358</v>
      </c>
      <c r="AL106">
        <v>0.222222222222222</v>
      </c>
      <c r="AM106">
        <v>0.000790130302190186</v>
      </c>
      <c r="AN106">
        <v>0.354243542435424</v>
      </c>
      <c r="AO106" s="8">
        <v>0.993720894</v>
      </c>
      <c r="AP106" s="8">
        <v>0.703478265404968</v>
      </c>
      <c r="AQ106" s="8">
        <v>0.720472441</v>
      </c>
      <c r="AR106" s="8">
        <v>0.408543071</v>
      </c>
      <c r="AS106" s="8">
        <v>0.671504205</v>
      </c>
      <c r="AT106" s="8">
        <v>0.0793168996922066</v>
      </c>
      <c r="AU106" s="8">
        <v>0.00079013</v>
      </c>
      <c r="AV106" s="8">
        <v>0.354243542</v>
      </c>
      <c r="AW106" s="2">
        <v>0.491508681012147</v>
      </c>
    </row>
    <row r="107" spans="1:49">
      <c r="A107" s="2" t="s">
        <v>210</v>
      </c>
      <c r="B107" s="3" t="s">
        <v>193</v>
      </c>
      <c r="C107" s="3" t="s">
        <v>194</v>
      </c>
      <c r="D107" s="3">
        <v>95.37</v>
      </c>
      <c r="E107" s="3">
        <v>40.57</v>
      </c>
      <c r="F107" s="8">
        <v>18</v>
      </c>
      <c r="G107" s="8" t="s">
        <v>117</v>
      </c>
      <c r="H107" s="8" t="s">
        <v>118</v>
      </c>
      <c r="I107" s="3">
        <v>-211</v>
      </c>
      <c r="J107" s="3">
        <v>1.34619352817536</v>
      </c>
      <c r="K107" s="3">
        <v>33.3</v>
      </c>
      <c r="L107" s="3">
        <v>47</v>
      </c>
      <c r="M107" s="3">
        <v>28</v>
      </c>
      <c r="N107" s="3">
        <v>12.1054344288968</v>
      </c>
      <c r="O107" s="3">
        <v>1.59453302961276</v>
      </c>
      <c r="P107" s="3">
        <v>69.28204</v>
      </c>
      <c r="Q107" s="3">
        <v>1221.57751</v>
      </c>
      <c r="R107" s="3">
        <v>17.41667</v>
      </c>
      <c r="S107" s="3">
        <v>0.537</v>
      </c>
      <c r="T107" s="3">
        <v>0</v>
      </c>
      <c r="U107" s="22">
        <v>0.119445311326031</v>
      </c>
      <c r="V107" s="40">
        <v>4</v>
      </c>
      <c r="W107" s="22">
        <v>2.6</v>
      </c>
      <c r="X107" s="3">
        <v>2</v>
      </c>
      <c r="Y107">
        <v>0.993354612526817</v>
      </c>
      <c r="Z107">
        <v>0.693320139650753</v>
      </c>
      <c r="AA107">
        <v>0.708661417322834</v>
      </c>
      <c r="AB107">
        <v>0.904761904761905</v>
      </c>
      <c r="AC107">
        <v>0.515151515151515</v>
      </c>
      <c r="AD107">
        <v>0.330666740398899</v>
      </c>
      <c r="AE107">
        <v>0.0293833560050549</v>
      </c>
      <c r="AF107">
        <v>0.32407895480357</v>
      </c>
      <c r="AG107">
        <v>0.691598436538267</v>
      </c>
      <c r="AH107">
        <v>0.961871068164336</v>
      </c>
      <c r="AI107">
        <v>0.00409495444420373</v>
      </c>
      <c r="AJ107">
        <v>0</v>
      </c>
      <c r="AK107">
        <v>0.00152774369045277</v>
      </c>
      <c r="AL107">
        <v>0</v>
      </c>
      <c r="AM107">
        <v>0</v>
      </c>
      <c r="AN107">
        <v>0.723247232472325</v>
      </c>
      <c r="AO107" s="8">
        <v>0.993354613</v>
      </c>
      <c r="AP107" s="8">
        <v>0.693320139650753</v>
      </c>
      <c r="AQ107" s="8">
        <v>0.708661417</v>
      </c>
      <c r="AR107" s="8">
        <v>0.444990879</v>
      </c>
      <c r="AS107" s="8">
        <v>0.65918282</v>
      </c>
      <c r="AT107" s="8">
        <v>0.00140567453366413</v>
      </c>
      <c r="AU107" s="8">
        <v>0</v>
      </c>
      <c r="AV107" s="8">
        <v>0.723247232</v>
      </c>
      <c r="AW107" s="2">
        <v>0.528020346898052</v>
      </c>
    </row>
    <row r="108" spans="1:49">
      <c r="A108" s="38" t="s">
        <v>211</v>
      </c>
      <c r="B108" s="3" t="s">
        <v>193</v>
      </c>
      <c r="C108" s="3" t="s">
        <v>194</v>
      </c>
      <c r="D108" s="39">
        <v>98.6044</v>
      </c>
      <c r="E108" s="39">
        <v>39.7815</v>
      </c>
      <c r="F108" s="8">
        <v>19</v>
      </c>
      <c r="G108" s="8" t="s">
        <v>117</v>
      </c>
      <c r="H108" s="8" t="s">
        <v>100</v>
      </c>
      <c r="I108" s="3">
        <v>-652</v>
      </c>
      <c r="J108" s="3">
        <v>1.26506264209747</v>
      </c>
      <c r="K108" s="3">
        <v>27.3</v>
      </c>
      <c r="L108" s="3">
        <v>48</v>
      </c>
      <c r="M108" s="3">
        <v>36</v>
      </c>
      <c r="N108" s="3">
        <v>10.9055501460565</v>
      </c>
      <c r="O108" s="3">
        <v>3.5702693930542</v>
      </c>
      <c r="P108" s="3">
        <v>82.43961</v>
      </c>
      <c r="Q108" s="3">
        <v>1092.96204</v>
      </c>
      <c r="R108" s="3">
        <v>13.96667</v>
      </c>
      <c r="S108" s="3">
        <v>10.104</v>
      </c>
      <c r="T108" s="3">
        <v>16.672</v>
      </c>
      <c r="U108" s="22">
        <v>0.100285445984364</v>
      </c>
      <c r="V108" s="40">
        <v>25</v>
      </c>
      <c r="W108" s="22">
        <v>618</v>
      </c>
      <c r="X108" s="3">
        <v>1.6</v>
      </c>
      <c r="Y108">
        <v>0.970278896970331</v>
      </c>
      <c r="Z108">
        <v>0.625318545521789</v>
      </c>
      <c r="AA108">
        <v>0.47244094488189</v>
      </c>
      <c r="AB108">
        <v>0.928571428571429</v>
      </c>
      <c r="AC108">
        <v>0.757575757575758</v>
      </c>
      <c r="AD108">
        <v>0.209961505696794</v>
      </c>
      <c r="AE108">
        <v>0.0657913600168822</v>
      </c>
      <c r="AF108">
        <v>0.509028349994504</v>
      </c>
      <c r="AG108">
        <v>0.581337582592142</v>
      </c>
      <c r="AH108">
        <v>0.664029255835757</v>
      </c>
      <c r="AI108">
        <v>0.0770491987043473</v>
      </c>
      <c r="AJ108">
        <v>0.118299025764381</v>
      </c>
      <c r="AK108">
        <v>0.00128268289182704</v>
      </c>
      <c r="AL108">
        <v>0.388888888888889</v>
      </c>
      <c r="AM108">
        <v>0.853063487662878</v>
      </c>
      <c r="AN108">
        <v>0.575645756457565</v>
      </c>
      <c r="AO108" s="8">
        <v>0.970278897</v>
      </c>
      <c r="AP108" s="8">
        <v>0.625318545521789</v>
      </c>
      <c r="AQ108" s="8">
        <v>0.472440945</v>
      </c>
      <c r="AR108" s="8">
        <v>0.490475013</v>
      </c>
      <c r="AS108" s="8">
        <v>0.584798396</v>
      </c>
      <c r="AT108" s="8">
        <v>0.146379949062361</v>
      </c>
      <c r="AU108" s="8">
        <v>0.853063488</v>
      </c>
      <c r="AV108" s="8">
        <v>0.575645756</v>
      </c>
      <c r="AW108" s="2">
        <v>0.589800123698019</v>
      </c>
    </row>
    <row r="109" spans="1:49">
      <c r="A109" s="2" t="s">
        <v>212</v>
      </c>
      <c r="B109" s="3" t="s">
        <v>193</v>
      </c>
      <c r="C109" s="3" t="s">
        <v>194</v>
      </c>
      <c r="D109" s="3">
        <v>112.87</v>
      </c>
      <c r="E109" s="3">
        <v>27.65</v>
      </c>
      <c r="F109" s="8">
        <v>20</v>
      </c>
      <c r="G109" s="8" t="s">
        <v>104</v>
      </c>
      <c r="H109" s="8" t="s">
        <v>106</v>
      </c>
      <c r="I109" s="3">
        <v>-12118</v>
      </c>
      <c r="J109" s="3">
        <v>0.765133380889893</v>
      </c>
      <c r="K109" s="3">
        <v>33.4</v>
      </c>
      <c r="L109" s="3">
        <v>23</v>
      </c>
      <c r="M109" s="3">
        <v>26</v>
      </c>
      <c r="N109" s="3">
        <v>10.8792846497765</v>
      </c>
      <c r="O109" s="3">
        <v>0</v>
      </c>
      <c r="P109" s="3">
        <v>46.22659</v>
      </c>
      <c r="Q109" s="3">
        <v>854.3667</v>
      </c>
      <c r="R109" s="3">
        <v>7.93333</v>
      </c>
      <c r="S109" s="3">
        <v>65.055</v>
      </c>
      <c r="T109" s="3">
        <v>50.974</v>
      </c>
      <c r="U109" s="22">
        <v>0</v>
      </c>
      <c r="V109" s="40">
        <v>14</v>
      </c>
      <c r="W109" s="22">
        <v>68.2</v>
      </c>
      <c r="X109" s="3">
        <v>1.73</v>
      </c>
      <c r="Y109">
        <v>0.370310292501701</v>
      </c>
      <c r="Z109">
        <v>0.20629210125009</v>
      </c>
      <c r="AA109">
        <v>0.71259842519685</v>
      </c>
      <c r="AB109">
        <v>0.333333333333333</v>
      </c>
      <c r="AC109">
        <v>0.454545454545455</v>
      </c>
      <c r="AD109">
        <v>0.207319265158781</v>
      </c>
      <c r="AE109">
        <v>0</v>
      </c>
      <c r="AF109">
        <v>0</v>
      </c>
      <c r="AG109">
        <v>0.376792002375656</v>
      </c>
      <c r="AH109">
        <v>0.14316522105474</v>
      </c>
      <c r="AI109">
        <v>0.496084285600882</v>
      </c>
      <c r="AJ109">
        <v>0.361694730045199</v>
      </c>
      <c r="AK109">
        <v>0</v>
      </c>
      <c r="AL109">
        <v>0.185185185185185</v>
      </c>
      <c r="AM109">
        <v>0.0909342944275021</v>
      </c>
      <c r="AN109">
        <v>0.623616236162362</v>
      </c>
      <c r="AO109" s="8">
        <v>0.370310293</v>
      </c>
      <c r="AP109" s="8">
        <v>0.20629210125009</v>
      </c>
      <c r="AQ109" s="8">
        <v>0.712598425</v>
      </c>
      <c r="AR109" s="8">
        <v>0.248799513</v>
      </c>
      <c r="AS109" s="8">
        <v>0.173319074</v>
      </c>
      <c r="AT109" s="8">
        <v>0.260741050207816</v>
      </c>
      <c r="AU109" s="8">
        <v>0.090934294</v>
      </c>
      <c r="AV109" s="8">
        <v>0.623616236</v>
      </c>
      <c r="AW109" s="2">
        <v>0.335826373307238</v>
      </c>
    </row>
    <row r="110" spans="1:49">
      <c r="A110" s="2" t="s">
        <v>213</v>
      </c>
      <c r="B110" s="3" t="s">
        <v>193</v>
      </c>
      <c r="C110" s="3" t="s">
        <v>194</v>
      </c>
      <c r="D110" s="3">
        <v>113.2</v>
      </c>
      <c r="E110" s="3">
        <v>28.22</v>
      </c>
      <c r="F110" s="8">
        <v>21</v>
      </c>
      <c r="G110" s="8" t="s">
        <v>104</v>
      </c>
      <c r="H110" s="8" t="s">
        <v>106</v>
      </c>
      <c r="I110" s="3">
        <v>-12011</v>
      </c>
      <c r="J110" s="3">
        <v>0.743777084350583</v>
      </c>
      <c r="K110" s="3">
        <v>33.1</v>
      </c>
      <c r="L110" s="3">
        <v>21</v>
      </c>
      <c r="M110" s="3">
        <v>27</v>
      </c>
      <c r="N110" s="3">
        <v>11.56202143951</v>
      </c>
      <c r="O110" s="3">
        <v>0.0765696784073507</v>
      </c>
      <c r="P110" s="3">
        <v>47.83159</v>
      </c>
      <c r="Q110" s="3">
        <v>859.24646</v>
      </c>
      <c r="R110" s="3">
        <v>7.75</v>
      </c>
      <c r="S110" s="3">
        <v>53.933</v>
      </c>
      <c r="T110" s="3">
        <v>55.819</v>
      </c>
      <c r="U110" s="22">
        <v>78.1841300163583</v>
      </c>
      <c r="V110" s="40">
        <v>21</v>
      </c>
      <c r="W110" s="22">
        <v>6.81</v>
      </c>
      <c r="X110" s="3">
        <v>2.2</v>
      </c>
      <c r="Y110">
        <v>0.375909162262571</v>
      </c>
      <c r="Z110">
        <v>0.188391862764223</v>
      </c>
      <c r="AA110">
        <v>0.700787401574803</v>
      </c>
      <c r="AB110">
        <v>0.285714285714286</v>
      </c>
      <c r="AC110">
        <v>0.484848484848485</v>
      </c>
      <c r="AD110">
        <v>0.27600080855684</v>
      </c>
      <c r="AE110">
        <v>0.00141099248372556</v>
      </c>
      <c r="AF110">
        <v>0.0225606840230717</v>
      </c>
      <c r="AG110">
        <v>0.380975375531716</v>
      </c>
      <c r="AH110">
        <v>0.127338166140479</v>
      </c>
      <c r="AI110">
        <v>0.411272212363575</v>
      </c>
      <c r="AJ110">
        <v>0.396073255706693</v>
      </c>
      <c r="AK110">
        <v>1</v>
      </c>
      <c r="AL110">
        <v>0.314814814814815</v>
      </c>
      <c r="AM110">
        <v>0.00583587468810646</v>
      </c>
      <c r="AN110">
        <v>0.797047970479705</v>
      </c>
      <c r="AO110" s="8">
        <v>0.375909162</v>
      </c>
      <c r="AP110" s="8">
        <v>0.188391862764223</v>
      </c>
      <c r="AQ110" s="8">
        <v>0.700787402</v>
      </c>
      <c r="AR110" s="8">
        <v>0.261993643</v>
      </c>
      <c r="AS110" s="8">
        <v>0.176958075</v>
      </c>
      <c r="AT110" s="8">
        <v>0.530540070721271</v>
      </c>
      <c r="AU110" s="8">
        <v>0.005835875</v>
      </c>
      <c r="AV110" s="8">
        <v>0.79704797</v>
      </c>
      <c r="AW110" s="2">
        <v>0.379683007560687</v>
      </c>
    </row>
    <row r="111" spans="1:49">
      <c r="A111" s="2" t="s">
        <v>214</v>
      </c>
      <c r="B111" s="3" t="s">
        <v>193</v>
      </c>
      <c r="C111" s="3" t="s">
        <v>194</v>
      </c>
      <c r="D111" s="3">
        <v>114.15</v>
      </c>
      <c r="E111" s="3">
        <v>28.43</v>
      </c>
      <c r="F111" s="8">
        <v>22</v>
      </c>
      <c r="G111" s="8" t="s">
        <v>104</v>
      </c>
      <c r="H111" s="8" t="s">
        <v>106</v>
      </c>
      <c r="I111" s="3">
        <v>-19195</v>
      </c>
      <c r="J111" s="3">
        <v>0.758370685577393</v>
      </c>
      <c r="K111" s="3">
        <v>25.2</v>
      </c>
      <c r="L111" s="3">
        <v>20</v>
      </c>
      <c r="M111" s="3">
        <v>21</v>
      </c>
      <c r="N111" s="3">
        <v>11.848635235732</v>
      </c>
      <c r="O111" s="3">
        <v>1.30272952853598</v>
      </c>
      <c r="P111" s="3">
        <v>49.44744</v>
      </c>
      <c r="Q111" s="3">
        <v>785.91583</v>
      </c>
      <c r="R111" s="3">
        <v>7</v>
      </c>
      <c r="S111" s="3">
        <v>34.245</v>
      </c>
      <c r="T111" s="3">
        <v>33.212</v>
      </c>
      <c r="U111" s="22">
        <v>0</v>
      </c>
      <c r="V111" s="40">
        <v>18</v>
      </c>
      <c r="W111" s="22">
        <v>8.42</v>
      </c>
      <c r="X111" s="3">
        <v>2.1</v>
      </c>
      <c r="Y111">
        <v>0</v>
      </c>
      <c r="Z111">
        <v>0.20062380297196</v>
      </c>
      <c r="AA111">
        <v>0.389763779527559</v>
      </c>
      <c r="AB111">
        <v>0.261904761904762</v>
      </c>
      <c r="AC111">
        <v>0.303030303030303</v>
      </c>
      <c r="AD111">
        <v>0.304833410197345</v>
      </c>
      <c r="AE111">
        <v>0.0240061289445765</v>
      </c>
      <c r="AF111">
        <v>0.0452738810814397</v>
      </c>
      <c r="AG111">
        <v>0.318109704052171</v>
      </c>
      <c r="AH111">
        <v>0.0625899460690492</v>
      </c>
      <c r="AI111">
        <v>0.261139133969752</v>
      </c>
      <c r="AJ111">
        <v>0.235661422965849</v>
      </c>
      <c r="AK111">
        <v>0</v>
      </c>
      <c r="AL111">
        <v>0.259259259259259</v>
      </c>
      <c r="AM111">
        <v>0.00806764624341558</v>
      </c>
      <c r="AN111">
        <v>0.760147601476015</v>
      </c>
      <c r="AO111" s="8">
        <v>0</v>
      </c>
      <c r="AP111" s="8">
        <v>0.20062380297196</v>
      </c>
      <c r="AQ111" s="8">
        <v>0.38976378</v>
      </c>
      <c r="AR111" s="8">
        <v>0.223443651</v>
      </c>
      <c r="AS111" s="8">
        <v>0.141991177</v>
      </c>
      <c r="AT111" s="8">
        <v>0.189014954048715</v>
      </c>
      <c r="AU111" s="8">
        <v>0.008067646</v>
      </c>
      <c r="AV111" s="8">
        <v>0.760147601</v>
      </c>
      <c r="AW111" s="2">
        <v>0.239131576502584</v>
      </c>
    </row>
    <row r="112" spans="1:49">
      <c r="A112" s="2" t="s">
        <v>215</v>
      </c>
      <c r="B112" s="3" t="s">
        <v>193</v>
      </c>
      <c r="C112" s="3" t="s">
        <v>194</v>
      </c>
      <c r="D112" s="3">
        <v>105.18</v>
      </c>
      <c r="E112" s="3">
        <v>37.49</v>
      </c>
      <c r="F112" s="8">
        <v>23</v>
      </c>
      <c r="G112" s="8" t="s">
        <v>117</v>
      </c>
      <c r="H112" s="8" t="s">
        <v>100</v>
      </c>
      <c r="I112" s="3">
        <v>-1282</v>
      </c>
      <c r="J112" s="3">
        <v>1.66981198787689</v>
      </c>
      <c r="K112" s="3">
        <v>29.1</v>
      </c>
      <c r="L112" s="3">
        <v>28</v>
      </c>
      <c r="M112" s="3">
        <v>26</v>
      </c>
      <c r="N112" s="3">
        <v>10.7860520094563</v>
      </c>
      <c r="O112" s="3">
        <v>3.72340425531915</v>
      </c>
      <c r="P112" s="3">
        <v>99.29153</v>
      </c>
      <c r="Q112" s="3">
        <v>1062.07776</v>
      </c>
      <c r="R112" s="3">
        <v>12.96667</v>
      </c>
      <c r="S112" s="3">
        <v>30.822</v>
      </c>
      <c r="T112" s="3">
        <v>18.828</v>
      </c>
      <c r="U112" s="22">
        <v>60.7477079031109</v>
      </c>
      <c r="V112" s="40">
        <v>22</v>
      </c>
      <c r="W112" s="22">
        <v>387</v>
      </c>
      <c r="X112" s="3">
        <v>1.4</v>
      </c>
      <c r="Y112">
        <v>0.937313589032494</v>
      </c>
      <c r="Z112">
        <v>0.964567900067624</v>
      </c>
      <c r="AA112">
        <v>0.543307086614173</v>
      </c>
      <c r="AB112">
        <v>0.452380952380952</v>
      </c>
      <c r="AC112">
        <v>0.454545454545455</v>
      </c>
      <c r="AD112">
        <v>0.197940304293399</v>
      </c>
      <c r="AE112">
        <v>0.0686132621607398</v>
      </c>
      <c r="AF112">
        <v>0.745907379466207</v>
      </c>
      <c r="AG112">
        <v>0.554860774737603</v>
      </c>
      <c r="AH112">
        <v>0.577698295740517</v>
      </c>
      <c r="AI112">
        <v>0.235036658993012</v>
      </c>
      <c r="AJ112">
        <v>0.133597292291973</v>
      </c>
      <c r="AK112">
        <v>0.776982590845492</v>
      </c>
      <c r="AL112">
        <v>0.333333333333333</v>
      </c>
      <c r="AM112">
        <v>0.53285278624896</v>
      </c>
      <c r="AN112">
        <v>0.501845018450184</v>
      </c>
      <c r="AO112" s="8">
        <v>0.937313589</v>
      </c>
      <c r="AP112" s="8">
        <v>0.964567900067624</v>
      </c>
      <c r="AQ112" s="8">
        <v>0.543307087</v>
      </c>
      <c r="AR112" s="8">
        <v>0.293369993</v>
      </c>
      <c r="AS112" s="8">
        <v>0.626155483</v>
      </c>
      <c r="AT112" s="8">
        <v>0.369737468865952</v>
      </c>
      <c r="AU112" s="8">
        <v>0.532852786</v>
      </c>
      <c r="AV112" s="8">
        <v>0.501845018</v>
      </c>
      <c r="AW112" s="2">
        <v>0.596143665616697</v>
      </c>
    </row>
    <row r="113" spans="1:49">
      <c r="A113" s="2" t="s">
        <v>216</v>
      </c>
      <c r="B113" s="3" t="s">
        <v>193</v>
      </c>
      <c r="C113" s="3" t="s">
        <v>194</v>
      </c>
      <c r="D113" s="3">
        <v>105.81</v>
      </c>
      <c r="E113" s="3">
        <v>37.48</v>
      </c>
      <c r="F113" s="8">
        <v>24</v>
      </c>
      <c r="G113" s="8" t="s">
        <v>117</v>
      </c>
      <c r="H113" s="8" t="s">
        <v>100</v>
      </c>
      <c r="I113" s="3">
        <v>-1550</v>
      </c>
      <c r="J113" s="3">
        <v>1.71208508014679</v>
      </c>
      <c r="K113" s="3">
        <v>31</v>
      </c>
      <c r="L113" s="3">
        <v>36</v>
      </c>
      <c r="M113" s="3">
        <v>24</v>
      </c>
      <c r="N113" s="3">
        <v>8.81840362495643</v>
      </c>
      <c r="O113" s="3">
        <v>2.7187173231091</v>
      </c>
      <c r="P113" s="3">
        <v>95.42073</v>
      </c>
      <c r="Q113" s="3">
        <v>1108.97461</v>
      </c>
      <c r="R113" s="3">
        <v>14.175</v>
      </c>
      <c r="S113" s="3">
        <v>38.065</v>
      </c>
      <c r="T113" s="3">
        <v>18.557</v>
      </c>
      <c r="U113" s="22">
        <v>60.0842331122251</v>
      </c>
      <c r="V113" s="40">
        <v>18</v>
      </c>
      <c r="W113" s="22">
        <v>294</v>
      </c>
      <c r="X113" s="3">
        <v>1.2</v>
      </c>
      <c r="Y113">
        <v>0.92329025168751</v>
      </c>
      <c r="Z113">
        <v>1</v>
      </c>
      <c r="AA113">
        <v>0.618110236220472</v>
      </c>
      <c r="AB113">
        <v>0.642857142857143</v>
      </c>
      <c r="AC113">
        <v>0.393939393939394</v>
      </c>
      <c r="AD113">
        <v>0</v>
      </c>
      <c r="AE113">
        <v>0.0500993315901553</v>
      </c>
      <c r="AF113">
        <v>0.691497475592995</v>
      </c>
      <c r="AG113">
        <v>0.595065010887293</v>
      </c>
      <c r="AH113">
        <v>0.682014584752399</v>
      </c>
      <c r="AI113">
        <v>0.290268977502076</v>
      </c>
      <c r="AJ113">
        <v>0.131674365469627</v>
      </c>
      <c r="AK113">
        <v>0.768496536313109</v>
      </c>
      <c r="AL113">
        <v>0.259259259259259</v>
      </c>
      <c r="AM113">
        <v>0.403936789575825</v>
      </c>
      <c r="AN113">
        <v>0.428044280442804</v>
      </c>
      <c r="AO113" s="8">
        <v>0.923290252</v>
      </c>
      <c r="AP113" s="8">
        <v>1</v>
      </c>
      <c r="AQ113" s="8">
        <v>0.618110236</v>
      </c>
      <c r="AR113" s="8">
        <v>0.271723967</v>
      </c>
      <c r="AS113" s="8">
        <v>0.656192357</v>
      </c>
      <c r="AT113" s="8">
        <v>0.362424784636018</v>
      </c>
      <c r="AU113" s="8">
        <v>0.40393679</v>
      </c>
      <c r="AV113" s="8">
        <v>0.42804428</v>
      </c>
      <c r="AW113" s="2">
        <v>0.582965333329502</v>
      </c>
    </row>
    <row r="114" spans="1:49">
      <c r="A114" s="2" t="s">
        <v>217</v>
      </c>
      <c r="B114" s="3" t="s">
        <v>193</v>
      </c>
      <c r="C114" s="3" t="s">
        <v>194</v>
      </c>
      <c r="D114" s="3">
        <v>106.62</v>
      </c>
      <c r="E114" s="3">
        <v>38.86</v>
      </c>
      <c r="F114" s="8">
        <v>25</v>
      </c>
      <c r="G114" s="8" t="s">
        <v>117</v>
      </c>
      <c r="H114" s="8" t="s">
        <v>100</v>
      </c>
      <c r="I114" s="3">
        <v>-1217</v>
      </c>
      <c r="J114" s="3">
        <v>1.64346871376038</v>
      </c>
      <c r="K114" s="3">
        <v>27.5</v>
      </c>
      <c r="L114" s="3">
        <v>47</v>
      </c>
      <c r="M114" s="3">
        <v>25</v>
      </c>
      <c r="N114" s="3">
        <v>10.5263157894737</v>
      </c>
      <c r="O114" s="3">
        <v>4.71670980730515</v>
      </c>
      <c r="P114" s="3">
        <v>104.30512</v>
      </c>
      <c r="Q114" s="3">
        <v>1112.17944</v>
      </c>
      <c r="R114" s="3">
        <v>12.91667</v>
      </c>
      <c r="S114" s="3">
        <v>17.783</v>
      </c>
      <c r="T114" s="3">
        <v>19.89</v>
      </c>
      <c r="U114" s="22">
        <v>61.7697383429584</v>
      </c>
      <c r="V114" s="40">
        <v>18</v>
      </c>
      <c r="W114" s="22">
        <v>681</v>
      </c>
      <c r="X114" s="3">
        <v>1.6</v>
      </c>
      <c r="Y114">
        <v>0.940714771597509</v>
      </c>
      <c r="Z114">
        <v>0.942487719249938</v>
      </c>
      <c r="AA114">
        <v>0.480314960629921</v>
      </c>
      <c r="AB114">
        <v>0.904761904761905</v>
      </c>
      <c r="AC114">
        <v>0.424242424242424</v>
      </c>
      <c r="AD114">
        <v>0.171811516841142</v>
      </c>
      <c r="AE114">
        <v>0.08691746164345</v>
      </c>
      <c r="AF114">
        <v>0.816380912058875</v>
      </c>
      <c r="AG114">
        <v>0.597812482031722</v>
      </c>
      <c r="AH114">
        <v>0.573381747735755</v>
      </c>
      <c r="AI114">
        <v>0.135606284695112</v>
      </c>
      <c r="AJ114">
        <v>0.14113289482087</v>
      </c>
      <c r="AK114">
        <v>0.790054686674067</v>
      </c>
      <c r="AL114">
        <v>0.259259259259259</v>
      </c>
      <c r="AM114">
        <v>0.940393678957583</v>
      </c>
      <c r="AN114">
        <v>0.575645756457565</v>
      </c>
      <c r="AO114" s="8">
        <v>0.940714772</v>
      </c>
      <c r="AP114" s="8">
        <v>0.942487719249938</v>
      </c>
      <c r="AQ114" s="8">
        <v>0.480314961</v>
      </c>
      <c r="AR114" s="8">
        <v>0.396933327</v>
      </c>
      <c r="AS114" s="8">
        <v>0.662525047</v>
      </c>
      <c r="AT114" s="8">
        <v>0.331513281362327</v>
      </c>
      <c r="AU114" s="8">
        <v>0.940393679</v>
      </c>
      <c r="AV114" s="8">
        <v>0.575645756</v>
      </c>
      <c r="AW114" s="2">
        <v>0.658816067826533</v>
      </c>
    </row>
    <row r="115" spans="1:49">
      <c r="A115" s="2" t="s">
        <v>218</v>
      </c>
      <c r="B115" s="3" t="s">
        <v>193</v>
      </c>
      <c r="C115" s="3" t="s">
        <v>194</v>
      </c>
      <c r="D115" s="3">
        <v>106.83</v>
      </c>
      <c r="E115" s="3">
        <v>38.99</v>
      </c>
      <c r="F115" s="8">
        <v>26</v>
      </c>
      <c r="G115" s="8" t="s">
        <v>117</v>
      </c>
      <c r="H115" s="8" t="s">
        <v>100</v>
      </c>
      <c r="I115" s="3">
        <v>-1291</v>
      </c>
      <c r="J115" s="3">
        <v>1.56257588863373</v>
      </c>
      <c r="K115" s="3">
        <v>27.7</v>
      </c>
      <c r="L115" s="3">
        <v>47</v>
      </c>
      <c r="M115" s="3">
        <v>25</v>
      </c>
      <c r="N115" s="3">
        <v>9.07447577729573</v>
      </c>
      <c r="O115" s="3">
        <v>4.9530007230658</v>
      </c>
      <c r="P115" s="3">
        <v>101.71244</v>
      </c>
      <c r="Q115" s="3">
        <v>1125.63892</v>
      </c>
      <c r="R115" s="3">
        <v>12.55</v>
      </c>
      <c r="S115" s="3">
        <v>17.783</v>
      </c>
      <c r="T115" s="3">
        <v>19.89</v>
      </c>
      <c r="U115" s="22">
        <v>59.8646736088557</v>
      </c>
      <c r="V115" s="40">
        <v>22</v>
      </c>
      <c r="W115" s="22">
        <v>160</v>
      </c>
      <c r="X115" s="3">
        <v>1.6</v>
      </c>
      <c r="Y115">
        <v>0.936842656061954</v>
      </c>
      <c r="Z115">
        <v>0.874685661018666</v>
      </c>
      <c r="AA115">
        <v>0.488188976377953</v>
      </c>
      <c r="AB115">
        <v>0.904761904761905</v>
      </c>
      <c r="AC115">
        <v>0.424242424242424</v>
      </c>
      <c r="AD115">
        <v>0.0257601917875129</v>
      </c>
      <c r="AE115">
        <v>0.0912717271052585</v>
      </c>
      <c r="AF115">
        <v>0.77993690317854</v>
      </c>
      <c r="AG115">
        <v>0.609351169861971</v>
      </c>
      <c r="AH115">
        <v>0.541726774597633</v>
      </c>
      <c r="AI115">
        <v>0.135606284695112</v>
      </c>
      <c r="AJ115">
        <v>0.14113289482087</v>
      </c>
      <c r="AK115">
        <v>0.765688300123444</v>
      </c>
      <c r="AL115">
        <v>0.333333333333333</v>
      </c>
      <c r="AM115">
        <v>0.2181868588855</v>
      </c>
      <c r="AN115">
        <v>0.575645756457565</v>
      </c>
      <c r="AO115" s="8">
        <v>0.936842656</v>
      </c>
      <c r="AP115" s="8">
        <v>0.874685661018666</v>
      </c>
      <c r="AQ115" s="8">
        <v>0.488188976</v>
      </c>
      <c r="AR115" s="8">
        <v>0.361509062</v>
      </c>
      <c r="AS115" s="8">
        <v>0.643671616</v>
      </c>
      <c r="AT115" s="8">
        <v>0.34394020324319</v>
      </c>
      <c r="AU115" s="8">
        <v>0.218186859</v>
      </c>
      <c r="AV115" s="8">
        <v>0.575645756</v>
      </c>
      <c r="AW115" s="2">
        <v>0.555333848657732</v>
      </c>
    </row>
    <row r="116" spans="1:49">
      <c r="A116" s="2" t="s">
        <v>219</v>
      </c>
      <c r="B116" s="3" t="s">
        <v>193</v>
      </c>
      <c r="C116" s="3" t="s">
        <v>194</v>
      </c>
      <c r="D116" s="3">
        <v>101.98</v>
      </c>
      <c r="E116" s="3">
        <v>36.04</v>
      </c>
      <c r="F116" s="8">
        <v>27</v>
      </c>
      <c r="G116" s="8" t="s">
        <v>117</v>
      </c>
      <c r="H116" s="8" t="s">
        <v>100</v>
      </c>
      <c r="I116" s="3">
        <v>-2994</v>
      </c>
      <c r="J116" s="3">
        <v>1.33219937682152</v>
      </c>
      <c r="K116" s="3">
        <v>25.1</v>
      </c>
      <c r="L116" s="3">
        <v>14</v>
      </c>
      <c r="M116" s="3">
        <v>28</v>
      </c>
      <c r="N116" s="3">
        <v>10.1718025634033</v>
      </c>
      <c r="O116" s="3">
        <v>2.39978183801473</v>
      </c>
      <c r="P116" s="3">
        <v>96.43474</v>
      </c>
      <c r="Q116" s="3">
        <v>902.65771</v>
      </c>
      <c r="R116" s="3">
        <v>13.7</v>
      </c>
      <c r="S116" s="3">
        <v>15.5</v>
      </c>
      <c r="T116" s="3">
        <v>2.354</v>
      </c>
      <c r="U116" s="22">
        <v>43.7755391994466</v>
      </c>
      <c r="V116" s="40">
        <v>28</v>
      </c>
      <c r="W116" s="22">
        <v>99.2</v>
      </c>
      <c r="X116" s="3">
        <v>1.8</v>
      </c>
      <c r="Y116">
        <v>0.847731672858563</v>
      </c>
      <c r="Z116">
        <v>0.681590641224845</v>
      </c>
      <c r="AA116">
        <v>0.385826771653543</v>
      </c>
      <c r="AB116">
        <v>0.119047619047619</v>
      </c>
      <c r="AC116">
        <v>0.515151515151515</v>
      </c>
      <c r="AD116">
        <v>0.136148409348364</v>
      </c>
      <c r="AE116">
        <v>0.0442221282164199</v>
      </c>
      <c r="AF116">
        <v>0.705750908120244</v>
      </c>
      <c r="AG116">
        <v>0.418191439010462</v>
      </c>
      <c r="AH116">
        <v>0.641007378707159</v>
      </c>
      <c r="AI116">
        <v>0.118197009097128</v>
      </c>
      <c r="AJ116">
        <v>0.0167032093719622</v>
      </c>
      <c r="AK116">
        <v>0.559903131112254</v>
      </c>
      <c r="AL116">
        <v>0.444444444444444</v>
      </c>
      <c r="AM116">
        <v>0.133906293318547</v>
      </c>
      <c r="AN116">
        <v>0.649446494464945</v>
      </c>
      <c r="AO116" s="8">
        <v>0.847731673</v>
      </c>
      <c r="AP116" s="8">
        <v>0.681590641224845</v>
      </c>
      <c r="AQ116" s="8">
        <v>0.385826772</v>
      </c>
      <c r="AR116" s="8">
        <v>0.203642418</v>
      </c>
      <c r="AS116" s="8">
        <v>0.588316575</v>
      </c>
      <c r="AT116" s="8">
        <v>0.284811948506447</v>
      </c>
      <c r="AU116" s="8">
        <v>0.133906293</v>
      </c>
      <c r="AV116" s="8">
        <v>0.649446494</v>
      </c>
      <c r="AW116" s="2">
        <v>0.471909101841411</v>
      </c>
    </row>
    <row r="117" spans="1:49">
      <c r="A117" s="2" t="s">
        <v>220</v>
      </c>
      <c r="B117" s="3" t="s">
        <v>193</v>
      </c>
      <c r="C117" s="3" t="s">
        <v>194</v>
      </c>
      <c r="D117" s="3">
        <v>109.84</v>
      </c>
      <c r="E117" s="3">
        <v>35.58</v>
      </c>
      <c r="F117" s="8">
        <v>28</v>
      </c>
      <c r="G117" s="8" t="s">
        <v>96</v>
      </c>
      <c r="H117" s="8" t="s">
        <v>100</v>
      </c>
      <c r="I117" s="3">
        <v>-4209</v>
      </c>
      <c r="J117" s="3">
        <v>0.999829483032226</v>
      </c>
      <c r="K117" s="3">
        <v>26.4</v>
      </c>
      <c r="L117" s="3">
        <v>38</v>
      </c>
      <c r="M117" s="3">
        <v>29</v>
      </c>
      <c r="N117" s="3">
        <v>10.5283018867925</v>
      </c>
      <c r="O117" s="3">
        <v>5.05660377358491</v>
      </c>
      <c r="P117" s="3">
        <v>85.54911</v>
      </c>
      <c r="Q117" s="3">
        <v>947.88</v>
      </c>
      <c r="R117" s="3">
        <v>10.81667</v>
      </c>
      <c r="S117" s="3">
        <v>23.59</v>
      </c>
      <c r="T117" s="3">
        <v>69.596</v>
      </c>
      <c r="U117" s="22">
        <v>68.2973357534895</v>
      </c>
      <c r="V117" s="40">
        <v>18</v>
      </c>
      <c r="W117" s="22">
        <v>91.3</v>
      </c>
      <c r="X117" s="3">
        <v>1.2</v>
      </c>
      <c r="Y117">
        <v>0.784155721835592</v>
      </c>
      <c r="Z117">
        <v>0.403007678425109</v>
      </c>
      <c r="AA117">
        <v>0.437007874015748</v>
      </c>
      <c r="AB117">
        <v>0.69047619047619</v>
      </c>
      <c r="AC117">
        <v>0.545454545454545</v>
      </c>
      <c r="AD117">
        <v>0.17201131306019</v>
      </c>
      <c r="AE117">
        <v>0.0931808787252485</v>
      </c>
      <c r="AF117">
        <v>0.552737039695278</v>
      </c>
      <c r="AG117">
        <v>0.456960090346101</v>
      </c>
      <c r="AH117">
        <v>0.39208673153575</v>
      </c>
      <c r="AI117">
        <v>0.179888222232339</v>
      </c>
      <c r="AJ117">
        <v>0.493830314125352</v>
      </c>
      <c r="AK117">
        <v>0.873544742893473</v>
      </c>
      <c r="AL117">
        <v>0.259259259259259</v>
      </c>
      <c r="AM117">
        <v>0.122955364568894</v>
      </c>
      <c r="AN117">
        <v>0.428044280442804</v>
      </c>
      <c r="AO117" s="8">
        <v>0.784155722</v>
      </c>
      <c r="AP117" s="8">
        <v>0.403007678425109</v>
      </c>
      <c r="AQ117" s="8">
        <v>0.437007874</v>
      </c>
      <c r="AR117" s="8">
        <v>0.375280732</v>
      </c>
      <c r="AS117" s="8">
        <v>0.467261287</v>
      </c>
      <c r="AT117" s="8">
        <v>0.451630634627606</v>
      </c>
      <c r="AU117" s="8">
        <v>0.122955365</v>
      </c>
      <c r="AV117" s="8">
        <v>0.42804428</v>
      </c>
      <c r="AW117" s="2">
        <v>0.433667946631589</v>
      </c>
    </row>
    <row r="118" spans="1:49">
      <c r="A118" s="2" t="s">
        <v>221</v>
      </c>
      <c r="B118" s="3" t="s">
        <v>193</v>
      </c>
      <c r="C118" s="3" t="s">
        <v>194</v>
      </c>
      <c r="D118" s="3">
        <v>113.48</v>
      </c>
      <c r="E118" s="3">
        <v>31.75</v>
      </c>
      <c r="F118" s="8">
        <v>29</v>
      </c>
      <c r="G118" s="8" t="s">
        <v>104</v>
      </c>
      <c r="H118" s="8" t="s">
        <v>100</v>
      </c>
      <c r="I118" s="3">
        <v>-8417</v>
      </c>
      <c r="J118" s="3">
        <v>0.867110204696655</v>
      </c>
      <c r="K118" s="3">
        <v>31.1</v>
      </c>
      <c r="L118" s="3">
        <v>16</v>
      </c>
      <c r="M118" s="3">
        <v>19</v>
      </c>
      <c r="N118" s="3">
        <v>10.5882352941176</v>
      </c>
      <c r="O118" s="3">
        <v>0.224089635854342</v>
      </c>
      <c r="P118" s="3">
        <v>58.35176</v>
      </c>
      <c r="Q118" s="3">
        <v>904.3125</v>
      </c>
      <c r="R118" s="3">
        <v>9.08333</v>
      </c>
      <c r="S118" s="3">
        <v>51.103</v>
      </c>
      <c r="T118" s="3">
        <v>45.423</v>
      </c>
      <c r="U118" s="22">
        <v>63.2907600633018</v>
      </c>
      <c r="V118" s="40">
        <v>26</v>
      </c>
      <c r="W118" s="22">
        <v>172.2</v>
      </c>
      <c r="X118" s="3">
        <v>0.2</v>
      </c>
      <c r="Y118">
        <v>0.563968395165088</v>
      </c>
      <c r="Z118">
        <v>0.291766165670029</v>
      </c>
      <c r="AA118">
        <v>0.622047244094488</v>
      </c>
      <c r="AB118">
        <v>0.166666666666667</v>
      </c>
      <c r="AC118">
        <v>0.242424242424242</v>
      </c>
      <c r="AD118">
        <v>0.178040457787838</v>
      </c>
      <c r="AE118">
        <v>0.00412942562183885</v>
      </c>
      <c r="AF118">
        <v>0.170437463611233</v>
      </c>
      <c r="AG118">
        <v>0.4196100751862</v>
      </c>
      <c r="AH118">
        <v>0.242445825164266</v>
      </c>
      <c r="AI118">
        <v>0.389691726186486</v>
      </c>
      <c r="AJ118">
        <v>0.322306660706303</v>
      </c>
      <c r="AK118">
        <v>0.809509040390417</v>
      </c>
      <c r="AL118">
        <v>0.407407407407407</v>
      </c>
      <c r="AM118">
        <v>0.235098419739396</v>
      </c>
      <c r="AN118">
        <v>0.0590405904059041</v>
      </c>
      <c r="AO118" s="8">
        <v>0.563968395</v>
      </c>
      <c r="AP118" s="8">
        <v>0.291766165670029</v>
      </c>
      <c r="AQ118" s="8">
        <v>0.622047244</v>
      </c>
      <c r="AR118" s="8">
        <v>0.147815198</v>
      </c>
      <c r="AS118" s="8">
        <v>0.277497788</v>
      </c>
      <c r="AT118" s="8">
        <v>0.482228708672653</v>
      </c>
      <c r="AU118" s="8">
        <v>0.23509842</v>
      </c>
      <c r="AV118" s="8">
        <v>0.05904059</v>
      </c>
      <c r="AW118" s="2">
        <v>0.334932813667835</v>
      </c>
    </row>
    <row r="119" spans="1:49">
      <c r="A119" s="2" t="s">
        <v>222</v>
      </c>
      <c r="B119" s="3" t="s">
        <v>193</v>
      </c>
      <c r="C119" s="3" t="s">
        <v>194</v>
      </c>
      <c r="D119" s="3">
        <v>88.4</v>
      </c>
      <c r="E119" s="3">
        <v>30.99</v>
      </c>
      <c r="F119" s="8">
        <v>30</v>
      </c>
      <c r="G119" s="8" t="s">
        <v>96</v>
      </c>
      <c r="H119" s="8" t="s">
        <v>97</v>
      </c>
      <c r="I119" s="3">
        <v>-2659</v>
      </c>
      <c r="J119" s="3">
        <v>1.29641216769815</v>
      </c>
      <c r="K119" s="3">
        <v>15.3</v>
      </c>
      <c r="L119" s="3">
        <v>23</v>
      </c>
      <c r="M119" s="3">
        <v>44</v>
      </c>
      <c r="N119" s="3">
        <v>12.279098110908</v>
      </c>
      <c r="O119" s="3">
        <v>5.02742230347349</v>
      </c>
      <c r="P119" s="3">
        <v>100.74456</v>
      </c>
      <c r="Q119" s="3">
        <v>759.30389</v>
      </c>
      <c r="R119" s="3">
        <v>11.46667</v>
      </c>
      <c r="S119" s="3">
        <v>0</v>
      </c>
      <c r="T119" s="3">
        <v>0.003</v>
      </c>
      <c r="U119" s="22">
        <v>12.3508994292781</v>
      </c>
      <c r="V119" s="40">
        <v>9</v>
      </c>
      <c r="W119" s="22">
        <v>21.2</v>
      </c>
      <c r="X119" s="3">
        <v>1.3</v>
      </c>
      <c r="Y119">
        <v>0.865260844539794</v>
      </c>
      <c r="Z119">
        <v>0.651594823510253</v>
      </c>
      <c r="AA119">
        <v>0</v>
      </c>
      <c r="AB119">
        <v>0.333333333333333</v>
      </c>
      <c r="AC119">
        <v>1</v>
      </c>
      <c r="AD119">
        <v>0.348136854639227</v>
      </c>
      <c r="AE119">
        <v>0.0926431353802624</v>
      </c>
      <c r="AF119">
        <v>0.766331897040067</v>
      </c>
      <c r="AG119">
        <v>0.295295533800621</v>
      </c>
      <c r="AH119">
        <v>0.448201855597656</v>
      </c>
      <c r="AI119">
        <v>0</v>
      </c>
      <c r="AJ119">
        <v>2.12870127934947e-5</v>
      </c>
      <c r="AK119">
        <v>0.157971949380187</v>
      </c>
      <c r="AL119">
        <v>0.0925925925925926</v>
      </c>
      <c r="AM119">
        <v>0.0257831993346271</v>
      </c>
      <c r="AN119">
        <v>0.464944649446494</v>
      </c>
      <c r="AO119" s="8">
        <v>0.865260845</v>
      </c>
      <c r="AP119" s="8">
        <v>0.651594823510253</v>
      </c>
      <c r="AQ119" s="8">
        <v>0</v>
      </c>
      <c r="AR119" s="8">
        <v>0.443528331</v>
      </c>
      <c r="AS119" s="8">
        <v>0.503276429</v>
      </c>
      <c r="AT119" s="8">
        <v>0.0626464572463933</v>
      </c>
      <c r="AU119" s="8">
        <v>0.025783199</v>
      </c>
      <c r="AV119" s="8">
        <v>0.464944649</v>
      </c>
      <c r="AW119" s="2">
        <v>0.377129341719581</v>
      </c>
    </row>
    <row r="120" spans="1:49">
      <c r="A120" s="2" t="s">
        <v>223</v>
      </c>
      <c r="B120" s="3" t="s">
        <v>193</v>
      </c>
      <c r="C120" s="3" t="s">
        <v>194</v>
      </c>
      <c r="D120" s="3">
        <v>117.97</v>
      </c>
      <c r="E120" s="3">
        <v>32.47</v>
      </c>
      <c r="F120" s="8">
        <v>31</v>
      </c>
      <c r="G120" s="8" t="s">
        <v>104</v>
      </c>
      <c r="H120" s="8" t="s">
        <v>106</v>
      </c>
      <c r="I120" s="3">
        <v>-6924</v>
      </c>
      <c r="J120" s="3">
        <v>0.971499919891357</v>
      </c>
      <c r="K120" s="3">
        <v>31.1</v>
      </c>
      <c r="L120" s="3">
        <v>20</v>
      </c>
      <c r="M120" s="3">
        <v>27</v>
      </c>
      <c r="N120" s="3">
        <v>10.2233250620347</v>
      </c>
      <c r="O120" s="3">
        <v>0.54590570719603</v>
      </c>
      <c r="P120" s="3">
        <v>65.8986</v>
      </c>
      <c r="Q120" s="3">
        <v>929.32367</v>
      </c>
      <c r="R120" s="3">
        <v>8.95</v>
      </c>
      <c r="S120" s="3">
        <v>48.419</v>
      </c>
      <c r="T120" s="3">
        <v>77.096</v>
      </c>
      <c r="U120" s="22">
        <v>60.6642229282994</v>
      </c>
      <c r="V120" s="40">
        <v>26</v>
      </c>
      <c r="W120" s="22">
        <v>220</v>
      </c>
      <c r="X120" s="3">
        <v>0.7</v>
      </c>
      <c r="Y120">
        <v>0.6420909423892</v>
      </c>
      <c r="Z120">
        <v>0.379262646814006</v>
      </c>
      <c r="AA120">
        <v>0.622047244094488</v>
      </c>
      <c r="AB120">
        <v>0.261904761904762</v>
      </c>
      <c r="AC120">
        <v>0.484848484848485</v>
      </c>
      <c r="AD120">
        <v>0.141331438560999</v>
      </c>
      <c r="AE120">
        <v>0.0100597111767749</v>
      </c>
      <c r="AF120">
        <v>0.27651962723284</v>
      </c>
      <c r="AG120">
        <v>0.441051920108834</v>
      </c>
      <c r="AH120">
        <v>0.230935318254768</v>
      </c>
      <c r="AI120">
        <v>0.369224579578958</v>
      </c>
      <c r="AJ120">
        <v>0.547047846109089</v>
      </c>
      <c r="AK120">
        <v>0.775914791347128</v>
      </c>
      <c r="AL120">
        <v>0.407407407407407</v>
      </c>
      <c r="AM120">
        <v>0.301358469642362</v>
      </c>
      <c r="AN120">
        <v>0.243542435424354</v>
      </c>
      <c r="AO120" s="8">
        <v>0.642090942</v>
      </c>
      <c r="AP120" s="8">
        <v>0.379262646814006</v>
      </c>
      <c r="AQ120" s="8">
        <v>0.622047244</v>
      </c>
      <c r="AR120" s="8">
        <v>0.224536099</v>
      </c>
      <c r="AS120" s="8">
        <v>0.316168955</v>
      </c>
      <c r="AT120" s="8">
        <v>0.524898656110645</v>
      </c>
      <c r="AU120" s="8">
        <v>0.30135847</v>
      </c>
      <c r="AV120" s="8">
        <v>0.243542435</v>
      </c>
      <c r="AW120" s="2">
        <v>0.406738180990581</v>
      </c>
    </row>
    <row r="121" spans="1:49">
      <c r="A121" s="2" t="s">
        <v>224</v>
      </c>
      <c r="B121" s="3" t="s">
        <v>193</v>
      </c>
      <c r="C121" s="3" t="s">
        <v>194</v>
      </c>
      <c r="D121" s="3">
        <v>115.52</v>
      </c>
      <c r="E121" s="3">
        <v>40.42</v>
      </c>
      <c r="F121" s="8">
        <v>32</v>
      </c>
      <c r="G121" s="8" t="s">
        <v>117</v>
      </c>
      <c r="H121" s="8" t="s">
        <v>118</v>
      </c>
      <c r="I121" s="3">
        <v>-2687</v>
      </c>
      <c r="J121" s="3">
        <v>1.16755006313324</v>
      </c>
      <c r="K121" s="3">
        <v>29.9</v>
      </c>
      <c r="L121" s="3">
        <v>29</v>
      </c>
      <c r="M121" s="3">
        <v>26</v>
      </c>
      <c r="N121" s="3">
        <v>12.2981366459627</v>
      </c>
      <c r="O121" s="3">
        <v>8.03312629399586</v>
      </c>
      <c r="P121" s="3">
        <v>115.58517</v>
      </c>
      <c r="Q121" s="3">
        <v>1167.90894</v>
      </c>
      <c r="R121" s="3">
        <v>12.5</v>
      </c>
      <c r="S121" s="3">
        <v>23.023</v>
      </c>
      <c r="T121" s="3">
        <v>22.298</v>
      </c>
      <c r="U121" s="22">
        <v>53.2649377223387</v>
      </c>
      <c r="V121" s="40">
        <v>58</v>
      </c>
      <c r="W121" s="22">
        <v>122.9</v>
      </c>
      <c r="X121" s="3">
        <v>1.47</v>
      </c>
      <c r="Y121">
        <v>0.863795719742557</v>
      </c>
      <c r="Z121">
        <v>0.543586283768503</v>
      </c>
      <c r="AA121">
        <v>0.574803149606299</v>
      </c>
      <c r="AB121">
        <v>0.476190476190476</v>
      </c>
      <c r="AC121">
        <v>0.454545454545455</v>
      </c>
      <c r="AD121">
        <v>0.350052081694891</v>
      </c>
      <c r="AE121">
        <v>0.148030931530701</v>
      </c>
      <c r="AF121">
        <v>0.974938945588128</v>
      </c>
      <c r="AG121">
        <v>0.645588867407373</v>
      </c>
      <c r="AH121">
        <v>0.537410226592871</v>
      </c>
      <c r="AI121">
        <v>0.175564499383431</v>
      </c>
      <c r="AJ121">
        <v>0.158219270423115</v>
      </c>
      <c r="AK121">
        <v>0.681275569750462</v>
      </c>
      <c r="AL121">
        <v>1</v>
      </c>
      <c r="AM121">
        <v>0.166759079567508</v>
      </c>
      <c r="AN121">
        <v>0.527675276752767</v>
      </c>
      <c r="AO121" s="8">
        <v>0.86379572</v>
      </c>
      <c r="AP121" s="8">
        <v>0.543586283768503</v>
      </c>
      <c r="AQ121" s="8">
        <v>0.57480315</v>
      </c>
      <c r="AR121" s="8">
        <v>0.357204736</v>
      </c>
      <c r="AS121" s="8">
        <v>0.71931268</v>
      </c>
      <c r="AT121" s="8">
        <v>0.503764834889252</v>
      </c>
      <c r="AU121" s="8">
        <v>0.16675908</v>
      </c>
      <c r="AV121" s="8">
        <v>0.527675277</v>
      </c>
      <c r="AW121" s="2">
        <v>0.532112720207219</v>
      </c>
    </row>
    <row r="122" spans="1:49">
      <c r="A122" s="2" t="s">
        <v>225</v>
      </c>
      <c r="B122" s="3" t="s">
        <v>193</v>
      </c>
      <c r="C122" s="3" t="s">
        <v>194</v>
      </c>
      <c r="D122" s="3">
        <v>129.51</v>
      </c>
      <c r="E122" s="3">
        <v>42.89</v>
      </c>
      <c r="F122" s="8">
        <v>33</v>
      </c>
      <c r="G122" s="8" t="s">
        <v>96</v>
      </c>
      <c r="H122" s="8" t="s">
        <v>100</v>
      </c>
      <c r="I122" s="3">
        <v>-5768</v>
      </c>
      <c r="J122" s="3">
        <v>0.929076981544495</v>
      </c>
      <c r="K122" s="3">
        <v>26.6</v>
      </c>
      <c r="L122" s="3">
        <v>31</v>
      </c>
      <c r="M122" s="3">
        <v>36</v>
      </c>
      <c r="N122" s="3">
        <v>18.7590187590188</v>
      </c>
      <c r="O122" s="3">
        <v>22.9437229437229</v>
      </c>
      <c r="P122" s="3">
        <v>93.33932</v>
      </c>
      <c r="Q122" s="3">
        <v>1274.14563</v>
      </c>
      <c r="R122" s="3">
        <v>12.85</v>
      </c>
      <c r="S122" s="3">
        <v>13.491</v>
      </c>
      <c r="T122" s="3">
        <v>13.968</v>
      </c>
      <c r="U122" s="22">
        <v>0</v>
      </c>
      <c r="V122" s="40">
        <v>36</v>
      </c>
      <c r="W122" s="22">
        <v>255</v>
      </c>
      <c r="X122" s="3">
        <v>0.04</v>
      </c>
      <c r="Y122">
        <v>0.70257966616085</v>
      </c>
      <c r="Z122">
        <v>0.343704950174877</v>
      </c>
      <c r="AA122">
        <v>0.44488188976378</v>
      </c>
      <c r="AB122">
        <v>0.523809523809524</v>
      </c>
      <c r="AC122">
        <v>0.757575757575758</v>
      </c>
      <c r="AD122">
        <v>1</v>
      </c>
      <c r="AE122">
        <v>0.422796873326908</v>
      </c>
      <c r="AF122">
        <v>0.662240133952831</v>
      </c>
      <c r="AG122">
        <v>0.736664600052986</v>
      </c>
      <c r="AH122">
        <v>0.567626062626205</v>
      </c>
      <c r="AI122">
        <v>0.102877151595442</v>
      </c>
      <c r="AJ122">
        <v>0.0991123315665113</v>
      </c>
      <c r="AK122">
        <v>0</v>
      </c>
      <c r="AL122">
        <v>0.592592592592593</v>
      </c>
      <c r="AM122">
        <v>0.349875242583865</v>
      </c>
      <c r="AN122">
        <v>0</v>
      </c>
      <c r="AO122" s="8">
        <v>0.702579666</v>
      </c>
      <c r="AP122" s="8">
        <v>0.343704950174877</v>
      </c>
      <c r="AQ122" s="8">
        <v>0.44488189</v>
      </c>
      <c r="AR122" s="8">
        <v>0.676045539</v>
      </c>
      <c r="AS122" s="8">
        <v>0.655510266</v>
      </c>
      <c r="AT122" s="8">
        <v>0.198645518938637</v>
      </c>
      <c r="AU122" s="8">
        <v>0.349875243</v>
      </c>
      <c r="AV122" s="8">
        <v>0</v>
      </c>
      <c r="AW122" s="2">
        <v>0.421405384139189</v>
      </c>
    </row>
    <row r="123" spans="1:49">
      <c r="A123" s="2" t="s">
        <v>226</v>
      </c>
      <c r="B123" s="3" t="s">
        <v>193</v>
      </c>
      <c r="C123" s="3" t="s">
        <v>194</v>
      </c>
      <c r="D123" s="3">
        <v>118.18</v>
      </c>
      <c r="E123" s="3">
        <v>36.18</v>
      </c>
      <c r="F123" s="8">
        <v>34</v>
      </c>
      <c r="G123" s="8" t="s">
        <v>96</v>
      </c>
      <c r="H123" s="8" t="s">
        <v>100</v>
      </c>
      <c r="I123" s="3">
        <v>-5327</v>
      </c>
      <c r="J123" s="3">
        <v>1.31456799507141</v>
      </c>
      <c r="K123" s="3">
        <v>30</v>
      </c>
      <c r="L123" s="3">
        <v>24</v>
      </c>
      <c r="M123" s="3">
        <v>27</v>
      </c>
      <c r="N123" s="3">
        <v>11.6254036598493</v>
      </c>
      <c r="O123" s="3">
        <v>1.34553283100108</v>
      </c>
      <c r="P123" s="3">
        <v>110.81503</v>
      </c>
      <c r="Q123" s="3">
        <v>1038.66711</v>
      </c>
      <c r="R123" s="3">
        <v>11.05833</v>
      </c>
      <c r="S123" s="3">
        <v>49.211</v>
      </c>
      <c r="T123" s="3">
        <v>50.038</v>
      </c>
      <c r="U123" s="22">
        <v>59.2178135043601</v>
      </c>
      <c r="V123" s="40">
        <v>39</v>
      </c>
      <c r="W123" s="22">
        <v>36.4</v>
      </c>
      <c r="X123" s="3">
        <v>0.36</v>
      </c>
      <c r="Y123">
        <v>0.725655381717336</v>
      </c>
      <c r="Z123">
        <v>0.666812520047261</v>
      </c>
      <c r="AA123">
        <v>0.578740157480315</v>
      </c>
      <c r="AB123">
        <v>0.357142857142857</v>
      </c>
      <c r="AC123">
        <v>0.484848484848485</v>
      </c>
      <c r="AD123">
        <v>0.282376894894003</v>
      </c>
      <c r="AE123">
        <v>0.0247948894475994</v>
      </c>
      <c r="AF123">
        <v>0.907887468151483</v>
      </c>
      <c r="AG123">
        <v>0.534791040821194</v>
      </c>
      <c r="AH123">
        <v>0.412949471352366</v>
      </c>
      <c r="AI123">
        <v>0.375264065463147</v>
      </c>
      <c r="AJ123">
        <v>0.355053182053629</v>
      </c>
      <c r="AK123">
        <v>0.757414752737801</v>
      </c>
      <c r="AL123">
        <v>0.648148148148148</v>
      </c>
      <c r="AM123">
        <v>0.0468533407263654</v>
      </c>
      <c r="AN123">
        <v>0.118081180811808</v>
      </c>
      <c r="AO123" s="8">
        <v>0.725655382</v>
      </c>
      <c r="AP123" s="8">
        <v>0.666812520047261</v>
      </c>
      <c r="AQ123" s="8">
        <v>0.578740157</v>
      </c>
      <c r="AR123" s="8">
        <v>0.287290782</v>
      </c>
      <c r="AS123" s="8">
        <v>0.61854266</v>
      </c>
      <c r="AT123" s="8">
        <v>0.533970037100681</v>
      </c>
      <c r="AU123" s="8">
        <v>0.046853341</v>
      </c>
      <c r="AV123" s="8">
        <v>0.118081181</v>
      </c>
      <c r="AW123" s="2">
        <v>0.446993257518493</v>
      </c>
    </row>
    <row r="124" spans="1:49">
      <c r="A124" s="2" t="s">
        <v>227</v>
      </c>
      <c r="B124" s="3" t="s">
        <v>193</v>
      </c>
      <c r="C124" s="3" t="s">
        <v>194</v>
      </c>
      <c r="D124" s="3">
        <v>115.65</v>
      </c>
      <c r="E124" s="3">
        <v>42.28</v>
      </c>
      <c r="F124" s="8">
        <v>35</v>
      </c>
      <c r="G124" s="8" t="s">
        <v>96</v>
      </c>
      <c r="H124" s="8" t="s">
        <v>97</v>
      </c>
      <c r="I124" s="3">
        <v>-2766</v>
      </c>
      <c r="J124" s="3">
        <v>1.44903738796711</v>
      </c>
      <c r="K124" s="3">
        <v>25.7</v>
      </c>
      <c r="L124" s="3">
        <v>31</v>
      </c>
      <c r="M124" s="3">
        <v>22</v>
      </c>
      <c r="N124" s="3">
        <v>11.9741100323625</v>
      </c>
      <c r="O124" s="3">
        <v>15.2508090614887</v>
      </c>
      <c r="P124" s="3">
        <v>105.62749</v>
      </c>
      <c r="Q124" s="3">
        <v>1347.99854</v>
      </c>
      <c r="R124" s="3">
        <v>13</v>
      </c>
      <c r="S124" s="3">
        <v>14.587</v>
      </c>
      <c r="T124" s="3">
        <v>5.853</v>
      </c>
      <c r="U124" s="22">
        <v>53.1829256922691</v>
      </c>
      <c r="V124" s="40">
        <v>18</v>
      </c>
      <c r="W124" s="22">
        <v>93.9</v>
      </c>
      <c r="X124" s="3">
        <v>0.41</v>
      </c>
      <c r="Y124">
        <v>0.859661974778923</v>
      </c>
      <c r="Z124">
        <v>0.779520928897656</v>
      </c>
      <c r="AA124">
        <v>0.409448818897638</v>
      </c>
      <c r="AB124">
        <v>0.523809523809524</v>
      </c>
      <c r="AC124">
        <v>0.333333333333333</v>
      </c>
      <c r="AD124">
        <v>0.317455848038294</v>
      </c>
      <c r="AE124">
        <v>0.281035227051815</v>
      </c>
      <c r="AF124">
        <v>0.834968807218744</v>
      </c>
      <c r="AG124">
        <v>0.799978017350348</v>
      </c>
      <c r="AH124">
        <v>0.580575706640491</v>
      </c>
      <c r="AI124">
        <v>0.111234823980633</v>
      </c>
      <c r="AJ124">
        <v>0.0415309619601081</v>
      </c>
      <c r="AK124">
        <v>0.680226609685901</v>
      </c>
      <c r="AL124">
        <v>0.259259259259259</v>
      </c>
      <c r="AM124">
        <v>0.126559467701691</v>
      </c>
      <c r="AN124">
        <v>0.136531365313653</v>
      </c>
      <c r="AO124" s="8">
        <v>0.859661975</v>
      </c>
      <c r="AP124" s="8">
        <v>0.779520928897656</v>
      </c>
      <c r="AQ124" s="8">
        <v>0.409448819</v>
      </c>
      <c r="AR124" s="8">
        <v>0.363908483</v>
      </c>
      <c r="AS124" s="8">
        <v>0.73850751</v>
      </c>
      <c r="AT124" s="8">
        <v>0.273062913721475</v>
      </c>
      <c r="AU124" s="8">
        <v>0.126559468</v>
      </c>
      <c r="AV124" s="8">
        <v>0.136531365</v>
      </c>
      <c r="AW124" s="2">
        <v>0.460900182827391</v>
      </c>
    </row>
    <row r="125" spans="1:49">
      <c r="A125" s="2" t="s">
        <v>228</v>
      </c>
      <c r="B125" s="3" t="s">
        <v>193</v>
      </c>
      <c r="C125" s="3" t="s">
        <v>194</v>
      </c>
      <c r="D125" s="3">
        <v>89.82</v>
      </c>
      <c r="E125" s="3">
        <v>42.67</v>
      </c>
      <c r="F125" s="8">
        <v>36</v>
      </c>
      <c r="G125" s="8" t="s">
        <v>117</v>
      </c>
      <c r="H125" s="8" t="s">
        <v>100</v>
      </c>
      <c r="I125" s="3">
        <v>-84</v>
      </c>
      <c r="J125" s="3">
        <v>1.39054555892944</v>
      </c>
      <c r="K125" s="3">
        <v>40.7</v>
      </c>
      <c r="L125" s="3">
        <v>40</v>
      </c>
      <c r="M125" s="3">
        <v>11</v>
      </c>
      <c r="N125" s="3">
        <v>10.6312292358804</v>
      </c>
      <c r="O125" s="3">
        <v>6.0797342192691</v>
      </c>
      <c r="P125" s="3">
        <v>48.00435</v>
      </c>
      <c r="Q125" s="3">
        <v>1467.53638</v>
      </c>
      <c r="R125" s="3">
        <v>15.1</v>
      </c>
      <c r="S125" s="3">
        <v>0.109</v>
      </c>
      <c r="T125" s="3">
        <v>0</v>
      </c>
      <c r="U125" s="22">
        <v>0.0526189557370546</v>
      </c>
      <c r="V125" s="40">
        <v>9</v>
      </c>
      <c r="W125" s="22">
        <v>303</v>
      </c>
      <c r="X125" s="3">
        <v>2.6</v>
      </c>
      <c r="Y125">
        <v>1</v>
      </c>
      <c r="Z125">
        <v>0.730494746510572</v>
      </c>
      <c r="AA125">
        <v>1</v>
      </c>
      <c r="AB125">
        <v>0.738095238095238</v>
      </c>
      <c r="AC125">
        <v>0</v>
      </c>
      <c r="AD125">
        <v>0.182365536385386</v>
      </c>
      <c r="AE125">
        <v>0.112034678280878</v>
      </c>
      <c r="AF125">
        <v>0.0249890851270131</v>
      </c>
      <c r="AG125">
        <v>0.902456702980274</v>
      </c>
      <c r="AH125">
        <v>0.761870722840496</v>
      </c>
      <c r="AI125">
        <v>0.000831191870424966</v>
      </c>
      <c r="AJ125">
        <v>0</v>
      </c>
      <c r="AK125">
        <v>0.000673013253790062</v>
      </c>
      <c r="AL125">
        <v>0.0925925925925926</v>
      </c>
      <c r="AM125">
        <v>0.416412531189354</v>
      </c>
      <c r="AN125">
        <v>0.944649446494465</v>
      </c>
      <c r="AO125" s="8">
        <v>1</v>
      </c>
      <c r="AP125" s="8">
        <v>0.730494746510572</v>
      </c>
      <c r="AQ125" s="8">
        <v>1</v>
      </c>
      <c r="AR125" s="8">
        <v>0.258123863</v>
      </c>
      <c r="AS125" s="8">
        <v>0.563105504</v>
      </c>
      <c r="AT125" s="8">
        <v>0.0235241994292019</v>
      </c>
      <c r="AU125" s="8">
        <v>0.416412531</v>
      </c>
      <c r="AV125" s="8">
        <v>0.944649446</v>
      </c>
      <c r="AW125" s="2">
        <v>0.617038786242472</v>
      </c>
    </row>
    <row r="126" spans="1:49">
      <c r="A126" s="2" t="s">
        <v>229</v>
      </c>
      <c r="B126" s="3" t="s">
        <v>193</v>
      </c>
      <c r="C126" s="3" t="s">
        <v>194</v>
      </c>
      <c r="D126" s="3">
        <v>121.89</v>
      </c>
      <c r="E126" s="3">
        <v>41.68</v>
      </c>
      <c r="F126" s="8">
        <v>37</v>
      </c>
      <c r="G126" s="8" t="s">
        <v>96</v>
      </c>
      <c r="H126" s="8" t="s">
        <v>97</v>
      </c>
      <c r="I126" s="3">
        <v>-3938</v>
      </c>
      <c r="J126" s="3">
        <v>1.06934416294098</v>
      </c>
      <c r="K126" s="3">
        <v>28.3</v>
      </c>
      <c r="L126" s="3">
        <v>29</v>
      </c>
      <c r="M126" s="3">
        <v>26</v>
      </c>
      <c r="N126" s="3">
        <v>10.6927010692701</v>
      </c>
      <c r="O126" s="3">
        <v>9.39098093909809</v>
      </c>
      <c r="P126" s="3">
        <v>108.76736</v>
      </c>
      <c r="Q126" s="3">
        <v>1254.7262</v>
      </c>
      <c r="R126" s="3">
        <v>11.48333</v>
      </c>
      <c r="S126" s="3">
        <v>42.086</v>
      </c>
      <c r="T126" s="3">
        <v>48.851</v>
      </c>
      <c r="U126" s="22">
        <v>0</v>
      </c>
      <c r="V126" s="40">
        <v>14</v>
      </c>
      <c r="W126" s="22">
        <v>15.13</v>
      </c>
      <c r="X126" s="3">
        <v>1.59</v>
      </c>
      <c r="Y126">
        <v>0.798336036837423</v>
      </c>
      <c r="Z126">
        <v>0.46127289994163</v>
      </c>
      <c r="AA126">
        <v>0.511811023622047</v>
      </c>
      <c r="AB126">
        <v>0.476190476190476</v>
      </c>
      <c r="AC126">
        <v>0.454545454545455</v>
      </c>
      <c r="AD126">
        <v>0.188549442769515</v>
      </c>
      <c r="AE126">
        <v>0.173052881969599</v>
      </c>
      <c r="AF126">
        <v>0.879104392853338</v>
      </c>
      <c r="AG126">
        <v>0.720016502161286</v>
      </c>
      <c r="AH126">
        <v>0.449640129392843</v>
      </c>
      <c r="AI126">
        <v>0.320931569345918</v>
      </c>
      <c r="AJ126">
        <v>0.346630620658336</v>
      </c>
      <c r="AK126">
        <v>0</v>
      </c>
      <c r="AL126">
        <v>0.185185185185185</v>
      </c>
      <c r="AM126">
        <v>0.0173690047130579</v>
      </c>
      <c r="AN126">
        <v>0.571955719557196</v>
      </c>
      <c r="AO126" s="8">
        <v>0.798336037</v>
      </c>
      <c r="AP126" s="8">
        <v>0.46127289994163</v>
      </c>
      <c r="AQ126" s="8">
        <v>0.511811024</v>
      </c>
      <c r="AR126" s="8">
        <v>0.323084564</v>
      </c>
      <c r="AS126" s="8">
        <v>0.682920341</v>
      </c>
      <c r="AT126" s="8">
        <v>0.21318684379736</v>
      </c>
      <c r="AU126" s="8">
        <v>0.017369005</v>
      </c>
      <c r="AV126" s="8">
        <v>0.57195572</v>
      </c>
      <c r="AW126" s="2">
        <v>0.447492054342374</v>
      </c>
    </row>
    <row r="127" spans="1:49">
      <c r="A127" s="2" t="s">
        <v>230</v>
      </c>
      <c r="B127" s="3" t="s">
        <v>193</v>
      </c>
      <c r="C127" s="3" t="s">
        <v>194</v>
      </c>
      <c r="D127" s="3">
        <v>123.53</v>
      </c>
      <c r="E127" s="3">
        <v>42.39</v>
      </c>
      <c r="F127" s="8">
        <v>38</v>
      </c>
      <c r="G127" s="8" t="s">
        <v>96</v>
      </c>
      <c r="H127" s="8" t="s">
        <v>106</v>
      </c>
      <c r="I127" s="3">
        <v>-4912</v>
      </c>
      <c r="J127" s="3">
        <v>1.28140609264374</v>
      </c>
      <c r="K127" s="3">
        <v>28.2</v>
      </c>
      <c r="L127" s="3">
        <v>28</v>
      </c>
      <c r="M127" s="3">
        <v>34</v>
      </c>
      <c r="N127" s="3">
        <v>12.2281295311745</v>
      </c>
      <c r="O127" s="3">
        <v>19.0430159497342</v>
      </c>
      <c r="P127" s="3">
        <v>104.36449</v>
      </c>
      <c r="Q127" s="3">
        <v>1300.86072</v>
      </c>
      <c r="R127" s="3">
        <v>11.50833</v>
      </c>
      <c r="S127" s="3">
        <v>66.439</v>
      </c>
      <c r="T127" s="3">
        <v>57.572</v>
      </c>
      <c r="U127" s="22">
        <v>0</v>
      </c>
      <c r="V127" s="40">
        <v>26</v>
      </c>
      <c r="W127" s="22">
        <v>29.2</v>
      </c>
      <c r="X127" s="3">
        <v>0.3</v>
      </c>
      <c r="Y127">
        <v>0.747370624247815</v>
      </c>
      <c r="Z127">
        <v>0.639017159507679</v>
      </c>
      <c r="AA127">
        <v>0.507874015748031</v>
      </c>
      <c r="AB127">
        <v>0.452380952380952</v>
      </c>
      <c r="AC127">
        <v>0.696969696969697</v>
      </c>
      <c r="AD127">
        <v>0.343009548225477</v>
      </c>
      <c r="AE127">
        <v>0.350916353985385</v>
      </c>
      <c r="AF127">
        <v>0.817215446520215</v>
      </c>
      <c r="AG127">
        <v>0.759567199846367</v>
      </c>
      <c r="AH127">
        <v>0.451798403395224</v>
      </c>
      <c r="AI127">
        <v>0.506638134671232</v>
      </c>
      <c r="AJ127">
        <v>0.408511966849025</v>
      </c>
      <c r="AK127">
        <v>0</v>
      </c>
      <c r="AL127">
        <v>0.407407407407407</v>
      </c>
      <c r="AM127">
        <v>0.036872747435542</v>
      </c>
      <c r="AN127">
        <v>0.0959409594095941</v>
      </c>
      <c r="AO127" s="8">
        <v>0.747370624</v>
      </c>
      <c r="AP127" s="8">
        <v>0.639017159507679</v>
      </c>
      <c r="AQ127" s="8">
        <v>0.507874016</v>
      </c>
      <c r="AR127" s="8">
        <v>0.460819138</v>
      </c>
      <c r="AS127" s="8">
        <v>0.676193683</v>
      </c>
      <c r="AT127" s="8">
        <v>0.330639377231916</v>
      </c>
      <c r="AU127" s="8">
        <v>0.036872747</v>
      </c>
      <c r="AV127" s="8">
        <v>0.095940959</v>
      </c>
      <c r="AW127" s="2">
        <v>0.436840962967449</v>
      </c>
    </row>
    <row r="128" spans="1:49">
      <c r="A128" s="2" t="s">
        <v>231</v>
      </c>
      <c r="B128" s="3" t="s">
        <v>193</v>
      </c>
      <c r="C128" s="3" t="s">
        <v>194</v>
      </c>
      <c r="D128" s="3">
        <v>118.58</v>
      </c>
      <c r="E128" s="3">
        <v>24.74</v>
      </c>
      <c r="F128" s="8">
        <v>39</v>
      </c>
      <c r="G128" s="8" t="s">
        <v>104</v>
      </c>
      <c r="H128" s="8" t="s">
        <v>106</v>
      </c>
      <c r="I128" s="3">
        <v>-8369</v>
      </c>
      <c r="J128" s="3">
        <v>0.903102493286134</v>
      </c>
      <c r="K128" s="3">
        <v>31.2</v>
      </c>
      <c r="L128" s="3">
        <v>24</v>
      </c>
      <c r="M128" s="3">
        <v>28</v>
      </c>
      <c r="N128" s="3">
        <v>12.7659574468085</v>
      </c>
      <c r="O128" s="3">
        <v>0</v>
      </c>
      <c r="P128" s="3">
        <v>60.69313</v>
      </c>
      <c r="Q128" s="3">
        <v>605.88202</v>
      </c>
      <c r="R128" s="3">
        <v>6.275</v>
      </c>
      <c r="S128" s="3">
        <v>22.495</v>
      </c>
      <c r="T128" s="3">
        <v>68.159</v>
      </c>
      <c r="U128" s="22">
        <v>0</v>
      </c>
      <c r="V128" s="40">
        <v>39</v>
      </c>
      <c r="W128" s="22">
        <v>110.3</v>
      </c>
      <c r="X128" s="3">
        <v>1.02</v>
      </c>
      <c r="Y128">
        <v>0.566480037674638</v>
      </c>
      <c r="Z128">
        <v>0.321933875142406</v>
      </c>
      <c r="AA128">
        <v>0.625984251968504</v>
      </c>
      <c r="AB128">
        <v>0.357142857142857</v>
      </c>
      <c r="AC128">
        <v>0.515151515151515</v>
      </c>
      <c r="AD128">
        <v>0.397113636189921</v>
      </c>
      <c r="AE128">
        <v>0</v>
      </c>
      <c r="AF128">
        <v>0.203348933238086</v>
      </c>
      <c r="AG128">
        <v>0.163768382360663</v>
      </c>
      <c r="AH128">
        <v>0</v>
      </c>
      <c r="AI128">
        <v>0.171538175460639</v>
      </c>
      <c r="AJ128">
        <v>0.483633834997268</v>
      </c>
      <c r="AK128">
        <v>0</v>
      </c>
      <c r="AL128">
        <v>0.648148148148148</v>
      </c>
      <c r="AM128">
        <v>0.149293041308567</v>
      </c>
      <c r="AN128">
        <v>0.361623616236162</v>
      </c>
      <c r="AO128" s="8">
        <v>0.566480038</v>
      </c>
      <c r="AP128" s="8">
        <v>0.321933875142406</v>
      </c>
      <c r="AQ128" s="8">
        <v>0.625984252</v>
      </c>
      <c r="AR128" s="8">
        <v>0.317352002</v>
      </c>
      <c r="AS128" s="8">
        <v>0.122372439</v>
      </c>
      <c r="AT128" s="8">
        <v>0.325830039651514</v>
      </c>
      <c r="AU128" s="8">
        <v>0.149293041</v>
      </c>
      <c r="AV128" s="8">
        <v>0.361623616</v>
      </c>
      <c r="AW128" s="2">
        <v>0.34885866284924</v>
      </c>
    </row>
    <row r="129" spans="1:49">
      <c r="A129" s="2" t="s">
        <v>232</v>
      </c>
      <c r="B129" s="3" t="s">
        <v>193</v>
      </c>
      <c r="C129" s="3" t="s">
        <v>194</v>
      </c>
      <c r="D129" s="3">
        <v>104.16</v>
      </c>
      <c r="E129" s="3">
        <v>29.89</v>
      </c>
      <c r="F129" s="8">
        <v>40</v>
      </c>
      <c r="G129" s="8" t="s">
        <v>104</v>
      </c>
      <c r="H129" s="8" t="s">
        <v>106</v>
      </c>
      <c r="I129" s="3">
        <v>-13232</v>
      </c>
      <c r="J129" s="3">
        <v>0.710391044616699</v>
      </c>
      <c r="K129" s="3">
        <v>30</v>
      </c>
      <c r="L129" s="3">
        <v>17</v>
      </c>
      <c r="M129" s="3">
        <v>17</v>
      </c>
      <c r="N129" s="3">
        <v>10.0980392156863</v>
      </c>
      <c r="O129" s="3">
        <v>0</v>
      </c>
      <c r="P129" s="3">
        <v>94.57887</v>
      </c>
      <c r="Q129" s="3">
        <v>705.75183</v>
      </c>
      <c r="R129" s="3">
        <v>6.96667</v>
      </c>
      <c r="S129" s="3">
        <v>80.987</v>
      </c>
      <c r="T129" s="3">
        <v>85.303</v>
      </c>
      <c r="U129" s="22">
        <v>56.0533033855602</v>
      </c>
      <c r="V129" s="40">
        <v>26</v>
      </c>
      <c r="W129" s="22">
        <v>117.1</v>
      </c>
      <c r="X129" s="3">
        <v>0.8</v>
      </c>
      <c r="Y129">
        <v>0.312019255925907</v>
      </c>
      <c r="Z129">
        <v>0.160408636728981</v>
      </c>
      <c r="AA129">
        <v>0.578740157480315</v>
      </c>
      <c r="AB129">
        <v>0.19047619047619</v>
      </c>
      <c r="AC129">
        <v>0.181818181818182</v>
      </c>
      <c r="AD129">
        <v>0.128728008626457</v>
      </c>
      <c r="AE129">
        <v>0</v>
      </c>
      <c r="AF129">
        <v>0.679663869704108</v>
      </c>
      <c r="AG129">
        <v>0.249385847616105</v>
      </c>
      <c r="AH129">
        <v>0.0597125351690748</v>
      </c>
      <c r="AI129">
        <v>0.617575559725749</v>
      </c>
      <c r="AJ129">
        <v>0.605282017441159</v>
      </c>
      <c r="AK129">
        <v>0.71693965736822</v>
      </c>
      <c r="AL129">
        <v>0.407407407407407</v>
      </c>
      <c r="AM129">
        <v>0.158719157194344</v>
      </c>
      <c r="AN129">
        <v>0.280442804428044</v>
      </c>
      <c r="AO129" s="8">
        <v>0.312019256</v>
      </c>
      <c r="AP129" s="8">
        <v>0.160408636728981</v>
      </c>
      <c r="AQ129" s="8">
        <v>0.578740157</v>
      </c>
      <c r="AR129" s="8">
        <v>0.125255595</v>
      </c>
      <c r="AS129" s="8">
        <v>0.329587417</v>
      </c>
      <c r="AT129" s="8">
        <v>0.586801160485634</v>
      </c>
      <c r="AU129" s="8">
        <v>0.158719157</v>
      </c>
      <c r="AV129" s="8">
        <v>0.280442804</v>
      </c>
      <c r="AW129" s="2">
        <v>0.316496772901827</v>
      </c>
    </row>
    <row r="130" spans="1:49">
      <c r="A130" s="2" t="s">
        <v>233</v>
      </c>
      <c r="B130" s="3" t="s">
        <v>193</v>
      </c>
      <c r="C130" s="3" t="s">
        <v>194</v>
      </c>
      <c r="D130" s="3">
        <v>109.94</v>
      </c>
      <c r="E130" s="3">
        <v>19.95</v>
      </c>
      <c r="F130" s="8">
        <v>41</v>
      </c>
      <c r="G130" s="8" t="s">
        <v>104</v>
      </c>
      <c r="H130" s="8" t="s">
        <v>106</v>
      </c>
      <c r="I130" s="3">
        <v>-10571</v>
      </c>
      <c r="J130" s="3">
        <v>1.01710157394409</v>
      </c>
      <c r="K130" s="3">
        <v>32.5</v>
      </c>
      <c r="L130" s="3">
        <v>12</v>
      </c>
      <c r="M130" s="3">
        <v>27</v>
      </c>
      <c r="N130" s="3">
        <v>14.3958868894602</v>
      </c>
      <c r="O130" s="3">
        <v>0</v>
      </c>
      <c r="P130" s="3">
        <v>72.36002</v>
      </c>
      <c r="Q130" s="3">
        <v>414.85187</v>
      </c>
      <c r="R130" s="3">
        <v>6.59167</v>
      </c>
      <c r="S130" s="3">
        <v>68.408</v>
      </c>
      <c r="T130" s="3">
        <v>33.678</v>
      </c>
      <c r="U130" s="22">
        <v>0</v>
      </c>
      <c r="V130" s="40">
        <v>26</v>
      </c>
      <c r="W130" s="22">
        <v>80.7</v>
      </c>
      <c r="X130" s="3">
        <v>2.48</v>
      </c>
      <c r="Y130">
        <v>0.451258437549056</v>
      </c>
      <c r="Z130">
        <v>0.417484652272276</v>
      </c>
      <c r="AA130">
        <v>0.677165354330709</v>
      </c>
      <c r="AB130">
        <v>0.0714285714285714</v>
      </c>
      <c r="AC130">
        <v>0.484848484848485</v>
      </c>
      <c r="AD130">
        <v>0.56108029425584</v>
      </c>
      <c r="AE130">
        <v>0</v>
      </c>
      <c r="AF130">
        <v>0.367344583594433</v>
      </c>
      <c r="AG130">
        <v>0</v>
      </c>
      <c r="AH130">
        <v>0.0273384251333597</v>
      </c>
      <c r="AI130">
        <v>0.521652967633312</v>
      </c>
      <c r="AJ130">
        <v>0.238968005619771</v>
      </c>
      <c r="AK130">
        <v>0</v>
      </c>
      <c r="AL130">
        <v>0.407407407407407</v>
      </c>
      <c r="AM130">
        <v>0.108261713335182</v>
      </c>
      <c r="AN130">
        <v>0.900369003690037</v>
      </c>
      <c r="AO130" s="8">
        <v>0.451258438</v>
      </c>
      <c r="AP130" s="8">
        <v>0.417484652272276</v>
      </c>
      <c r="AQ130" s="8">
        <v>0.677165354</v>
      </c>
      <c r="AR130" s="8">
        <v>0.279339338</v>
      </c>
      <c r="AS130" s="8">
        <v>0.131561003</v>
      </c>
      <c r="AT130" s="8">
        <v>0.292007095165123</v>
      </c>
      <c r="AU130" s="8">
        <v>0.108261713</v>
      </c>
      <c r="AV130" s="8">
        <v>0.900369004</v>
      </c>
      <c r="AW130" s="2">
        <v>0.407180824679675</v>
      </c>
    </row>
    <row r="131" spans="1:49">
      <c r="A131" s="2" t="s">
        <v>234</v>
      </c>
      <c r="B131" s="3" t="s">
        <v>193</v>
      </c>
      <c r="C131" s="3" t="s">
        <v>194</v>
      </c>
      <c r="D131" s="3">
        <v>125.82</v>
      </c>
      <c r="E131" s="3">
        <v>48.05</v>
      </c>
      <c r="F131" s="8">
        <v>42</v>
      </c>
      <c r="G131" s="8" t="s">
        <v>96</v>
      </c>
      <c r="H131" s="8" t="s">
        <v>106</v>
      </c>
      <c r="I131" s="3">
        <v>-4522</v>
      </c>
      <c r="J131" s="3">
        <v>1.58201512210071</v>
      </c>
      <c r="K131" s="3">
        <v>26.8</v>
      </c>
      <c r="L131" s="3">
        <v>31</v>
      </c>
      <c r="M131" s="3">
        <v>44</v>
      </c>
      <c r="N131" s="3">
        <v>14.5733461169703</v>
      </c>
      <c r="O131" s="3">
        <v>54.2665388302972</v>
      </c>
      <c r="P131" s="3">
        <v>117.36805</v>
      </c>
      <c r="Q131" s="3">
        <v>1581.31726</v>
      </c>
      <c r="R131" s="3">
        <v>11.525</v>
      </c>
      <c r="S131" s="3">
        <v>24.5</v>
      </c>
      <c r="T131" s="3">
        <v>74.79</v>
      </c>
      <c r="U131" s="22">
        <v>58.4356150983462</v>
      </c>
      <c r="V131" s="40">
        <v>24</v>
      </c>
      <c r="W131" s="22">
        <v>68</v>
      </c>
      <c r="X131" s="3">
        <v>0.26</v>
      </c>
      <c r="Y131">
        <v>0.767777719637905</v>
      </c>
      <c r="Z131">
        <v>0.890979071929163</v>
      </c>
      <c r="AA131">
        <v>0.452755905511811</v>
      </c>
      <c r="AB131">
        <v>0.523809523809524</v>
      </c>
      <c r="AC131">
        <v>1</v>
      </c>
      <c r="AD131">
        <v>0.578932230490854</v>
      </c>
      <c r="AE131">
        <v>1</v>
      </c>
      <c r="AF131">
        <v>1</v>
      </c>
      <c r="AG131">
        <v>1</v>
      </c>
      <c r="AH131">
        <v>0.453237540500012</v>
      </c>
      <c r="AI131">
        <v>0.186827530508364</v>
      </c>
      <c r="AJ131">
        <v>0.530685228941823</v>
      </c>
      <c r="AK131">
        <v>0.747410185239893</v>
      </c>
      <c r="AL131">
        <v>0.37037037037037</v>
      </c>
      <c r="AM131">
        <v>0.0906570557249792</v>
      </c>
      <c r="AN131">
        <v>0.0811808118081181</v>
      </c>
      <c r="AO131" s="8">
        <v>0.76777772</v>
      </c>
      <c r="AP131" s="8">
        <v>0.890979071929163</v>
      </c>
      <c r="AQ131" s="8">
        <v>0.452755906</v>
      </c>
      <c r="AR131" s="8">
        <v>0.775685439</v>
      </c>
      <c r="AS131" s="8">
        <v>0.817745847</v>
      </c>
      <c r="AT131" s="8">
        <v>0.458823328765113</v>
      </c>
      <c r="AU131" s="8">
        <v>0.090657056</v>
      </c>
      <c r="AV131" s="8">
        <v>0.081180812</v>
      </c>
      <c r="AW131" s="2">
        <v>0.541950647586785</v>
      </c>
    </row>
    <row r="132" spans="1:49">
      <c r="A132" s="2" t="s">
        <v>235</v>
      </c>
      <c r="B132" s="3" t="s">
        <v>193</v>
      </c>
      <c r="C132" s="3" t="s">
        <v>194</v>
      </c>
      <c r="D132" s="3">
        <v>100.22</v>
      </c>
      <c r="E132" s="3">
        <v>26.88</v>
      </c>
      <c r="F132" s="8">
        <v>43</v>
      </c>
      <c r="G132" s="8" t="s">
        <v>104</v>
      </c>
      <c r="H132" s="8" t="s">
        <v>106</v>
      </c>
      <c r="I132" s="3">
        <v>-5867</v>
      </c>
      <c r="J132" s="3">
        <v>0.838976621627808</v>
      </c>
      <c r="K132" s="3">
        <v>24.2</v>
      </c>
      <c r="L132" s="3">
        <v>26</v>
      </c>
      <c r="M132" s="3">
        <v>16</v>
      </c>
      <c r="N132" s="3">
        <v>10.2654867256637</v>
      </c>
      <c r="O132" s="3">
        <v>0.0294985250737463</v>
      </c>
      <c r="P132" s="3">
        <v>63.3828</v>
      </c>
      <c r="Q132" s="3">
        <v>479.95895</v>
      </c>
      <c r="R132" s="3">
        <v>11.63333</v>
      </c>
      <c r="S132" s="3">
        <v>33.125</v>
      </c>
      <c r="T132" s="3">
        <v>11.734</v>
      </c>
      <c r="U132" s="22">
        <v>0.0118498686810707</v>
      </c>
      <c r="V132" s="40">
        <v>21</v>
      </c>
      <c r="W132" s="22">
        <v>28.2</v>
      </c>
      <c r="X132" s="3">
        <v>0.8</v>
      </c>
      <c r="Y132">
        <v>0.697399403484904</v>
      </c>
      <c r="Z132">
        <v>0.268185398964184</v>
      </c>
      <c r="AA132">
        <v>0.350393700787402</v>
      </c>
      <c r="AB132">
        <v>0.404761904761905</v>
      </c>
      <c r="AC132">
        <v>0.151515151515152</v>
      </c>
      <c r="AD132">
        <v>0.145572792145299</v>
      </c>
      <c r="AE132">
        <v>0.000543585894910201</v>
      </c>
      <c r="AF132">
        <v>0.241156282145461</v>
      </c>
      <c r="AG132">
        <v>0.0558156980551305</v>
      </c>
      <c r="AH132">
        <v>0.462589773407129</v>
      </c>
      <c r="AI132">
        <v>0.252598446860798</v>
      </c>
      <c r="AJ132">
        <v>0.0832606027062889</v>
      </c>
      <c r="AK132">
        <v>0.000151563606048841</v>
      </c>
      <c r="AL132">
        <v>0.314814814814815</v>
      </c>
      <c r="AM132">
        <v>0.0354865539229276</v>
      </c>
      <c r="AN132">
        <v>0.280442804428044</v>
      </c>
      <c r="AO132" s="8">
        <v>0.697399403</v>
      </c>
      <c r="AP132" s="8">
        <v>0.268185398964184</v>
      </c>
      <c r="AQ132" s="8">
        <v>0.350393701</v>
      </c>
      <c r="AR132" s="8">
        <v>0.175598359</v>
      </c>
      <c r="AS132" s="8">
        <v>0.253187251</v>
      </c>
      <c r="AT132" s="8">
        <v>0.162706356996988</v>
      </c>
      <c r="AU132" s="8">
        <v>0.035486554</v>
      </c>
      <c r="AV132" s="8">
        <v>0.280442804</v>
      </c>
      <c r="AW132" s="2">
        <v>0.277924978495146</v>
      </c>
    </row>
    <row r="133" spans="1:49">
      <c r="A133" s="2" t="s">
        <v>236</v>
      </c>
      <c r="B133" s="3" t="s">
        <v>193</v>
      </c>
      <c r="C133" s="3" t="s">
        <v>194</v>
      </c>
      <c r="D133" s="3">
        <v>114.38</v>
      </c>
      <c r="E133" s="3">
        <v>34.4</v>
      </c>
      <c r="F133" s="8">
        <v>44</v>
      </c>
      <c r="G133" s="8" t="s">
        <v>104</v>
      </c>
      <c r="H133" s="8" t="s">
        <v>106</v>
      </c>
      <c r="I133" s="3">
        <v>-4741</v>
      </c>
      <c r="J133" s="3">
        <v>0.939880800247192</v>
      </c>
      <c r="K133" s="3">
        <v>31.3</v>
      </c>
      <c r="L133" s="3">
        <v>26</v>
      </c>
      <c r="M133" s="3">
        <v>33</v>
      </c>
      <c r="N133" s="3">
        <v>10.7409534750144</v>
      </c>
      <c r="O133" s="3">
        <v>1.14876507754164</v>
      </c>
      <c r="P133" s="3">
        <v>86.45434</v>
      </c>
      <c r="Q133" s="3">
        <v>967.02795</v>
      </c>
      <c r="R133" s="3">
        <v>10.70833</v>
      </c>
      <c r="S133" s="3">
        <v>124.553</v>
      </c>
      <c r="T133" s="3">
        <v>140.931</v>
      </c>
      <c r="U133" s="22">
        <v>61.6053890188593</v>
      </c>
      <c r="V133" s="40">
        <v>26</v>
      </c>
      <c r="W133" s="22">
        <v>322</v>
      </c>
      <c r="X133" s="3">
        <v>1.54</v>
      </c>
      <c r="Y133">
        <v>0.756318350688085</v>
      </c>
      <c r="Z133">
        <v>0.352760402789537</v>
      </c>
      <c r="AA133">
        <v>0.62992125984252</v>
      </c>
      <c r="AB133">
        <v>0.404761904761905</v>
      </c>
      <c r="AC133">
        <v>0.666666666666667</v>
      </c>
      <c r="AD133">
        <v>0.193403509152083</v>
      </c>
      <c r="AE133">
        <v>0.0211689395031083</v>
      </c>
      <c r="AF133">
        <v>0.5654614060493</v>
      </c>
      <c r="AG133">
        <v>0.473375450942441</v>
      </c>
      <c r="AH133">
        <v>0.382733635319032</v>
      </c>
      <c r="AI133">
        <v>0.949793037037071</v>
      </c>
      <c r="AJ133">
        <v>1</v>
      </c>
      <c r="AK133">
        <v>0.787952606314987</v>
      </c>
      <c r="AL133">
        <v>0.407407407407407</v>
      </c>
      <c r="AM133">
        <v>0.442750207929027</v>
      </c>
      <c r="AN133">
        <v>0.553505535055351</v>
      </c>
      <c r="AO133" s="8">
        <v>0.756318351</v>
      </c>
      <c r="AP133" s="8">
        <v>0.352760402789537</v>
      </c>
      <c r="AQ133" s="8">
        <v>0.62992126</v>
      </c>
      <c r="AR133" s="8">
        <v>0.321500255</v>
      </c>
      <c r="AS133" s="8">
        <v>0.473856831</v>
      </c>
      <c r="AT133" s="8">
        <v>0.786288262689866</v>
      </c>
      <c r="AU133" s="8">
        <v>0.442750208</v>
      </c>
      <c r="AV133" s="8">
        <v>0.553505535</v>
      </c>
      <c r="AW133" s="2">
        <v>0.539612638184925</v>
      </c>
    </row>
  </sheetData>
  <mergeCells count="5">
    <mergeCell ref="L2:O2"/>
    <mergeCell ref="P2:R2"/>
    <mergeCell ref="S2:V2"/>
    <mergeCell ref="Y2:AN2"/>
    <mergeCell ref="AO2:AV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Multifunctions</vt:lpstr>
      <vt:lpstr>Multistressors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sehea</dc:creator>
  <cp:lastModifiedBy>WSH</cp:lastModifiedBy>
  <dcterms:created xsi:type="dcterms:W3CDTF">2022-11-09T08:08:00Z</dcterms:created>
  <dcterms:modified xsi:type="dcterms:W3CDTF">2025-05-05T01:33:15Z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3FCF7A37E05A41B78366F809744E9FD6_13</vt:lpwstr>
  </property>
  <property fmtid="{D5CDD505-2E9C-101B-9397-08002B2CF9AE}" pid="3" name="KSOProductBuildVer">
    <vt:lpwstr>2052-12.1.0.20784</vt:lpwstr>
  </property>
</Properties>
</file>