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6465" activeTab="6"/>
  </bookViews>
  <sheets>
    <sheet name="Part1" sheetId="1" r:id="rId1"/>
    <sheet name="Part1 (Sol)" sheetId="15" r:id="rId2"/>
    <sheet name="Part2" sheetId="3" r:id="rId3"/>
    <sheet name="Part2 (Sol)" sheetId="16" r:id="rId4"/>
    <sheet name="Part3" sheetId="11" r:id="rId5"/>
    <sheet name="Part3 (Sol)" sheetId="17" r:id="rId6"/>
    <sheet name="Part4" sheetId="14" r:id="rId7"/>
    <sheet name="Part4 (Sol)" sheetId="13" r:id="rId8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1" i="14" l="1"/>
  <c r="C100" i="14"/>
  <c r="C99" i="14"/>
  <c r="C98" i="14"/>
  <c r="C97" i="14"/>
  <c r="C96" i="14"/>
  <c r="C95" i="14"/>
  <c r="C94" i="14"/>
  <c r="C93" i="14"/>
  <c r="C92" i="14"/>
  <c r="C91" i="14"/>
  <c r="C90" i="14"/>
  <c r="C89" i="14"/>
  <c r="C88" i="14"/>
  <c r="C87" i="14"/>
  <c r="C86" i="14"/>
  <c r="C85" i="14"/>
  <c r="C84" i="14"/>
  <c r="C83" i="14"/>
  <c r="C82" i="14"/>
  <c r="C81" i="14"/>
  <c r="C80" i="14"/>
  <c r="C79" i="14"/>
  <c r="C78" i="14"/>
  <c r="C77" i="14"/>
  <c r="C76" i="14"/>
  <c r="C75" i="14"/>
  <c r="C74" i="14"/>
  <c r="C73" i="14"/>
  <c r="C72" i="14"/>
  <c r="C71" i="14"/>
  <c r="C70" i="14"/>
  <c r="C69" i="14"/>
  <c r="C68" i="14"/>
  <c r="C67" i="14"/>
  <c r="C66" i="14"/>
  <c r="C65" i="14"/>
  <c r="C64" i="14"/>
  <c r="C63" i="14"/>
  <c r="C62" i="14"/>
  <c r="C61" i="14"/>
  <c r="C60" i="14"/>
  <c r="C59" i="14"/>
  <c r="C58" i="14"/>
  <c r="C57" i="14"/>
  <c r="C56" i="14"/>
  <c r="C55" i="14"/>
  <c r="C54" i="14"/>
  <c r="C53" i="14"/>
  <c r="C52" i="14"/>
  <c r="C51" i="14"/>
  <c r="C50" i="14"/>
  <c r="C49" i="14"/>
  <c r="C48" i="14"/>
  <c r="C47" i="14"/>
  <c r="C46" i="14"/>
  <c r="C45" i="14"/>
  <c r="C44" i="14"/>
  <c r="C43" i="14"/>
  <c r="C42" i="14"/>
  <c r="C41" i="14"/>
  <c r="C40" i="14"/>
  <c r="C39" i="14"/>
  <c r="C38" i="14"/>
  <c r="C37" i="14"/>
  <c r="C36" i="14"/>
  <c r="C35" i="14"/>
  <c r="C34" i="14"/>
  <c r="C33" i="14"/>
  <c r="C32" i="14"/>
  <c r="C31" i="14"/>
  <c r="C30" i="14"/>
  <c r="C29" i="14"/>
  <c r="C28" i="14"/>
  <c r="C27" i="14"/>
  <c r="C26" i="14"/>
  <c r="C25" i="14"/>
  <c r="C24" i="14"/>
  <c r="C23" i="14"/>
  <c r="C22" i="14"/>
  <c r="C21" i="14"/>
  <c r="C20" i="14"/>
  <c r="C19" i="14"/>
  <c r="C18" i="14"/>
  <c r="C17" i="14"/>
  <c r="C16" i="14"/>
  <c r="C15" i="14"/>
  <c r="C14" i="14"/>
  <c r="C13" i="14"/>
  <c r="C12" i="14"/>
  <c r="C11" i="14"/>
  <c r="C10" i="14"/>
  <c r="C9" i="14"/>
  <c r="C8" i="14"/>
  <c r="C7" i="14"/>
  <c r="C6" i="14"/>
  <c r="C5" i="14"/>
  <c r="C4" i="14"/>
  <c r="C3" i="14"/>
  <c r="C2" i="14"/>
  <c r="A3" i="14"/>
  <c r="A4" i="14"/>
  <c r="A5" i="14"/>
  <c r="A6" i="14"/>
  <c r="A7" i="14"/>
  <c r="A8" i="14"/>
  <c r="A9" i="14"/>
  <c r="A10" i="14"/>
  <c r="A11" i="14"/>
  <c r="A12" i="14"/>
  <c r="A13" i="14"/>
  <c r="A14" i="14"/>
  <c r="A15" i="14"/>
  <c r="A16" i="14"/>
  <c r="A17" i="14"/>
  <c r="A18" i="14"/>
  <c r="A19" i="14"/>
  <c r="A20" i="14"/>
  <c r="A21" i="14"/>
  <c r="A22" i="14"/>
  <c r="A23" i="14"/>
  <c r="A24" i="14"/>
  <c r="A25" i="14"/>
  <c r="A26" i="14"/>
  <c r="A27" i="14"/>
  <c r="A28" i="14"/>
  <c r="A29" i="14"/>
  <c r="A30" i="14"/>
  <c r="A31" i="14"/>
  <c r="A32" i="14"/>
  <c r="A33" i="14"/>
  <c r="A34" i="14"/>
  <c r="A35" i="14"/>
  <c r="A36" i="14"/>
  <c r="A37" i="14"/>
  <c r="A38" i="14"/>
  <c r="A39" i="14"/>
  <c r="A40" i="14"/>
  <c r="A41" i="14"/>
  <c r="A42" i="14"/>
  <c r="A43" i="14"/>
  <c r="A44" i="14"/>
  <c r="A45" i="14"/>
  <c r="A46" i="14"/>
  <c r="A47" i="14"/>
  <c r="A48" i="14"/>
  <c r="A49" i="14"/>
  <c r="A50" i="14"/>
  <c r="A51" i="14"/>
  <c r="A52" i="14"/>
  <c r="A53" i="14"/>
  <c r="A54" i="14"/>
  <c r="A55" i="14"/>
  <c r="A56" i="14"/>
  <c r="A57" i="14"/>
  <c r="A58" i="14"/>
  <c r="A59" i="14"/>
  <c r="A60" i="14"/>
  <c r="A61" i="14"/>
  <c r="A62" i="14"/>
  <c r="A63" i="14"/>
  <c r="A64" i="14"/>
  <c r="A65" i="14"/>
  <c r="A66" i="14"/>
  <c r="A67" i="14"/>
  <c r="A68" i="14"/>
  <c r="A69" i="14"/>
  <c r="A70" i="14"/>
  <c r="A71" i="14"/>
  <c r="A72" i="14"/>
  <c r="A73" i="14"/>
  <c r="A74" i="14"/>
  <c r="A75" i="14"/>
  <c r="A76" i="14"/>
  <c r="A77" i="14"/>
  <c r="A78" i="14"/>
  <c r="A79" i="14"/>
  <c r="A80" i="14"/>
  <c r="A81" i="14"/>
  <c r="A82" i="14"/>
  <c r="A83" i="14"/>
  <c r="A84" i="14"/>
  <c r="A85" i="14"/>
  <c r="A86" i="14"/>
  <c r="A87" i="14"/>
  <c r="A88" i="14"/>
  <c r="A89" i="14"/>
  <c r="A90" i="14"/>
  <c r="A91" i="14"/>
  <c r="A92" i="14"/>
  <c r="A93" i="14"/>
  <c r="A94" i="14"/>
  <c r="A95" i="14"/>
  <c r="A96" i="14"/>
  <c r="A97" i="14"/>
  <c r="A98" i="14"/>
  <c r="A99" i="14"/>
  <c r="A100" i="14"/>
  <c r="A101" i="14"/>
  <c r="A2" i="14"/>
  <c r="F9" i="11"/>
  <c r="F8" i="11"/>
  <c r="C8" i="11"/>
  <c r="C9" i="11"/>
  <c r="C10" i="11"/>
  <c r="C11" i="11"/>
  <c r="C12" i="11"/>
  <c r="C13" i="11"/>
  <c r="C14" i="11"/>
  <c r="C15" i="11"/>
  <c r="C16" i="11"/>
  <c r="C7" i="11"/>
  <c r="K9" i="3" a="1"/>
  <c r="K9" i="3" s="1"/>
  <c r="K15" i="3"/>
  <c r="K20" i="3" a="1"/>
  <c r="K20" i="3" s="1"/>
  <c r="C20" i="3" a="1"/>
  <c r="C20" i="3" s="1"/>
  <c r="C14" i="3" a="1"/>
  <c r="C14" i="3" s="1"/>
  <c r="C9" i="3" a="1"/>
  <c r="C9" i="3" s="1"/>
  <c r="C3" i="1"/>
  <c r="D3" i="1"/>
  <c r="C4" i="1"/>
  <c r="D4" i="1"/>
  <c r="C5" i="1"/>
  <c r="D5" i="1"/>
  <c r="C6" i="1"/>
  <c r="D6" i="1"/>
  <c r="C7" i="1"/>
  <c r="D7" i="1"/>
  <c r="C8" i="1"/>
  <c r="D8" i="1"/>
  <c r="C9" i="1"/>
  <c r="D9" i="1"/>
  <c r="C10" i="1"/>
  <c r="D10" i="1"/>
  <c r="C11" i="1"/>
  <c r="D11" i="1"/>
  <c r="D2" i="1"/>
  <c r="C2" i="1"/>
  <c r="H2" i="14" l="1" a="1"/>
  <c r="H2" i="14" s="1"/>
  <c r="N12" i="3"/>
  <c r="N11" i="3"/>
  <c r="N10" i="3"/>
  <c r="N9" i="3"/>
  <c r="M13" i="3"/>
  <c r="M12" i="3"/>
  <c r="M11" i="3"/>
  <c r="M10" i="3"/>
  <c r="M9" i="3"/>
  <c r="L13" i="3"/>
  <c r="L12" i="3"/>
  <c r="L11" i="3"/>
  <c r="L10" i="3"/>
  <c r="L9" i="3"/>
  <c r="N13" i="3"/>
  <c r="K13" i="3"/>
  <c r="K12" i="3"/>
  <c r="K11" i="3"/>
  <c r="K10" i="3"/>
  <c r="N22" i="3"/>
  <c r="N20" i="3"/>
  <c r="M22" i="3"/>
  <c r="M20" i="3"/>
  <c r="L23" i="3"/>
  <c r="L22" i="3"/>
  <c r="L21" i="3"/>
  <c r="L20" i="3"/>
  <c r="N23" i="3"/>
  <c r="N21" i="3"/>
  <c r="M23" i="3"/>
  <c r="M21" i="3"/>
  <c r="K23" i="3"/>
  <c r="K22" i="3"/>
  <c r="K21" i="3"/>
  <c r="G23" i="3"/>
  <c r="D22" i="3"/>
  <c r="F20" i="3"/>
  <c r="G22" i="3"/>
  <c r="C22" i="3"/>
  <c r="E20" i="3"/>
  <c r="E23" i="3"/>
  <c r="F22" i="3"/>
  <c r="G21" i="3"/>
  <c r="C21" i="3"/>
  <c r="D20" i="3"/>
  <c r="C23" i="3"/>
  <c r="E21" i="3"/>
  <c r="F23" i="3"/>
  <c r="D21" i="3"/>
  <c r="D23" i="3"/>
  <c r="E22" i="3"/>
  <c r="F21" i="3"/>
  <c r="G20" i="3"/>
  <c r="C17" i="3"/>
  <c r="E15" i="3"/>
  <c r="E18" i="3"/>
  <c r="F17" i="3"/>
  <c r="G16" i="3"/>
  <c r="C16" i="3"/>
  <c r="D15" i="3"/>
  <c r="E14" i="3"/>
  <c r="D14" i="3"/>
  <c r="F18" i="3"/>
  <c r="G17" i="3"/>
  <c r="D16" i="3"/>
  <c r="F14" i="3"/>
  <c r="D18" i="3"/>
  <c r="E17" i="3"/>
  <c r="F16" i="3"/>
  <c r="G15" i="3"/>
  <c r="C15" i="3"/>
  <c r="G18" i="3"/>
  <c r="C18" i="3"/>
  <c r="D17" i="3"/>
  <c r="E16" i="3"/>
  <c r="F15" i="3"/>
  <c r="G14" i="3"/>
  <c r="F12" i="3"/>
  <c r="F11" i="3"/>
  <c r="F10" i="3"/>
  <c r="F9" i="3"/>
  <c r="E12" i="3"/>
  <c r="E11" i="3"/>
  <c r="E10" i="3"/>
  <c r="E9" i="3"/>
  <c r="D12" i="3"/>
  <c r="D11" i="3"/>
  <c r="D10" i="3"/>
  <c r="D9" i="3"/>
  <c r="C12" i="3"/>
  <c r="C11" i="3"/>
  <c r="C10" i="3"/>
  <c r="F9" i="17"/>
  <c r="F8" i="17"/>
  <c r="G8" i="17"/>
  <c r="B17" i="17"/>
  <c r="C8" i="17"/>
  <c r="C9" i="17"/>
  <c r="C10" i="17"/>
  <c r="C11" i="17"/>
  <c r="C12" i="17"/>
  <c r="C13" i="17"/>
  <c r="C14" i="17"/>
  <c r="C15" i="17"/>
  <c r="C16" i="17"/>
  <c r="C7" i="17"/>
  <c r="H7" i="14" l="1"/>
  <c r="H3" i="14"/>
  <c r="H4" i="14"/>
  <c r="H6" i="14"/>
  <c r="H5" i="14"/>
  <c r="C20" i="16" a="1"/>
  <c r="E22" i="16" s="1"/>
  <c r="C14" i="16" a="1"/>
  <c r="F18" i="16" s="1"/>
  <c r="L13" i="16"/>
  <c r="M12" i="16"/>
  <c r="L11" i="16"/>
  <c r="M10" i="16"/>
  <c r="L9" i="16"/>
  <c r="K9" i="16" a="1"/>
  <c r="M13" i="16" s="1"/>
  <c r="C9" i="16" a="1"/>
  <c r="F11" i="16" s="1"/>
  <c r="C11" i="15"/>
  <c r="C10" i="15"/>
  <c r="C9" i="15"/>
  <c r="C8" i="15"/>
  <c r="C7" i="15"/>
  <c r="C6" i="15"/>
  <c r="C5" i="15"/>
  <c r="C4" i="15"/>
  <c r="C3" i="15"/>
  <c r="C2" i="15"/>
  <c r="C101" i="13"/>
  <c r="A101" i="13"/>
  <c r="C100" i="13"/>
  <c r="A100" i="13"/>
  <c r="C99" i="13"/>
  <c r="A99" i="13"/>
  <c r="C98" i="13"/>
  <c r="A98" i="13"/>
  <c r="C97" i="13"/>
  <c r="A97" i="13"/>
  <c r="C96" i="13"/>
  <c r="A96" i="13"/>
  <c r="C95" i="13"/>
  <c r="A95" i="13"/>
  <c r="C94" i="13"/>
  <c r="A94" i="13"/>
  <c r="C93" i="13"/>
  <c r="A93" i="13"/>
  <c r="C92" i="13"/>
  <c r="A92" i="13"/>
  <c r="C91" i="13"/>
  <c r="A91" i="13"/>
  <c r="C90" i="13"/>
  <c r="A90" i="13"/>
  <c r="C89" i="13"/>
  <c r="A89" i="13"/>
  <c r="C88" i="13"/>
  <c r="A88" i="13"/>
  <c r="C87" i="13"/>
  <c r="A87" i="13"/>
  <c r="C86" i="13"/>
  <c r="A86" i="13"/>
  <c r="C85" i="13"/>
  <c r="A85" i="13"/>
  <c r="C84" i="13"/>
  <c r="A84" i="13"/>
  <c r="C83" i="13"/>
  <c r="A83" i="13"/>
  <c r="C82" i="13"/>
  <c r="A82" i="13"/>
  <c r="C81" i="13"/>
  <c r="A81" i="13"/>
  <c r="C80" i="13"/>
  <c r="A80" i="13"/>
  <c r="C79" i="13"/>
  <c r="A79" i="13"/>
  <c r="C78" i="13"/>
  <c r="A78" i="13"/>
  <c r="C77" i="13"/>
  <c r="A77" i="13"/>
  <c r="C76" i="13"/>
  <c r="A76" i="13"/>
  <c r="C75" i="13"/>
  <c r="A75" i="13"/>
  <c r="C74" i="13"/>
  <c r="A74" i="13"/>
  <c r="C73" i="13"/>
  <c r="A73" i="13"/>
  <c r="C72" i="13"/>
  <c r="A72" i="13"/>
  <c r="C71" i="13"/>
  <c r="A71" i="13"/>
  <c r="C70" i="13"/>
  <c r="A70" i="13"/>
  <c r="C69" i="13"/>
  <c r="A69" i="13"/>
  <c r="C68" i="13"/>
  <c r="A68" i="13"/>
  <c r="C67" i="13"/>
  <c r="A67" i="13"/>
  <c r="C66" i="13"/>
  <c r="A66" i="13"/>
  <c r="C65" i="13"/>
  <c r="A65" i="13"/>
  <c r="C64" i="13"/>
  <c r="A64" i="13"/>
  <c r="C63" i="13"/>
  <c r="A63" i="13"/>
  <c r="C62" i="13"/>
  <c r="A62" i="13"/>
  <c r="C61" i="13"/>
  <c r="A61" i="13"/>
  <c r="C60" i="13"/>
  <c r="A60" i="13"/>
  <c r="C59" i="13"/>
  <c r="A59" i="13"/>
  <c r="C58" i="13"/>
  <c r="A58" i="13"/>
  <c r="C57" i="13"/>
  <c r="A57" i="13"/>
  <c r="C56" i="13"/>
  <c r="A56" i="13"/>
  <c r="C55" i="13"/>
  <c r="A55" i="13"/>
  <c r="C54" i="13"/>
  <c r="A54" i="13"/>
  <c r="C53" i="13"/>
  <c r="A53" i="13"/>
  <c r="C52" i="13"/>
  <c r="A52" i="13"/>
  <c r="C51" i="13"/>
  <c r="A51" i="13"/>
  <c r="C50" i="13"/>
  <c r="A50" i="13"/>
  <c r="C49" i="13"/>
  <c r="A49" i="13"/>
  <c r="C48" i="13"/>
  <c r="A48" i="13"/>
  <c r="C47" i="13"/>
  <c r="A47" i="13"/>
  <c r="C46" i="13"/>
  <c r="A46" i="13"/>
  <c r="C45" i="13"/>
  <c r="A45" i="13"/>
  <c r="C44" i="13"/>
  <c r="A44" i="13"/>
  <c r="C43" i="13"/>
  <c r="A43" i="13"/>
  <c r="C42" i="13"/>
  <c r="A42" i="13"/>
  <c r="C41" i="13"/>
  <c r="A41" i="13"/>
  <c r="C40" i="13"/>
  <c r="A40" i="13"/>
  <c r="C39" i="13"/>
  <c r="A39" i="13"/>
  <c r="C38" i="13"/>
  <c r="A38" i="13"/>
  <c r="C37" i="13"/>
  <c r="A37" i="13"/>
  <c r="C36" i="13"/>
  <c r="A36" i="13"/>
  <c r="C35" i="13"/>
  <c r="A35" i="13"/>
  <c r="C34" i="13"/>
  <c r="A34" i="13"/>
  <c r="C33" i="13"/>
  <c r="A33" i="13"/>
  <c r="C32" i="13"/>
  <c r="A32" i="13"/>
  <c r="C31" i="13"/>
  <c r="A31" i="13"/>
  <c r="C30" i="13"/>
  <c r="A30" i="13"/>
  <c r="C29" i="13"/>
  <c r="A29" i="13"/>
  <c r="C28" i="13"/>
  <c r="A28" i="13"/>
  <c r="C27" i="13"/>
  <c r="A27" i="13"/>
  <c r="C26" i="13"/>
  <c r="A26" i="13"/>
  <c r="C25" i="13"/>
  <c r="A25" i="13"/>
  <c r="C24" i="13"/>
  <c r="A24" i="13"/>
  <c r="C23" i="13"/>
  <c r="A23" i="13"/>
  <c r="C22" i="13"/>
  <c r="A22" i="13"/>
  <c r="C21" i="13"/>
  <c r="A21" i="13"/>
  <c r="C20" i="13"/>
  <c r="A20" i="13"/>
  <c r="C19" i="13"/>
  <c r="A19" i="13"/>
  <c r="C18" i="13"/>
  <c r="A18" i="13"/>
  <c r="C17" i="13"/>
  <c r="A17" i="13"/>
  <c r="C16" i="13"/>
  <c r="A16" i="13"/>
  <c r="C15" i="13"/>
  <c r="A15" i="13"/>
  <c r="C14" i="13"/>
  <c r="A14" i="13"/>
  <c r="C13" i="13"/>
  <c r="A13" i="13"/>
  <c r="C12" i="13"/>
  <c r="A12" i="13"/>
  <c r="C11" i="13"/>
  <c r="A11" i="13"/>
  <c r="C10" i="13"/>
  <c r="A10" i="13"/>
  <c r="C9" i="13"/>
  <c r="A9" i="13"/>
  <c r="C8" i="13"/>
  <c r="A8" i="13"/>
  <c r="C7" i="13"/>
  <c r="A7" i="13"/>
  <c r="C6" i="13"/>
  <c r="A6" i="13"/>
  <c r="C5" i="13"/>
  <c r="A5" i="13"/>
  <c r="C4" i="13"/>
  <c r="A4" i="13"/>
  <c r="G3" i="13" a="1"/>
  <c r="G6" i="13" s="1"/>
  <c r="C3" i="13"/>
  <c r="A3" i="13"/>
  <c r="C2" i="13"/>
  <c r="A2" i="13"/>
  <c r="E9" i="16" l="1"/>
  <c r="E11" i="16"/>
  <c r="G14" i="16"/>
  <c r="E16" i="16"/>
  <c r="C18" i="16"/>
  <c r="D20" i="16"/>
  <c r="G21" i="16"/>
  <c r="E23" i="16"/>
  <c r="C10" i="16"/>
  <c r="C12" i="16"/>
  <c r="N9" i="16"/>
  <c r="N11" i="16"/>
  <c r="N13" i="16"/>
  <c r="D15" i="16"/>
  <c r="G16" i="16"/>
  <c r="E18" i="16"/>
  <c r="F20" i="16"/>
  <c r="D22" i="16"/>
  <c r="G23" i="16"/>
  <c r="D10" i="16"/>
  <c r="D12" i="16"/>
  <c r="K10" i="16"/>
  <c r="K12" i="16"/>
  <c r="E10" i="16"/>
  <c r="E12" i="16"/>
  <c r="L10" i="16"/>
  <c r="L12" i="16"/>
  <c r="C14" i="16"/>
  <c r="F15" i="16"/>
  <c r="D17" i="16"/>
  <c r="G18" i="16"/>
  <c r="C21" i="16"/>
  <c r="F22" i="16"/>
  <c r="E21" i="16"/>
  <c r="C23" i="16"/>
  <c r="F10" i="16"/>
  <c r="F12" i="16"/>
  <c r="D14" i="16"/>
  <c r="G15" i="16"/>
  <c r="E17" i="16"/>
  <c r="D21" i="16"/>
  <c r="G22" i="16"/>
  <c r="C9" i="16"/>
  <c r="C11" i="16"/>
  <c r="N10" i="16"/>
  <c r="N12" i="16"/>
  <c r="E14" i="16"/>
  <c r="C16" i="16"/>
  <c r="F17" i="16"/>
  <c r="D9" i="16"/>
  <c r="D11" i="16"/>
  <c r="K9" i="16"/>
  <c r="K11" i="16"/>
  <c r="K13" i="16"/>
  <c r="F14" i="16"/>
  <c r="D16" i="16"/>
  <c r="G17" i="16"/>
  <c r="C20" i="16"/>
  <c r="F21" i="16"/>
  <c r="D23" i="16"/>
  <c r="F9" i="16"/>
  <c r="M9" i="16"/>
  <c r="M11" i="16"/>
  <c r="C15" i="16"/>
  <c r="F16" i="16"/>
  <c r="D18" i="16"/>
  <c r="E20" i="16"/>
  <c r="C22" i="16"/>
  <c r="F23" i="16"/>
  <c r="E15" i="16"/>
  <c r="C17" i="16"/>
  <c r="G20" i="16"/>
  <c r="G7" i="13"/>
  <c r="G3" i="13"/>
  <c r="G4" i="13"/>
  <c r="G5" i="13"/>
  <c r="K20" i="16" l="1" a="1"/>
  <c r="K15" i="16"/>
  <c r="G8" i="13"/>
  <c r="N23" i="16" l="1"/>
  <c r="N21" i="16"/>
  <c r="L23" i="16"/>
  <c r="L21" i="16"/>
  <c r="K21" i="16"/>
  <c r="N22" i="16"/>
  <c r="N20" i="16"/>
  <c r="L22" i="16"/>
  <c r="L20" i="16"/>
  <c r="M22" i="16"/>
  <c r="M20" i="16"/>
  <c r="K22" i="16"/>
  <c r="K20" i="16"/>
  <c r="M23" i="16"/>
  <c r="M21" i="16"/>
  <c r="K23" i="16"/>
</calcChain>
</file>

<file path=xl/sharedStrings.xml><?xml version="1.0" encoding="utf-8"?>
<sst xmlns="http://schemas.openxmlformats.org/spreadsheetml/2006/main" count="161" uniqueCount="66">
  <si>
    <t>Name</t>
  </si>
  <si>
    <t>Department Code</t>
  </si>
  <si>
    <t>Department Name</t>
  </si>
  <si>
    <t>Adella</t>
  </si>
  <si>
    <t>Alien</t>
  </si>
  <si>
    <t>Anne</t>
  </si>
  <si>
    <t>Beverly</t>
  </si>
  <si>
    <t>Bonnie</t>
  </si>
  <si>
    <t>Brian</t>
  </si>
  <si>
    <t>Carol</t>
  </si>
  <si>
    <t>Christopher</t>
  </si>
  <si>
    <t>Coral</t>
  </si>
  <si>
    <t>Daryl</t>
  </si>
  <si>
    <t>DS</t>
  </si>
  <si>
    <t>CS</t>
  </si>
  <si>
    <t>IT</t>
  </si>
  <si>
    <t>IS</t>
  </si>
  <si>
    <t>Decision Support</t>
  </si>
  <si>
    <t>Computer Science</t>
  </si>
  <si>
    <t>Information Technology</t>
  </si>
  <si>
    <t>Infromation Systems</t>
  </si>
  <si>
    <t>A</t>
  </si>
  <si>
    <t>B</t>
  </si>
  <si>
    <t>C=A*B</t>
  </si>
  <si>
    <t>Trans(A)</t>
  </si>
  <si>
    <t>A+B</t>
  </si>
  <si>
    <t>Detem C</t>
  </si>
  <si>
    <t>D= -5A</t>
  </si>
  <si>
    <t>Inv C</t>
  </si>
  <si>
    <t>Bonus Percentage</t>
  </si>
  <si>
    <t>Min</t>
  </si>
  <si>
    <t>Max</t>
  </si>
  <si>
    <t>Income</t>
  </si>
  <si>
    <t>Bonus</t>
  </si>
  <si>
    <t>Salesman A</t>
  </si>
  <si>
    <t>Salesman B</t>
  </si>
  <si>
    <t>Average &gt;100000</t>
  </si>
  <si>
    <t>Salesman C</t>
  </si>
  <si>
    <t>Count &gt;100000</t>
  </si>
  <si>
    <t>Salesman D</t>
  </si>
  <si>
    <t>Salesman E</t>
  </si>
  <si>
    <t>Salesman F</t>
  </si>
  <si>
    <t>Salesman G</t>
  </si>
  <si>
    <t>Salesman H</t>
  </si>
  <si>
    <t>Salesman I</t>
  </si>
  <si>
    <t>Salesman J</t>
  </si>
  <si>
    <t>Random Numbers</t>
  </si>
  <si>
    <t>Fixed Random Numbers</t>
  </si>
  <si>
    <t>Data Set</t>
  </si>
  <si>
    <t>Bins</t>
  </si>
  <si>
    <t>Frequency</t>
  </si>
  <si>
    <t>from 1 to 20</t>
  </si>
  <si>
    <t>from 21 to 40</t>
  </si>
  <si>
    <t>from 41 to 60</t>
  </si>
  <si>
    <t>from 61 to 80</t>
  </si>
  <si>
    <t>from 81 to 100</t>
  </si>
  <si>
    <t>More</t>
  </si>
  <si>
    <t>Cumulative %</t>
  </si>
  <si>
    <t>IF income between min and max then bonus=10%*income</t>
  </si>
  <si>
    <t>else</t>
  </si>
  <si>
    <t>“No Bonus”.</t>
  </si>
  <si>
    <t>LL</t>
  </si>
  <si>
    <t>UL</t>
  </si>
  <si>
    <t>bins</t>
  </si>
  <si>
    <t>more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</si>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</sst>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Arial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sz val="12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color rgb="FF000000"/>
      <name val="Times New Roman"/>
      <family val="1"/>
    </font>
    <font>
      <i/>
      <sz val="11"/>
      <color theme="1"/>
      <name val="Arial"/>
      <family val="2"/>
      <scheme val="minor"/>
    </font>
    <font>
      <sz val="11.5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8D8D8"/>
        <bgColor rgb="FFD8D8D8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4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2" borderId="1" xfId="0" applyFont="1" applyFill="1" applyBorder="1" applyAlignment="1">
      <alignment horizontal="right" vertical="center"/>
    </xf>
    <xf numFmtId="0" fontId="5" fillId="2" borderId="2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right" vertical="center"/>
    </xf>
    <xf numFmtId="0" fontId="5" fillId="2" borderId="4" xfId="0" applyFont="1" applyFill="1" applyBorder="1" applyAlignment="1">
      <alignment horizontal="right" vertical="center"/>
    </xf>
    <xf numFmtId="0" fontId="5" fillId="2" borderId="0" xfId="0" applyFont="1" applyFill="1" applyAlignment="1">
      <alignment horizontal="right" vertical="center"/>
    </xf>
    <xf numFmtId="0" fontId="5" fillId="2" borderId="5" xfId="0" applyFont="1" applyFill="1" applyBorder="1" applyAlignment="1">
      <alignment horizontal="right" vertical="center"/>
    </xf>
    <xf numFmtId="0" fontId="5" fillId="2" borderId="6" xfId="0" applyFont="1" applyFill="1" applyBorder="1" applyAlignment="1">
      <alignment horizontal="right" vertical="center"/>
    </xf>
    <xf numFmtId="0" fontId="5" fillId="2" borderId="7" xfId="0" applyFont="1" applyFill="1" applyBorder="1" applyAlignment="1">
      <alignment horizontal="right" vertical="center"/>
    </xf>
    <xf numFmtId="0" fontId="5" fillId="2" borderId="8" xfId="0" applyFont="1" applyFill="1" applyBorder="1" applyAlignment="1">
      <alignment horizontal="right" vertical="center"/>
    </xf>
    <xf numFmtId="0" fontId="6" fillId="0" borderId="0" xfId="1" applyFont="1" applyAlignment="1"/>
    <xf numFmtId="0" fontId="7" fillId="3" borderId="9" xfId="1" applyFont="1" applyFill="1" applyBorder="1"/>
    <xf numFmtId="9" fontId="6" fillId="0" borderId="9" xfId="1" applyNumberFormat="1" applyFont="1" applyBorder="1"/>
    <xf numFmtId="0" fontId="6" fillId="0" borderId="9" xfId="1" applyFont="1" applyBorder="1"/>
    <xf numFmtId="0" fontId="7" fillId="3" borderId="9" xfId="1" applyFont="1" applyFill="1" applyBorder="1" applyAlignment="1">
      <alignment horizontal="center"/>
    </xf>
    <xf numFmtId="0" fontId="7" fillId="0" borderId="0" xfId="1" applyFont="1"/>
    <xf numFmtId="2" fontId="8" fillId="0" borderId="0" xfId="0" applyNumberFormat="1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1" fontId="0" fillId="0" borderId="0" xfId="0" applyNumberFormat="1"/>
    <xf numFmtId="1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7" xfId="0" applyFill="1" applyBorder="1" applyAlignment="1"/>
    <xf numFmtId="0" fontId="9" fillId="0" borderId="10" xfId="0" applyFont="1" applyFill="1" applyBorder="1" applyAlignment="1">
      <alignment horizontal="center"/>
    </xf>
    <xf numFmtId="10" fontId="0" fillId="0" borderId="0" xfId="0" applyNumberFormat="1" applyFill="1" applyBorder="1" applyAlignment="1"/>
    <xf numFmtId="10" fontId="0" fillId="0" borderId="7" xfId="0" applyNumberFormat="1" applyFill="1" applyBorder="1" applyAlignment="1"/>
    <xf numFmtId="0" fontId="10" fillId="0" borderId="0" xfId="0" applyFont="1"/>
    <xf numFmtId="2" fontId="1" fillId="0" borderId="0" xfId="0" applyNumberFormat="1" applyFont="1" applyAlignment="1">
      <alignment horizontal="center"/>
    </xf>
    <xf numFmtId="0" fontId="1" fillId="0" borderId="0" xfId="0" quotePrefix="1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NumberFormat="1" applyFill="1" applyBorder="1" applyAlignment="1"/>
    <xf numFmtId="0" fontId="2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3255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ar-EG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Histogram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Part4!$E$13:$E$18</c:f>
              <c:strCache>
                <c:ptCount val="6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More</c:v>
                </c:pt>
              </c:strCache>
            </c:strRef>
          </c:cat>
          <c:val>
            <c:numRef>
              <c:f>Part4!$F$13:$F$18</c:f>
              <c:numCache>
                <c:formatCode>General</c:formatCode>
                <c:ptCount val="6"/>
                <c:pt idx="0">
                  <c:v>17</c:v>
                </c:pt>
                <c:pt idx="1">
                  <c:v>15</c:v>
                </c:pt>
                <c:pt idx="2">
                  <c:v>18</c:v>
                </c:pt>
                <c:pt idx="3">
                  <c:v>21</c:v>
                </c:pt>
                <c:pt idx="4">
                  <c:v>29</c:v>
                </c:pt>
                <c:pt idx="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81935872"/>
        <c:axId val="281938944"/>
      </c:barChart>
      <c:lineChart>
        <c:grouping val="standard"/>
        <c:varyColors val="0"/>
        <c:ser>
          <c:idx val="1"/>
          <c:order val="1"/>
          <c:tx>
            <c:v>Cumulative %</c:v>
          </c:tx>
          <c:cat>
            <c:strRef>
              <c:f>Part4!$E$13:$E$18</c:f>
              <c:strCache>
                <c:ptCount val="6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More</c:v>
                </c:pt>
              </c:strCache>
            </c:strRef>
          </c:cat>
          <c:val>
            <c:numRef>
              <c:f>Part4!$G$13:$G$18</c:f>
              <c:numCache>
                <c:formatCode>0.00%</c:formatCode>
                <c:ptCount val="6"/>
                <c:pt idx="0">
                  <c:v>0.17</c:v>
                </c:pt>
                <c:pt idx="1">
                  <c:v>0.32</c:v>
                </c:pt>
                <c:pt idx="2">
                  <c:v>0.5</c:v>
                </c:pt>
                <c:pt idx="3">
                  <c:v>0.71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268928"/>
        <c:axId val="294755328"/>
      </c:lineChart>
      <c:catAx>
        <c:axId val="2819358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bins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281938944"/>
        <c:crosses val="autoZero"/>
        <c:auto val="1"/>
        <c:lblAlgn val="ctr"/>
        <c:lblOffset val="100"/>
        <c:noMultiLvlLbl val="0"/>
      </c:catAx>
      <c:valAx>
        <c:axId val="28193894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81935872"/>
        <c:crosses val="autoZero"/>
        <c:crossBetween val="between"/>
      </c:valAx>
      <c:valAx>
        <c:axId val="294755328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crossAx val="146268928"/>
        <c:crosses val="max"/>
        <c:crossBetween val="between"/>
      </c:valAx>
      <c:catAx>
        <c:axId val="146268928"/>
        <c:scaling>
          <c:orientation val="minMax"/>
        </c:scaling>
        <c:delete val="1"/>
        <c:axPos val="b"/>
        <c:majorTickMark val="out"/>
        <c:minorTickMark val="none"/>
        <c:tickLblPos val="nextTo"/>
        <c:crossAx val="294755328"/>
        <c:auto val="1"/>
        <c:lblAlgn val="ctr"/>
        <c:lblOffset val="100"/>
        <c:noMultiLvlLbl val="0"/>
      </c:cat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ar-EG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ar-EG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'Part4 (Sol)'!$G$2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'Part4 (Sol)'!$F$3:$F$7</c:f>
              <c:numCache>
                <c:formatCode>0</c:formatCode>
                <c:ptCount val="5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</c:numCache>
            </c:numRef>
          </c:cat>
          <c:val>
            <c:numRef>
              <c:f>'Part4 (Sol)'!$G$3:$G$7</c:f>
              <c:numCache>
                <c:formatCode>0</c:formatCode>
                <c:ptCount val="5"/>
                <c:pt idx="0">
                  <c:v>22</c:v>
                </c:pt>
                <c:pt idx="1">
                  <c:v>14</c:v>
                </c:pt>
                <c:pt idx="2">
                  <c:v>19</c:v>
                </c:pt>
                <c:pt idx="3">
                  <c:v>23</c:v>
                </c:pt>
                <c:pt idx="4">
                  <c:v>22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F28D-4ED0-9586-00B26773C3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9708544"/>
        <c:axId val="169714432"/>
      </c:barChart>
      <c:catAx>
        <c:axId val="169708544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169714432"/>
        <c:crosses val="autoZero"/>
        <c:auto val="1"/>
        <c:lblAlgn val="ctr"/>
        <c:lblOffset val="100"/>
        <c:noMultiLvlLbl val="0"/>
      </c:catAx>
      <c:valAx>
        <c:axId val="169714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169708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ar-EG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ar-EG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ar-EG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'Part4 (Sol)'!$M$3:$M$8</c:f>
              <c:strCache>
                <c:ptCount val="6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More</c:v>
                </c:pt>
              </c:strCache>
            </c:strRef>
          </c:cat>
          <c:val>
            <c:numRef>
              <c:f>'Part4 (Sol)'!$N$3:$N$8</c:f>
              <c:numCache>
                <c:formatCode>General</c:formatCode>
                <c:ptCount val="6"/>
                <c:pt idx="0">
                  <c:v>22</c:v>
                </c:pt>
                <c:pt idx="1">
                  <c:v>14</c:v>
                </c:pt>
                <c:pt idx="2">
                  <c:v>18</c:v>
                </c:pt>
                <c:pt idx="3">
                  <c:v>23</c:v>
                </c:pt>
                <c:pt idx="4">
                  <c:v>22</c:v>
                </c:pt>
                <c:pt idx="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1080-413F-B367-1760D68CE8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9723008"/>
        <c:axId val="169724928"/>
      </c:barChart>
      <c:catAx>
        <c:axId val="1697230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69724928"/>
        <c:crosses val="autoZero"/>
        <c:auto val="1"/>
        <c:lblAlgn val="ctr"/>
        <c:lblOffset val="100"/>
        <c:noMultiLvlLbl val="0"/>
      </c:catAx>
      <c:valAx>
        <c:axId val="1697249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697230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ar-EG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numRef>
              <c:f>'Part4 (Sol)'!$Q$3:$Q$8</c:f>
              <c:numCache>
                <c:formatCode>0</c:formatCode>
                <c:ptCount val="6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</c:numCache>
            </c:numRef>
          </c:cat>
          <c:val>
            <c:numRef>
              <c:f>'Part4 (Sol)'!$R$3:$R$8</c:f>
              <c:numCache>
                <c:formatCode>General</c:formatCode>
                <c:ptCount val="6"/>
                <c:pt idx="0">
                  <c:v>22</c:v>
                </c:pt>
                <c:pt idx="1">
                  <c:v>14</c:v>
                </c:pt>
                <c:pt idx="2">
                  <c:v>18</c:v>
                </c:pt>
                <c:pt idx="3">
                  <c:v>23</c:v>
                </c:pt>
                <c:pt idx="4">
                  <c:v>22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595-4B09-B51A-40AF550258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0105088"/>
        <c:axId val="170107264"/>
      </c:barChart>
      <c:lineChart>
        <c:grouping val="standard"/>
        <c:varyColors val="0"/>
        <c:ser>
          <c:idx val="1"/>
          <c:order val="1"/>
          <c:tx>
            <c:v>Cumulative %</c:v>
          </c:tx>
          <c:cat>
            <c:numRef>
              <c:f>'Part4 (Sol)'!$Q$3:$Q$8</c:f>
              <c:numCache>
                <c:formatCode>0</c:formatCode>
                <c:ptCount val="6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</c:numCache>
            </c:numRef>
          </c:cat>
          <c:val>
            <c:numRef>
              <c:f>'Part4 (Sol)'!$S$3:$S$8</c:f>
              <c:numCache>
                <c:formatCode>0.00%</c:formatCode>
                <c:ptCount val="6"/>
                <c:pt idx="0">
                  <c:v>0.22222222222222221</c:v>
                </c:pt>
                <c:pt idx="1">
                  <c:v>0.36363636363636365</c:v>
                </c:pt>
                <c:pt idx="2">
                  <c:v>0.54545454545454541</c:v>
                </c:pt>
                <c:pt idx="3">
                  <c:v>0.77777777777777779</c:v>
                </c:pt>
                <c:pt idx="4">
                  <c:v>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4595-4B09-B51A-40AF550258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0123264"/>
        <c:axId val="170109184"/>
      </c:lineChart>
      <c:catAx>
        <c:axId val="1701050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Bins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170107264"/>
        <c:crosses val="autoZero"/>
        <c:auto val="1"/>
        <c:lblAlgn val="ctr"/>
        <c:lblOffset val="100"/>
        <c:noMultiLvlLbl val="0"/>
      </c:catAx>
      <c:valAx>
        <c:axId val="1701072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0105088"/>
        <c:crosses val="autoZero"/>
        <c:crossBetween val="between"/>
      </c:valAx>
      <c:valAx>
        <c:axId val="170109184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crossAx val="170123264"/>
        <c:crosses val="max"/>
        <c:crossBetween val="between"/>
      </c:valAx>
      <c:catAx>
        <c:axId val="170123264"/>
        <c:scaling>
          <c:orientation val="minMax"/>
        </c:scaling>
        <c:delete val="1"/>
        <c:axPos val="b"/>
        <c:numFmt formatCode="0" sourceLinked="1"/>
        <c:majorTickMark val="out"/>
        <c:minorTickMark val="none"/>
        <c:tickLblPos val="nextTo"/>
        <c:crossAx val="170109184"/>
        <c:crosses val="autoZero"/>
        <c:auto val="1"/>
        <c:lblAlgn val="ctr"/>
        <c:lblOffset val="100"/>
        <c:noMultiLvlLbl val="0"/>
      </c:cat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266700</xdr:colOff>
      <xdr:row>11</xdr:row>
      <xdr:rowOff>180975</xdr:rowOff>
    </xdr:from>
    <xdr:to>
      <xdr:col>14</xdr:col>
      <xdr:colOff>266700</xdr:colOff>
      <xdr:row>21</xdr:row>
      <xdr:rowOff>180975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873125</xdr:colOff>
      <xdr:row>8</xdr:row>
      <xdr:rowOff>92075</xdr:rowOff>
    </xdr:from>
    <xdr:to>
      <xdr:col>8</xdr:col>
      <xdr:colOff>854075</xdr:colOff>
      <xdr:row>22</xdr:row>
      <xdr:rowOff>79375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431800</xdr:colOff>
      <xdr:row>2</xdr:row>
      <xdr:rowOff>95250</xdr:rowOff>
    </xdr:from>
    <xdr:to>
      <xdr:col>10</xdr:col>
      <xdr:colOff>254000</xdr:colOff>
      <xdr:row>12</xdr:row>
      <xdr:rowOff>88900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596900</xdr:colOff>
      <xdr:row>9</xdr:row>
      <xdr:rowOff>76200</xdr:rowOff>
    </xdr:from>
    <xdr:to>
      <xdr:col>21</xdr:col>
      <xdr:colOff>596900</xdr:colOff>
      <xdr:row>19</xdr:row>
      <xdr:rowOff>82550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E10" sqref="E10"/>
    </sheetView>
  </sheetViews>
  <sheetFormatPr defaultColWidth="9.125" defaultRowHeight="15.75" x14ac:dyDescent="0.25"/>
  <cols>
    <col min="1" max="1" width="11.125" style="1" bestFit="1" customWidth="1"/>
    <col min="2" max="2" width="18.25" style="1" bestFit="1" customWidth="1"/>
    <col min="3" max="3" width="21.875" style="1" bestFit="1" customWidth="1"/>
    <col min="4" max="4" width="16.5" style="1" customWidth="1"/>
    <col min="5" max="6" width="9.125" style="1"/>
    <col min="7" max="7" width="18.25" style="1" bestFit="1" customWidth="1"/>
    <col min="8" max="8" width="21.875" style="1" bestFit="1" customWidth="1"/>
    <col min="9" max="16384" width="9.125" style="1"/>
  </cols>
  <sheetData>
    <row r="1" spans="1:11" s="2" customFormat="1" x14ac:dyDescent="0.25">
      <c r="A1" s="2" t="s">
        <v>0</v>
      </c>
      <c r="B1" s="2" t="s">
        <v>1</v>
      </c>
      <c r="C1" s="2" t="s">
        <v>2</v>
      </c>
      <c r="D1" s="2" t="s">
        <v>2</v>
      </c>
      <c r="G1" s="2" t="s">
        <v>1</v>
      </c>
      <c r="H1" s="2" t="s">
        <v>2</v>
      </c>
    </row>
    <row r="2" spans="1:11" x14ac:dyDescent="0.25">
      <c r="A2" s="3" t="s">
        <v>3</v>
      </c>
      <c r="B2" s="1" t="s">
        <v>13</v>
      </c>
      <c r="C2" s="1" t="str">
        <f>VLOOKUP(B2,$G$1:$H$5,2,FALSE)</f>
        <v>Decision Support</v>
      </c>
      <c r="D2" s="1" t="str">
        <f>HLOOKUP(B2,$G$9:$K$10,2,FALSE)</f>
        <v>Decision Support</v>
      </c>
      <c r="G2" s="2" t="s">
        <v>13</v>
      </c>
      <c r="H2" s="1" t="s">
        <v>17</v>
      </c>
    </row>
    <row r="3" spans="1:11" x14ac:dyDescent="0.25">
      <c r="A3" s="3" t="s">
        <v>4</v>
      </c>
      <c r="B3" s="1" t="s">
        <v>14</v>
      </c>
      <c r="C3" s="1" t="str">
        <f t="shared" ref="C3:C11" si="0">VLOOKUP(B3,$G$1:$H$5,2,FALSE)</f>
        <v>Computer Science</v>
      </c>
      <c r="D3" s="1" t="str">
        <f t="shared" ref="D3:D11" si="1">HLOOKUP(B3,$G$9:$K$10,2,FALSE)</f>
        <v>Computer Science</v>
      </c>
      <c r="G3" s="2" t="s">
        <v>14</v>
      </c>
      <c r="H3" s="1" t="s">
        <v>18</v>
      </c>
    </row>
    <row r="4" spans="1:11" x14ac:dyDescent="0.25">
      <c r="A4" s="3" t="s">
        <v>5</v>
      </c>
      <c r="B4" s="1" t="s">
        <v>14</v>
      </c>
      <c r="C4" s="1" t="str">
        <f t="shared" si="0"/>
        <v>Computer Science</v>
      </c>
      <c r="D4" s="1" t="str">
        <f t="shared" si="1"/>
        <v>Computer Science</v>
      </c>
      <c r="G4" s="2" t="s">
        <v>15</v>
      </c>
      <c r="H4" s="1" t="s">
        <v>19</v>
      </c>
    </row>
    <row r="5" spans="1:11" x14ac:dyDescent="0.25">
      <c r="A5" s="3" t="s">
        <v>6</v>
      </c>
      <c r="B5" s="1" t="s">
        <v>15</v>
      </c>
      <c r="C5" s="1" t="str">
        <f t="shared" si="0"/>
        <v>Information Technology</v>
      </c>
      <c r="D5" s="1" t="str">
        <f t="shared" si="1"/>
        <v>Information Technology</v>
      </c>
      <c r="G5" s="2" t="s">
        <v>16</v>
      </c>
      <c r="H5" s="1" t="s">
        <v>20</v>
      </c>
    </row>
    <row r="6" spans="1:11" x14ac:dyDescent="0.25">
      <c r="A6" s="3" t="s">
        <v>7</v>
      </c>
      <c r="B6" s="1" t="s">
        <v>13</v>
      </c>
      <c r="C6" s="1" t="str">
        <f t="shared" si="0"/>
        <v>Decision Support</v>
      </c>
      <c r="D6" s="1" t="str">
        <f t="shared" si="1"/>
        <v>Decision Support</v>
      </c>
    </row>
    <row r="7" spans="1:11" x14ac:dyDescent="0.25">
      <c r="A7" s="3" t="s">
        <v>8</v>
      </c>
      <c r="B7" s="1" t="s">
        <v>16</v>
      </c>
      <c r="C7" s="1" t="str">
        <f t="shared" si="0"/>
        <v>Infromation Systems</v>
      </c>
      <c r="D7" s="1" t="str">
        <f t="shared" si="1"/>
        <v>Infromation Systems</v>
      </c>
    </row>
    <row r="8" spans="1:11" x14ac:dyDescent="0.25">
      <c r="A8" s="3" t="s">
        <v>9</v>
      </c>
      <c r="B8" s="1" t="s">
        <v>13</v>
      </c>
      <c r="C8" s="1" t="str">
        <f t="shared" si="0"/>
        <v>Decision Support</v>
      </c>
      <c r="D8" s="1" t="str">
        <f t="shared" si="1"/>
        <v>Decision Support</v>
      </c>
    </row>
    <row r="9" spans="1:11" x14ac:dyDescent="0.25">
      <c r="A9" s="3" t="s">
        <v>10</v>
      </c>
      <c r="B9" s="1" t="s">
        <v>15</v>
      </c>
      <c r="C9" s="1" t="str">
        <f t="shared" si="0"/>
        <v>Information Technology</v>
      </c>
      <c r="D9" s="1" t="str">
        <f t="shared" si="1"/>
        <v>Information Technology</v>
      </c>
      <c r="G9" s="2" t="s">
        <v>1</v>
      </c>
      <c r="H9" s="2" t="s">
        <v>13</v>
      </c>
      <c r="I9" s="2" t="s">
        <v>14</v>
      </c>
      <c r="J9" s="2" t="s">
        <v>15</v>
      </c>
      <c r="K9" s="2" t="s">
        <v>16</v>
      </c>
    </row>
    <row r="10" spans="1:11" x14ac:dyDescent="0.25">
      <c r="A10" s="3" t="s">
        <v>11</v>
      </c>
      <c r="B10" s="1" t="s">
        <v>16</v>
      </c>
      <c r="C10" s="1" t="str">
        <f t="shared" si="0"/>
        <v>Infromation Systems</v>
      </c>
      <c r="D10" s="1" t="str">
        <f t="shared" si="1"/>
        <v>Infromation Systems</v>
      </c>
      <c r="G10" s="2" t="s">
        <v>2</v>
      </c>
      <c r="H10" s="1" t="s">
        <v>17</v>
      </c>
      <c r="I10" s="1" t="s">
        <v>18</v>
      </c>
      <c r="J10" s="1" t="s">
        <v>19</v>
      </c>
      <c r="K10" s="1" t="s">
        <v>20</v>
      </c>
    </row>
    <row r="11" spans="1:11" x14ac:dyDescent="0.25">
      <c r="A11" s="3" t="s">
        <v>12</v>
      </c>
      <c r="B11" s="1" t="s">
        <v>14</v>
      </c>
      <c r="C11" s="1" t="str">
        <f t="shared" si="0"/>
        <v>Computer Science</v>
      </c>
      <c r="D11" s="1" t="str">
        <f t="shared" si="1"/>
        <v>Computer Science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D2" sqref="D2"/>
    </sheetView>
  </sheetViews>
  <sheetFormatPr defaultColWidth="9.125" defaultRowHeight="15.75" x14ac:dyDescent="0.25"/>
  <cols>
    <col min="1" max="1" width="11.125" style="1" bestFit="1" customWidth="1"/>
    <col min="2" max="2" width="18.25" style="1" bestFit="1" customWidth="1"/>
    <col min="3" max="3" width="21.875" style="1" bestFit="1" customWidth="1"/>
    <col min="4" max="6" width="9.125" style="1"/>
    <col min="7" max="7" width="18.25" style="1" bestFit="1" customWidth="1"/>
    <col min="8" max="8" width="21.875" style="1" bestFit="1" customWidth="1"/>
    <col min="9" max="16384" width="9.125" style="1"/>
  </cols>
  <sheetData>
    <row r="1" spans="1:8" s="2" customFormat="1" x14ac:dyDescent="0.25">
      <c r="A1" s="2" t="s">
        <v>0</v>
      </c>
      <c r="B1" s="2" t="s">
        <v>1</v>
      </c>
      <c r="C1" s="2" t="s">
        <v>2</v>
      </c>
      <c r="G1" s="2" t="s">
        <v>1</v>
      </c>
      <c r="H1" s="2" t="s">
        <v>2</v>
      </c>
    </row>
    <row r="2" spans="1:8" x14ac:dyDescent="0.25">
      <c r="A2" s="3" t="s">
        <v>3</v>
      </c>
      <c r="B2" s="1" t="s">
        <v>13</v>
      </c>
      <c r="C2" s="1" t="str">
        <f>VLOOKUP(B2,$G$2:H$5,2,FALSE)</f>
        <v>Decision Support</v>
      </c>
      <c r="G2" s="2" t="s">
        <v>13</v>
      </c>
      <c r="H2" s="1" t="s">
        <v>17</v>
      </c>
    </row>
    <row r="3" spans="1:8" x14ac:dyDescent="0.25">
      <c r="A3" s="3" t="s">
        <v>4</v>
      </c>
      <c r="B3" s="1" t="s">
        <v>14</v>
      </c>
      <c r="C3" s="1" t="str">
        <f>VLOOKUP(B3,$G$2:H$5,2,FALSE)</f>
        <v>Computer Science</v>
      </c>
      <c r="G3" s="2" t="s">
        <v>14</v>
      </c>
      <c r="H3" s="1" t="s">
        <v>18</v>
      </c>
    </row>
    <row r="4" spans="1:8" x14ac:dyDescent="0.25">
      <c r="A4" s="3" t="s">
        <v>5</v>
      </c>
      <c r="B4" s="1" t="s">
        <v>14</v>
      </c>
      <c r="C4" s="1" t="str">
        <f>VLOOKUP(B4,$G$2:H$5,2,FALSE)</f>
        <v>Computer Science</v>
      </c>
      <c r="G4" s="2" t="s">
        <v>15</v>
      </c>
      <c r="H4" s="1" t="s">
        <v>19</v>
      </c>
    </row>
    <row r="5" spans="1:8" x14ac:dyDescent="0.25">
      <c r="A5" s="3" t="s">
        <v>6</v>
      </c>
      <c r="B5" s="1" t="s">
        <v>15</v>
      </c>
      <c r="C5" s="1" t="str">
        <f>VLOOKUP(B5,$G$2:H$5,2,FALSE)</f>
        <v>Information Technology</v>
      </c>
      <c r="G5" s="2" t="s">
        <v>16</v>
      </c>
      <c r="H5" s="1" t="s">
        <v>20</v>
      </c>
    </row>
    <row r="6" spans="1:8" x14ac:dyDescent="0.25">
      <c r="A6" s="3" t="s">
        <v>7</v>
      </c>
      <c r="B6" s="1" t="s">
        <v>13</v>
      </c>
      <c r="C6" s="1" t="str">
        <f>VLOOKUP(B6,$G$2:H$5,2,FALSE)</f>
        <v>Decision Support</v>
      </c>
    </row>
    <row r="7" spans="1:8" x14ac:dyDescent="0.25">
      <c r="A7" s="3" t="s">
        <v>8</v>
      </c>
      <c r="B7" s="1" t="s">
        <v>16</v>
      </c>
      <c r="C7" s="1" t="str">
        <f>VLOOKUP(B7,$G$2:H$5,2,FALSE)</f>
        <v>Infromation Systems</v>
      </c>
    </row>
    <row r="8" spans="1:8" x14ac:dyDescent="0.25">
      <c r="A8" s="3" t="s">
        <v>9</v>
      </c>
      <c r="B8" s="1" t="s">
        <v>13</v>
      </c>
      <c r="C8" s="1" t="str">
        <f>VLOOKUP(B8,$G$2:H$5,2,FALSE)</f>
        <v>Decision Support</v>
      </c>
    </row>
    <row r="9" spans="1:8" x14ac:dyDescent="0.25">
      <c r="A9" s="3" t="s">
        <v>10</v>
      </c>
      <c r="B9" s="1" t="s">
        <v>15</v>
      </c>
      <c r="C9" s="1" t="str">
        <f>VLOOKUP(B9,$G$2:H$5,2,FALSE)</f>
        <v>Information Technology</v>
      </c>
    </row>
    <row r="10" spans="1:8" x14ac:dyDescent="0.25">
      <c r="A10" s="3" t="s">
        <v>11</v>
      </c>
      <c r="B10" s="1" t="s">
        <v>16</v>
      </c>
      <c r="C10" s="1" t="str">
        <f>VLOOKUP(B10,$G$2:H$5,2,FALSE)</f>
        <v>Infromation Systems</v>
      </c>
    </row>
    <row r="11" spans="1:8" x14ac:dyDescent="0.25">
      <c r="A11" s="3" t="s">
        <v>12</v>
      </c>
      <c r="B11" s="1" t="s">
        <v>14</v>
      </c>
      <c r="C11" s="1" t="str">
        <f>VLOOKUP(B11,$G$2:H$5,2,FALSE)</f>
        <v>Computer Science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3"/>
  <sheetViews>
    <sheetView zoomScale="80" zoomScaleNormal="80" workbookViewId="0">
      <selection activeCell="K9" sqref="K9:N13"/>
    </sheetView>
  </sheetViews>
  <sheetFormatPr defaultColWidth="9.125" defaultRowHeight="18" x14ac:dyDescent="0.25"/>
  <cols>
    <col min="1" max="9" width="9.125" style="4"/>
    <col min="10" max="10" width="10.125" style="4" bestFit="1" customWidth="1"/>
    <col min="11" max="11" width="17.5" style="4" bestFit="1" customWidth="1"/>
    <col min="12" max="13" width="16" style="4" bestFit="1" customWidth="1"/>
    <col min="14" max="14" width="16.875" style="4" bestFit="1" customWidth="1"/>
    <col min="15" max="15" width="10" style="4" bestFit="1" customWidth="1"/>
    <col min="16" max="16384" width="9.125" style="4"/>
  </cols>
  <sheetData>
    <row r="2" spans="2:14" ht="18.75" thickBot="1" x14ac:dyDescent="0.3"/>
    <row r="3" spans="2:14" x14ac:dyDescent="0.25">
      <c r="B3" s="5" t="s">
        <v>21</v>
      </c>
      <c r="C3" s="6">
        <v>81</v>
      </c>
      <c r="D3" s="7">
        <v>52</v>
      </c>
      <c r="E3" s="7">
        <v>12</v>
      </c>
      <c r="F3" s="7">
        <v>20</v>
      </c>
      <c r="G3" s="8">
        <v>31</v>
      </c>
      <c r="I3" s="5" t="s">
        <v>22</v>
      </c>
      <c r="J3" s="6">
        <v>42</v>
      </c>
      <c r="K3" s="7">
        <v>86</v>
      </c>
      <c r="L3" s="7">
        <v>11</v>
      </c>
      <c r="M3" s="8">
        <v>83</v>
      </c>
    </row>
    <row r="4" spans="2:14" x14ac:dyDescent="0.25">
      <c r="C4" s="9">
        <v>50</v>
      </c>
      <c r="D4" s="10">
        <v>10</v>
      </c>
      <c r="E4" s="10">
        <v>1</v>
      </c>
      <c r="F4" s="10">
        <v>70</v>
      </c>
      <c r="G4" s="11">
        <v>21</v>
      </c>
      <c r="J4" s="9">
        <v>25</v>
      </c>
      <c r="K4" s="10">
        <v>35</v>
      </c>
      <c r="L4" s="10">
        <v>37</v>
      </c>
      <c r="M4" s="11">
        <v>34</v>
      </c>
    </row>
    <row r="5" spans="2:14" x14ac:dyDescent="0.25">
      <c r="C5" s="9">
        <v>20</v>
      </c>
      <c r="D5" s="10">
        <v>9</v>
      </c>
      <c r="E5" s="10">
        <v>8</v>
      </c>
      <c r="F5" s="10">
        <v>32</v>
      </c>
      <c r="G5" s="11">
        <v>65</v>
      </c>
      <c r="J5" s="9">
        <v>27</v>
      </c>
      <c r="K5" s="10">
        <v>62</v>
      </c>
      <c r="L5" s="10">
        <v>26</v>
      </c>
      <c r="M5" s="11">
        <v>61</v>
      </c>
    </row>
    <row r="6" spans="2:14" ht="18.75" thickBot="1" x14ac:dyDescent="0.3">
      <c r="C6" s="12">
        <v>65</v>
      </c>
      <c r="D6" s="13">
        <v>75</v>
      </c>
      <c r="E6" s="13">
        <v>33</v>
      </c>
      <c r="F6" s="13">
        <v>75</v>
      </c>
      <c r="G6" s="14">
        <v>3</v>
      </c>
      <c r="J6" s="9">
        <v>16</v>
      </c>
      <c r="K6" s="10">
        <v>75</v>
      </c>
      <c r="L6" s="10">
        <v>98</v>
      </c>
      <c r="M6" s="11">
        <v>68</v>
      </c>
    </row>
    <row r="7" spans="2:14" ht="18.75" thickBot="1" x14ac:dyDescent="0.3">
      <c r="J7" s="12">
        <v>46</v>
      </c>
      <c r="K7" s="13">
        <v>44</v>
      </c>
      <c r="L7" s="13">
        <v>63</v>
      </c>
      <c r="M7" s="14">
        <v>67</v>
      </c>
    </row>
    <row r="9" spans="2:14" x14ac:dyDescent="0.25">
      <c r="B9" s="5" t="s">
        <v>23</v>
      </c>
      <c r="C9" s="4">
        <f t="array" ref="C9:F12">MMULT(C3:G6,J3:M7)</f>
        <v>6772</v>
      </c>
      <c r="D9" s="4">
        <v>12394</v>
      </c>
      <c r="E9" s="4">
        <v>7040</v>
      </c>
      <c r="F9" s="4">
        <v>12660</v>
      </c>
      <c r="J9" s="5" t="s">
        <v>24</v>
      </c>
      <c r="K9" s="4">
        <f t="array" ref="K9:N13">TRANSPOSE(C3:G6)</f>
        <v>81</v>
      </c>
      <c r="L9" s="4">
        <v>50</v>
      </c>
      <c r="M9" s="4">
        <v>20</v>
      </c>
      <c r="N9" s="4">
        <v>65</v>
      </c>
    </row>
    <row r="10" spans="2:14" x14ac:dyDescent="0.25">
      <c r="C10" s="4">
        <v>4463</v>
      </c>
      <c r="D10" s="4">
        <v>10886</v>
      </c>
      <c r="E10" s="4">
        <v>9129</v>
      </c>
      <c r="F10" s="4">
        <v>10718</v>
      </c>
      <c r="K10" s="4">
        <v>52</v>
      </c>
      <c r="L10" s="4">
        <v>10</v>
      </c>
      <c r="M10" s="4">
        <v>9</v>
      </c>
      <c r="N10" s="4">
        <v>75</v>
      </c>
    </row>
    <row r="11" spans="2:14" x14ac:dyDescent="0.25">
      <c r="C11" s="4">
        <v>4783</v>
      </c>
      <c r="D11" s="4">
        <v>7791</v>
      </c>
      <c r="E11" s="4">
        <v>7992</v>
      </c>
      <c r="F11" s="4">
        <v>8985</v>
      </c>
      <c r="K11" s="4">
        <v>12</v>
      </c>
      <c r="L11" s="4">
        <v>1</v>
      </c>
      <c r="M11" s="4">
        <v>8</v>
      </c>
      <c r="N11" s="4">
        <v>33</v>
      </c>
    </row>
    <row r="12" spans="2:14" x14ac:dyDescent="0.25">
      <c r="C12" s="4">
        <v>6834</v>
      </c>
      <c r="D12" s="4">
        <v>16018</v>
      </c>
      <c r="E12" s="4">
        <v>11887</v>
      </c>
      <c r="F12" s="4">
        <v>15259</v>
      </c>
      <c r="K12" s="4">
        <v>20</v>
      </c>
      <c r="L12" s="4">
        <v>70</v>
      </c>
      <c r="M12" s="4">
        <v>32</v>
      </c>
      <c r="N12" s="4">
        <v>75</v>
      </c>
    </row>
    <row r="13" spans="2:14" x14ac:dyDescent="0.25">
      <c r="K13" s="4">
        <v>31</v>
      </c>
      <c r="L13" s="4">
        <v>21</v>
      </c>
      <c r="M13" s="4">
        <v>65</v>
      </c>
      <c r="N13" s="4">
        <v>3</v>
      </c>
    </row>
    <row r="14" spans="2:14" x14ac:dyDescent="0.25">
      <c r="B14" s="5" t="s">
        <v>25</v>
      </c>
      <c r="C14" s="4">
        <f t="array" ref="C14:G18">C3:G7 + J3:N7</f>
        <v>123</v>
      </c>
      <c r="D14" s="4">
        <v>138</v>
      </c>
      <c r="E14" s="4">
        <v>23</v>
      </c>
      <c r="F14" s="4">
        <v>103</v>
      </c>
      <c r="G14" s="4">
        <v>31</v>
      </c>
    </row>
    <row r="15" spans="2:14" x14ac:dyDescent="0.25">
      <c r="C15" s="4">
        <v>75</v>
      </c>
      <c r="D15" s="4">
        <v>45</v>
      </c>
      <c r="E15" s="4">
        <v>38</v>
      </c>
      <c r="F15" s="4">
        <v>104</v>
      </c>
      <c r="G15" s="4">
        <v>21</v>
      </c>
      <c r="J15" s="5" t="s">
        <v>26</v>
      </c>
      <c r="K15" s="4">
        <f>MDETERM(C9:F12)</f>
        <v>-33011067450739.98</v>
      </c>
    </row>
    <row r="16" spans="2:14" x14ac:dyDescent="0.25">
      <c r="C16" s="4">
        <v>47</v>
      </c>
      <c r="D16" s="4">
        <v>71</v>
      </c>
      <c r="E16" s="4">
        <v>34</v>
      </c>
      <c r="F16" s="4">
        <v>93</v>
      </c>
      <c r="G16" s="4">
        <v>65</v>
      </c>
    </row>
    <row r="17" spans="2:14" x14ac:dyDescent="0.25">
      <c r="C17" s="4">
        <v>81</v>
      </c>
      <c r="D17" s="4">
        <v>150</v>
      </c>
      <c r="E17" s="4">
        <v>131</v>
      </c>
      <c r="F17" s="4">
        <v>143</v>
      </c>
      <c r="G17" s="4">
        <v>3</v>
      </c>
    </row>
    <row r="18" spans="2:14" x14ac:dyDescent="0.25">
      <c r="C18" s="4">
        <v>46</v>
      </c>
      <c r="D18" s="4">
        <v>44</v>
      </c>
      <c r="E18" s="4">
        <v>63</v>
      </c>
      <c r="F18" s="4">
        <v>67</v>
      </c>
      <c r="G18" s="4">
        <v>0</v>
      </c>
    </row>
    <row r="20" spans="2:14" x14ac:dyDescent="0.25">
      <c r="B20" s="5" t="s">
        <v>27</v>
      </c>
      <c r="C20" s="4">
        <f t="array" ref="C20:G23">-5*C3:G6</f>
        <v>-405</v>
      </c>
      <c r="D20" s="4">
        <v>-260</v>
      </c>
      <c r="E20" s="4">
        <v>-60</v>
      </c>
      <c r="F20" s="4">
        <v>-100</v>
      </c>
      <c r="G20" s="4">
        <v>-155</v>
      </c>
      <c r="J20" s="5" t="s">
        <v>28</v>
      </c>
      <c r="K20" s="4">
        <f t="array" ref="K20:N23">MINVERSE(C9:F12)</f>
        <v>-4.2374076287819186E-4</v>
      </c>
      <c r="L20" s="4">
        <v>-2.5516916901792536E-3</v>
      </c>
      <c r="M20" s="4">
        <v>7.9908750934404305E-4</v>
      </c>
      <c r="N20" s="4">
        <v>1.6733592189476973E-3</v>
      </c>
    </row>
    <row r="21" spans="2:14" x14ac:dyDescent="0.25">
      <c r="C21" s="4">
        <v>-250</v>
      </c>
      <c r="D21" s="4">
        <v>-50</v>
      </c>
      <c r="E21" s="4">
        <v>-5</v>
      </c>
      <c r="F21" s="4">
        <v>-350</v>
      </c>
      <c r="G21" s="4">
        <v>-105</v>
      </c>
      <c r="K21" s="4">
        <v>-4.2817443486466714E-4</v>
      </c>
      <c r="L21" s="4">
        <v>-1.4956705065559226E-3</v>
      </c>
      <c r="M21" s="4">
        <v>-4.2882519994616146E-5</v>
      </c>
      <c r="N21" s="4">
        <v>1.4310626041552324E-3</v>
      </c>
    </row>
    <row r="22" spans="2:14" x14ac:dyDescent="0.25">
      <c r="C22" s="4">
        <v>-100</v>
      </c>
      <c r="D22" s="4">
        <v>-45</v>
      </c>
      <c r="E22" s="4">
        <v>-40</v>
      </c>
      <c r="F22" s="4">
        <v>-160</v>
      </c>
      <c r="G22" s="4">
        <v>-325</v>
      </c>
      <c r="K22" s="4">
        <v>-3.8387999945502943E-4</v>
      </c>
      <c r="L22" s="4">
        <v>-5.2165013069318438E-4</v>
      </c>
      <c r="M22" s="4">
        <v>3.2562007229969319E-4</v>
      </c>
      <c r="N22" s="4">
        <v>4.9316931281587792E-4</v>
      </c>
    </row>
    <row r="23" spans="2:14" x14ac:dyDescent="0.25">
      <c r="C23" s="4">
        <v>-325</v>
      </c>
      <c r="D23" s="4">
        <v>-375</v>
      </c>
      <c r="E23" s="4">
        <v>-165</v>
      </c>
      <c r="F23" s="4">
        <v>-375</v>
      </c>
      <c r="G23" s="4">
        <v>-15</v>
      </c>
      <c r="K23" s="4">
        <v>9.3830028341921083E-4</v>
      </c>
      <c r="L23" s="4">
        <v>3.1192585548363372E-3</v>
      </c>
      <c r="M23" s="4">
        <v>-5.6653238305327228E-4</v>
      </c>
      <c r="N23" s="4">
        <v>-2.5703389027517806E-3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3"/>
  <sheetViews>
    <sheetView topLeftCell="A11" workbookViewId="0">
      <selection activeCell="K20" sqref="K20"/>
    </sheetView>
  </sheetViews>
  <sheetFormatPr defaultColWidth="9.125" defaultRowHeight="18" x14ac:dyDescent="0.25"/>
  <cols>
    <col min="1" max="9" width="9.125" style="4"/>
    <col min="10" max="10" width="10.125" style="4" bestFit="1" customWidth="1"/>
    <col min="11" max="13" width="15.875" style="4" bestFit="1" customWidth="1"/>
    <col min="14" max="14" width="16.875" style="4" bestFit="1" customWidth="1"/>
    <col min="15" max="16384" width="9.125" style="4"/>
  </cols>
  <sheetData>
    <row r="2" spans="2:14" ht="18.75" thickBot="1" x14ac:dyDescent="0.3"/>
    <row r="3" spans="2:14" x14ac:dyDescent="0.25">
      <c r="B3" s="5" t="s">
        <v>21</v>
      </c>
      <c r="C3" s="6">
        <v>81</v>
      </c>
      <c r="D3" s="7">
        <v>52</v>
      </c>
      <c r="E3" s="7">
        <v>12</v>
      </c>
      <c r="F3" s="7">
        <v>20</v>
      </c>
      <c r="G3" s="8">
        <v>31</v>
      </c>
      <c r="I3" s="5" t="s">
        <v>22</v>
      </c>
      <c r="J3" s="6">
        <v>42</v>
      </c>
      <c r="K3" s="7">
        <v>86</v>
      </c>
      <c r="L3" s="7">
        <v>11</v>
      </c>
      <c r="M3" s="8">
        <v>83</v>
      </c>
    </row>
    <row r="4" spans="2:14" x14ac:dyDescent="0.25">
      <c r="C4" s="9">
        <v>50</v>
      </c>
      <c r="D4" s="10">
        <v>10</v>
      </c>
      <c r="E4" s="10">
        <v>1</v>
      </c>
      <c r="F4" s="10">
        <v>70</v>
      </c>
      <c r="G4" s="11">
        <v>21</v>
      </c>
      <c r="J4" s="9">
        <v>25</v>
      </c>
      <c r="K4" s="10">
        <v>35</v>
      </c>
      <c r="L4" s="10">
        <v>37</v>
      </c>
      <c r="M4" s="11">
        <v>34</v>
      </c>
    </row>
    <row r="5" spans="2:14" x14ac:dyDescent="0.25">
      <c r="C5" s="9">
        <v>20</v>
      </c>
      <c r="D5" s="10">
        <v>9</v>
      </c>
      <c r="E5" s="10">
        <v>8</v>
      </c>
      <c r="F5" s="10">
        <v>32</v>
      </c>
      <c r="G5" s="11">
        <v>65</v>
      </c>
      <c r="J5" s="9">
        <v>27</v>
      </c>
      <c r="K5" s="10">
        <v>62</v>
      </c>
      <c r="L5" s="10">
        <v>26</v>
      </c>
      <c r="M5" s="11">
        <v>61</v>
      </c>
    </row>
    <row r="6" spans="2:14" ht="18.75" thickBot="1" x14ac:dyDescent="0.3">
      <c r="C6" s="12">
        <v>65</v>
      </c>
      <c r="D6" s="13">
        <v>75</v>
      </c>
      <c r="E6" s="13">
        <v>33</v>
      </c>
      <c r="F6" s="13">
        <v>75</v>
      </c>
      <c r="G6" s="14">
        <v>3</v>
      </c>
      <c r="J6" s="9">
        <v>16</v>
      </c>
      <c r="K6" s="10">
        <v>75</v>
      </c>
      <c r="L6" s="10">
        <v>98</v>
      </c>
      <c r="M6" s="11">
        <v>68</v>
      </c>
    </row>
    <row r="7" spans="2:14" ht="18.75" thickBot="1" x14ac:dyDescent="0.3">
      <c r="J7" s="12">
        <v>46</v>
      </c>
      <c r="K7" s="13">
        <v>44</v>
      </c>
      <c r="L7" s="13">
        <v>63</v>
      </c>
      <c r="M7" s="14">
        <v>67</v>
      </c>
    </row>
    <row r="9" spans="2:14" x14ac:dyDescent="0.25">
      <c r="B9" s="5" t="s">
        <v>23</v>
      </c>
      <c r="C9" s="4">
        <f t="array" ref="C9:F12">MMULT(C3:G6,J3:M7)</f>
        <v>6772</v>
      </c>
      <c r="D9" s="4">
        <v>12394</v>
      </c>
      <c r="E9" s="4">
        <v>7040</v>
      </c>
      <c r="F9" s="4">
        <v>12660</v>
      </c>
      <c r="J9" s="5" t="s">
        <v>24</v>
      </c>
      <c r="K9" s="4">
        <f t="array" ref="K9:N13">TRANSPOSE(C3:G6)</f>
        <v>81</v>
      </c>
      <c r="L9" s="4">
        <v>50</v>
      </c>
      <c r="M9" s="4">
        <v>20</v>
      </c>
      <c r="N9" s="4">
        <v>65</v>
      </c>
    </row>
    <row r="10" spans="2:14" x14ac:dyDescent="0.25">
      <c r="C10" s="4">
        <v>4463</v>
      </c>
      <c r="D10" s="4">
        <v>10886</v>
      </c>
      <c r="E10" s="4">
        <v>9129</v>
      </c>
      <c r="F10" s="4">
        <v>10718</v>
      </c>
      <c r="K10" s="4">
        <v>52</v>
      </c>
      <c r="L10" s="4">
        <v>10</v>
      </c>
      <c r="M10" s="4">
        <v>9</v>
      </c>
      <c r="N10" s="4">
        <v>75</v>
      </c>
    </row>
    <row r="11" spans="2:14" x14ac:dyDescent="0.25">
      <c r="C11" s="4">
        <v>4783</v>
      </c>
      <c r="D11" s="4">
        <v>7791</v>
      </c>
      <c r="E11" s="4">
        <v>7992</v>
      </c>
      <c r="F11" s="4">
        <v>8985</v>
      </c>
      <c r="K11" s="4">
        <v>12</v>
      </c>
      <c r="L11" s="4">
        <v>1</v>
      </c>
      <c r="M11" s="4">
        <v>8</v>
      </c>
      <c r="N11" s="4">
        <v>33</v>
      </c>
    </row>
    <row r="12" spans="2:14" x14ac:dyDescent="0.25">
      <c r="C12" s="4">
        <v>6834</v>
      </c>
      <c r="D12" s="4">
        <v>16018</v>
      </c>
      <c r="E12" s="4">
        <v>11887</v>
      </c>
      <c r="F12" s="4">
        <v>15259</v>
      </c>
      <c r="K12" s="4">
        <v>20</v>
      </c>
      <c r="L12" s="4">
        <v>70</v>
      </c>
      <c r="M12" s="4">
        <v>32</v>
      </c>
      <c r="N12" s="4">
        <v>75</v>
      </c>
    </row>
    <row r="13" spans="2:14" x14ac:dyDescent="0.25">
      <c r="K13" s="4">
        <v>31</v>
      </c>
      <c r="L13" s="4">
        <v>21</v>
      </c>
      <c r="M13" s="4">
        <v>65</v>
      </c>
      <c r="N13" s="4">
        <v>3</v>
      </c>
    </row>
    <row r="14" spans="2:14" x14ac:dyDescent="0.25">
      <c r="B14" s="5" t="s">
        <v>25</v>
      </c>
      <c r="C14" s="4">
        <f t="array" ref="C14:G18">C3:G7+J3:N7</f>
        <v>123</v>
      </c>
      <c r="D14" s="4">
        <v>138</v>
      </c>
      <c r="E14" s="4">
        <v>23</v>
      </c>
      <c r="F14" s="4">
        <v>103</v>
      </c>
      <c r="G14" s="4">
        <v>31</v>
      </c>
    </row>
    <row r="15" spans="2:14" x14ac:dyDescent="0.25">
      <c r="C15" s="4">
        <v>75</v>
      </c>
      <c r="D15" s="4">
        <v>45</v>
      </c>
      <c r="E15" s="4">
        <v>38</v>
      </c>
      <c r="F15" s="4">
        <v>104</v>
      </c>
      <c r="G15" s="4">
        <v>21</v>
      </c>
      <c r="J15" s="5" t="s">
        <v>26</v>
      </c>
      <c r="K15" s="4">
        <f>MDETERM(C9:F12)</f>
        <v>-33011067450739.98</v>
      </c>
    </row>
    <row r="16" spans="2:14" x14ac:dyDescent="0.25">
      <c r="C16" s="4">
        <v>47</v>
      </c>
      <c r="D16" s="4">
        <v>71</v>
      </c>
      <c r="E16" s="4">
        <v>34</v>
      </c>
      <c r="F16" s="4">
        <v>93</v>
      </c>
      <c r="G16" s="4">
        <v>65</v>
      </c>
    </row>
    <row r="17" spans="2:14" x14ac:dyDescent="0.25">
      <c r="C17" s="4">
        <v>81</v>
      </c>
      <c r="D17" s="4">
        <v>150</v>
      </c>
      <c r="E17" s="4">
        <v>131</v>
      </c>
      <c r="F17" s="4">
        <v>143</v>
      </c>
      <c r="G17" s="4">
        <v>3</v>
      </c>
    </row>
    <row r="18" spans="2:14" x14ac:dyDescent="0.25">
      <c r="C18" s="4">
        <v>46</v>
      </c>
      <c r="D18" s="4">
        <v>44</v>
      </c>
      <c r="E18" s="4">
        <v>63</v>
      </c>
      <c r="F18" s="4">
        <v>67</v>
      </c>
      <c r="G18" s="4">
        <v>0</v>
      </c>
    </row>
    <row r="20" spans="2:14" x14ac:dyDescent="0.25">
      <c r="B20" s="5" t="s">
        <v>27</v>
      </c>
      <c r="C20" s="4">
        <f t="array" ref="C20:G23">-5*C3:G6</f>
        <v>-405</v>
      </c>
      <c r="D20" s="4">
        <v>-260</v>
      </c>
      <c r="E20" s="4">
        <v>-60</v>
      </c>
      <c r="F20" s="4">
        <v>-100</v>
      </c>
      <c r="G20" s="4">
        <v>-155</v>
      </c>
      <c r="J20" s="5" t="s">
        <v>28</v>
      </c>
      <c r="K20" s="4">
        <f t="array" ref="K20:N23">MINVERSE(C9:F12)</f>
        <v>-4.2374076287819186E-4</v>
      </c>
      <c r="L20" s="4">
        <v>-2.5516916901792536E-3</v>
      </c>
      <c r="M20" s="4">
        <v>7.9908750934404305E-4</v>
      </c>
      <c r="N20" s="4">
        <v>1.6733592189476973E-3</v>
      </c>
    </row>
    <row r="21" spans="2:14" x14ac:dyDescent="0.25">
      <c r="C21" s="4">
        <v>-250</v>
      </c>
      <c r="D21" s="4">
        <v>-50</v>
      </c>
      <c r="E21" s="4">
        <v>-5</v>
      </c>
      <c r="F21" s="4">
        <v>-350</v>
      </c>
      <c r="G21" s="4">
        <v>-105</v>
      </c>
      <c r="K21" s="4">
        <v>-4.2817443486466714E-4</v>
      </c>
      <c r="L21" s="4">
        <v>-1.4956705065559226E-3</v>
      </c>
      <c r="M21" s="4">
        <v>-4.2882519994616146E-5</v>
      </c>
      <c r="N21" s="4">
        <v>1.4310626041552324E-3</v>
      </c>
    </row>
    <row r="22" spans="2:14" x14ac:dyDescent="0.25">
      <c r="C22" s="4">
        <v>-100</v>
      </c>
      <c r="D22" s="4">
        <v>-45</v>
      </c>
      <c r="E22" s="4">
        <v>-40</v>
      </c>
      <c r="F22" s="4">
        <v>-160</v>
      </c>
      <c r="G22" s="4">
        <v>-325</v>
      </c>
      <c r="K22" s="4">
        <v>-3.8387999945502943E-4</v>
      </c>
      <c r="L22" s="4">
        <v>-5.2165013069318438E-4</v>
      </c>
      <c r="M22" s="4">
        <v>3.2562007229969319E-4</v>
      </c>
      <c r="N22" s="4">
        <v>4.9316931281587792E-4</v>
      </c>
    </row>
    <row r="23" spans="2:14" x14ac:dyDescent="0.25">
      <c r="C23" s="4">
        <v>-325</v>
      </c>
      <c r="D23" s="4">
        <v>-375</v>
      </c>
      <c r="E23" s="4">
        <v>-165</v>
      </c>
      <c r="F23" s="4">
        <v>-375</v>
      </c>
      <c r="G23" s="4">
        <v>-15</v>
      </c>
      <c r="K23" s="4">
        <v>9.3830028341921083E-4</v>
      </c>
      <c r="L23" s="4">
        <v>3.1192585548363372E-3</v>
      </c>
      <c r="M23" s="4">
        <v>-5.6653238305327228E-4</v>
      </c>
      <c r="N23" s="4">
        <v>-2.5703389027517806E-3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6"/>
  <sheetViews>
    <sheetView workbookViewId="0">
      <selection activeCell="F10" sqref="F10"/>
    </sheetView>
  </sheetViews>
  <sheetFormatPr defaultRowHeight="14.25" x14ac:dyDescent="0.2"/>
  <cols>
    <col min="1" max="1" width="15.875" bestFit="1" customWidth="1"/>
    <col min="2" max="2" width="7" bestFit="1" customWidth="1"/>
    <col min="3" max="3" width="8.875" bestFit="1" customWidth="1"/>
    <col min="5" max="5" width="15.125" bestFit="1" customWidth="1"/>
    <col min="6" max="6" width="7.875" bestFit="1" customWidth="1"/>
  </cols>
  <sheetData>
    <row r="2" spans="1:7" ht="15" x14ac:dyDescent="0.25">
      <c r="A2" s="16" t="s">
        <v>29</v>
      </c>
      <c r="B2" s="17">
        <v>0.1</v>
      </c>
      <c r="C2" s="15"/>
      <c r="D2" s="15"/>
      <c r="E2" s="15"/>
      <c r="F2" s="15"/>
    </row>
    <row r="3" spans="1:7" ht="15" x14ac:dyDescent="0.25">
      <c r="A3" s="16" t="s">
        <v>30</v>
      </c>
      <c r="B3" s="18">
        <v>1000</v>
      </c>
      <c r="C3" s="15"/>
      <c r="D3" s="15"/>
      <c r="E3" s="15"/>
      <c r="F3" s="15"/>
    </row>
    <row r="4" spans="1:7" ht="15" x14ac:dyDescent="0.25">
      <c r="A4" s="16" t="s">
        <v>31</v>
      </c>
      <c r="B4" s="18">
        <v>130000</v>
      </c>
      <c r="C4" s="15"/>
      <c r="D4" s="15"/>
      <c r="E4" s="15"/>
      <c r="F4" s="15"/>
    </row>
    <row r="6" spans="1:7" ht="15" x14ac:dyDescent="0.25">
      <c r="A6" s="15"/>
      <c r="B6" s="19" t="s">
        <v>32</v>
      </c>
      <c r="C6" s="19" t="s">
        <v>33</v>
      </c>
      <c r="D6" s="15"/>
      <c r="E6" s="15"/>
      <c r="F6" s="15"/>
    </row>
    <row r="7" spans="1:7" ht="15" x14ac:dyDescent="0.25">
      <c r="A7" s="18" t="s">
        <v>34</v>
      </c>
      <c r="B7" s="18">
        <v>3000</v>
      </c>
      <c r="C7" s="18">
        <f>IF(AND(B7&gt;=$B$3,B7&lt;=$B$4),$B$2*B7,"No Bonus")</f>
        <v>300</v>
      </c>
      <c r="D7" s="15"/>
      <c r="E7" s="15"/>
      <c r="F7" s="15"/>
    </row>
    <row r="8" spans="1:7" ht="15" x14ac:dyDescent="0.25">
      <c r="A8" s="18" t="s">
        <v>35</v>
      </c>
      <c r="B8" s="18">
        <v>2500</v>
      </c>
      <c r="C8" s="18">
        <f t="shared" ref="C8:C16" si="0">IF(AND(B8&gt;=$B$3,B8&lt;=$B$4),$B$2*B8,"No Bonus")</f>
        <v>250</v>
      </c>
      <c r="D8" s="15"/>
      <c r="E8" s="20" t="s">
        <v>36</v>
      </c>
      <c r="F8">
        <f>AVERAGEIF(B7:B16,"&gt;100000")</f>
        <v>258350</v>
      </c>
      <c r="G8" s="15"/>
    </row>
    <row r="9" spans="1:7" ht="15" x14ac:dyDescent="0.25">
      <c r="A9" s="18" t="s">
        <v>37</v>
      </c>
      <c r="B9" s="18">
        <v>50</v>
      </c>
      <c r="C9" s="18" t="str">
        <f t="shared" si="0"/>
        <v>No Bonus</v>
      </c>
      <c r="D9" s="15"/>
      <c r="E9" s="20" t="s">
        <v>38</v>
      </c>
      <c r="F9">
        <f>COUNTIF(B7:B16,"&gt;100000")</f>
        <v>3</v>
      </c>
      <c r="G9" s="15"/>
    </row>
    <row r="10" spans="1:7" ht="15" x14ac:dyDescent="0.25">
      <c r="A10" s="18" t="s">
        <v>39</v>
      </c>
      <c r="B10" s="18">
        <v>1234</v>
      </c>
      <c r="C10" s="18">
        <f t="shared" si="0"/>
        <v>123.4</v>
      </c>
      <c r="D10" s="15"/>
      <c r="E10" s="15"/>
      <c r="F10" s="15"/>
    </row>
    <row r="11" spans="1:7" ht="15" x14ac:dyDescent="0.25">
      <c r="A11" s="18" t="s">
        <v>40</v>
      </c>
      <c r="B11" s="18">
        <v>120000</v>
      </c>
      <c r="C11" s="18">
        <f t="shared" si="0"/>
        <v>12000</v>
      </c>
      <c r="D11" s="15"/>
      <c r="E11" s="15"/>
      <c r="F11" s="15"/>
    </row>
    <row r="12" spans="1:7" ht="15" x14ac:dyDescent="0.25">
      <c r="A12" s="18" t="s">
        <v>41</v>
      </c>
      <c r="B12" s="18">
        <v>150000</v>
      </c>
      <c r="C12" s="18" t="str">
        <f t="shared" si="0"/>
        <v>No Bonus</v>
      </c>
      <c r="D12" s="15"/>
      <c r="E12" s="15"/>
      <c r="F12" s="15"/>
    </row>
    <row r="13" spans="1:7" ht="15" x14ac:dyDescent="0.25">
      <c r="A13" s="18" t="s">
        <v>42</v>
      </c>
      <c r="B13" s="18">
        <v>505050</v>
      </c>
      <c r="C13" s="18" t="str">
        <f t="shared" si="0"/>
        <v>No Bonus</v>
      </c>
      <c r="D13" s="15"/>
      <c r="E13" s="15"/>
      <c r="F13" s="15"/>
    </row>
    <row r="14" spans="1:7" ht="15" x14ac:dyDescent="0.25">
      <c r="A14" s="18" t="s">
        <v>43</v>
      </c>
      <c r="B14" s="18">
        <v>3214</v>
      </c>
      <c r="C14" s="18">
        <f t="shared" si="0"/>
        <v>321.40000000000003</v>
      </c>
      <c r="D14" s="15"/>
      <c r="E14" s="15"/>
      <c r="F14" s="15"/>
    </row>
    <row r="15" spans="1:7" ht="15" x14ac:dyDescent="0.25">
      <c r="A15" s="18" t="s">
        <v>44</v>
      </c>
      <c r="B15" s="18">
        <v>22</v>
      </c>
      <c r="C15" s="18" t="str">
        <f t="shared" si="0"/>
        <v>No Bonus</v>
      </c>
      <c r="D15" s="15"/>
      <c r="E15" s="15"/>
      <c r="F15" s="15"/>
    </row>
    <row r="16" spans="1:7" ht="15" x14ac:dyDescent="0.25">
      <c r="A16" s="18" t="s">
        <v>45</v>
      </c>
      <c r="B16" s="18">
        <v>5000</v>
      </c>
      <c r="C16" s="18">
        <f t="shared" si="0"/>
        <v>500</v>
      </c>
      <c r="D16" s="15"/>
      <c r="E16" s="15"/>
      <c r="F16" s="1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F10" sqref="F10"/>
    </sheetView>
  </sheetViews>
  <sheetFormatPr defaultRowHeight="14.25" x14ac:dyDescent="0.2"/>
  <cols>
    <col min="1" max="1" width="15.875" bestFit="1" customWidth="1"/>
    <col min="2" max="2" width="7" bestFit="1" customWidth="1"/>
    <col min="3" max="3" width="8.875" bestFit="1" customWidth="1"/>
    <col min="5" max="5" width="15.125" bestFit="1" customWidth="1"/>
    <col min="6" max="6" width="7.875" bestFit="1" customWidth="1"/>
  </cols>
  <sheetData>
    <row r="1" spans="1:7" x14ac:dyDescent="0.2">
      <c r="F1" t="s">
        <v>58</v>
      </c>
    </row>
    <row r="2" spans="1:7" ht="15" x14ac:dyDescent="0.25">
      <c r="A2" s="16" t="s">
        <v>29</v>
      </c>
      <c r="B2" s="17">
        <v>0.1</v>
      </c>
      <c r="C2" s="15"/>
      <c r="D2" s="15"/>
      <c r="E2" s="15"/>
      <c r="F2" s="15" t="s">
        <v>59</v>
      </c>
      <c r="G2" s="34" t="s">
        <v>60</v>
      </c>
    </row>
    <row r="3" spans="1:7" ht="15" x14ac:dyDescent="0.25">
      <c r="A3" s="16" t="s">
        <v>30</v>
      </c>
      <c r="B3" s="18">
        <v>1000</v>
      </c>
      <c r="C3" s="15"/>
      <c r="D3" s="15"/>
      <c r="E3" s="15"/>
      <c r="F3" s="15"/>
    </row>
    <row r="4" spans="1:7" ht="15" x14ac:dyDescent="0.25">
      <c r="A4" s="16" t="s">
        <v>31</v>
      </c>
      <c r="B4" s="18">
        <v>130000</v>
      </c>
      <c r="C4" s="15"/>
      <c r="D4" s="15"/>
      <c r="E4" s="15"/>
      <c r="F4" s="15"/>
    </row>
    <row r="6" spans="1:7" ht="15" x14ac:dyDescent="0.25">
      <c r="A6" s="15"/>
      <c r="B6" s="19" t="s">
        <v>32</v>
      </c>
      <c r="C6" s="19" t="s">
        <v>33</v>
      </c>
      <c r="D6" s="15"/>
      <c r="E6" s="15"/>
      <c r="F6" s="15"/>
    </row>
    <row r="7" spans="1:7" ht="15" x14ac:dyDescent="0.25">
      <c r="A7" s="18" t="s">
        <v>34</v>
      </c>
      <c r="B7" s="18">
        <v>3000</v>
      </c>
      <c r="C7" s="18">
        <f>IF(AND(B7&gt;=$B$3,B7&lt;=$B$4),$B$2*B7,"No Bonus")</f>
        <v>300</v>
      </c>
      <c r="D7" s="15"/>
      <c r="E7" s="15"/>
      <c r="F7" s="15"/>
    </row>
    <row r="8" spans="1:7" ht="15" x14ac:dyDescent="0.25">
      <c r="A8" s="18" t="s">
        <v>35</v>
      </c>
      <c r="B8" s="18">
        <v>2500</v>
      </c>
      <c r="C8" s="18">
        <f t="shared" ref="C8:C16" si="0">IF(AND(B8&gt;=$B$3,B8&lt;=$B$4),$B$2*B8,"No Bonus")</f>
        <v>250</v>
      </c>
      <c r="D8" s="15"/>
      <c r="E8" s="20" t="s">
        <v>36</v>
      </c>
      <c r="F8">
        <f>AVERAGEIF(B7:B16,"&gt;100000")</f>
        <v>258350</v>
      </c>
      <c r="G8" s="15">
        <f>AVERAGE(B11:B13)</f>
        <v>258350</v>
      </c>
    </row>
    <row r="9" spans="1:7" ht="15" x14ac:dyDescent="0.25">
      <c r="A9" s="18" t="s">
        <v>37</v>
      </c>
      <c r="B9" s="18">
        <v>50</v>
      </c>
      <c r="C9" s="18" t="str">
        <f t="shared" si="0"/>
        <v>No Bonus</v>
      </c>
      <c r="D9" s="15"/>
      <c r="E9" s="20" t="s">
        <v>38</v>
      </c>
      <c r="F9">
        <f>COUNTIF(B7:B16,"&gt;100000")</f>
        <v>3</v>
      </c>
      <c r="G9" s="15">
        <v>3</v>
      </c>
    </row>
    <row r="10" spans="1:7" ht="15" x14ac:dyDescent="0.25">
      <c r="A10" s="18" t="s">
        <v>39</v>
      </c>
      <c r="B10" s="18">
        <v>1234</v>
      </c>
      <c r="C10" s="18">
        <f t="shared" si="0"/>
        <v>123.4</v>
      </c>
      <c r="D10" s="15"/>
      <c r="E10" s="15"/>
      <c r="F10" s="15"/>
    </row>
    <row r="11" spans="1:7" ht="15" x14ac:dyDescent="0.25">
      <c r="A11" s="18" t="s">
        <v>40</v>
      </c>
      <c r="B11" s="18">
        <v>120000</v>
      </c>
      <c r="C11" s="18">
        <f t="shared" si="0"/>
        <v>12000</v>
      </c>
      <c r="D11" s="15"/>
      <c r="E11" s="15"/>
      <c r="F11" s="15"/>
    </row>
    <row r="12" spans="1:7" ht="15" x14ac:dyDescent="0.25">
      <c r="A12" s="18" t="s">
        <v>41</v>
      </c>
      <c r="B12" s="18">
        <v>150000</v>
      </c>
      <c r="C12" s="18" t="str">
        <f t="shared" si="0"/>
        <v>No Bonus</v>
      </c>
      <c r="D12" s="15"/>
      <c r="E12" s="15"/>
      <c r="F12" s="15"/>
    </row>
    <row r="13" spans="1:7" ht="15" x14ac:dyDescent="0.25">
      <c r="A13" s="18" t="s">
        <v>42</v>
      </c>
      <c r="B13" s="18">
        <v>505050</v>
      </c>
      <c r="C13" s="18" t="str">
        <f t="shared" si="0"/>
        <v>No Bonus</v>
      </c>
      <c r="D13" s="15"/>
      <c r="E13" s="15"/>
      <c r="F13" s="15"/>
    </row>
    <row r="14" spans="1:7" ht="15" x14ac:dyDescent="0.25">
      <c r="A14" s="18" t="s">
        <v>43</v>
      </c>
      <c r="B14" s="18">
        <v>3214</v>
      </c>
      <c r="C14" s="18">
        <f t="shared" si="0"/>
        <v>321.40000000000003</v>
      </c>
      <c r="D14" s="15"/>
      <c r="E14" s="15"/>
      <c r="F14" s="15"/>
    </row>
    <row r="15" spans="1:7" ht="15" x14ac:dyDescent="0.25">
      <c r="A15" s="18" t="s">
        <v>44</v>
      </c>
      <c r="B15" s="18">
        <v>22</v>
      </c>
      <c r="C15" s="18" t="str">
        <f t="shared" si="0"/>
        <v>No Bonus</v>
      </c>
      <c r="D15" s="15"/>
      <c r="E15" s="15"/>
      <c r="F15" s="15"/>
    </row>
    <row r="16" spans="1:7" ht="15" x14ac:dyDescent="0.25">
      <c r="A16" s="18" t="s">
        <v>45</v>
      </c>
      <c r="B16" s="18">
        <v>5000</v>
      </c>
      <c r="C16" s="18">
        <f t="shared" si="0"/>
        <v>500</v>
      </c>
      <c r="D16" s="15"/>
      <c r="E16" s="15"/>
      <c r="F16" s="15"/>
    </row>
    <row r="17" spans="2:2" x14ac:dyDescent="0.2">
      <c r="B17">
        <f>AVERAGE(B7:B16)</f>
        <v>79007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tabSelected="1" workbookViewId="0">
      <selection activeCell="E12" sqref="E12:G18"/>
    </sheetView>
  </sheetViews>
  <sheetFormatPr defaultColWidth="12.625" defaultRowHeight="15.75" x14ac:dyDescent="0.25"/>
  <cols>
    <col min="1" max="3" width="12.625" style="35"/>
    <col min="4" max="16384" width="12.625" style="3"/>
  </cols>
  <sheetData>
    <row r="1" spans="1:13" ht="30" customHeight="1" x14ac:dyDescent="0.25">
      <c r="A1" s="21" t="s">
        <v>46</v>
      </c>
      <c r="B1" s="21" t="s">
        <v>47</v>
      </c>
      <c r="C1" s="21" t="s">
        <v>48</v>
      </c>
      <c r="D1" s="39" t="s">
        <v>61</v>
      </c>
      <c r="E1" s="39" t="s">
        <v>62</v>
      </c>
      <c r="F1" s="39"/>
      <c r="G1" s="39" t="s">
        <v>63</v>
      </c>
      <c r="H1" s="39" t="s">
        <v>50</v>
      </c>
    </row>
    <row r="2" spans="1:13" x14ac:dyDescent="0.25">
      <c r="A2" s="35">
        <f ca="1">RAND()</f>
        <v>0.60117085994130137</v>
      </c>
      <c r="B2" s="35">
        <v>0.2861959064760855</v>
      </c>
      <c r="C2" s="35">
        <f>$D$2+($E$2-$D$2)*B2</f>
        <v>29.333394741132466</v>
      </c>
      <c r="D2" s="3">
        <v>1</v>
      </c>
      <c r="E2" s="3">
        <v>100</v>
      </c>
      <c r="G2" s="3">
        <v>20</v>
      </c>
      <c r="H2" s="3">
        <f t="array" ref="H2:H7">FREQUENCY(C2:C101,G2:G6)</f>
        <v>17</v>
      </c>
    </row>
    <row r="3" spans="1:13" x14ac:dyDescent="0.25">
      <c r="A3" s="35">
        <f t="shared" ref="A3:B66" ca="1" si="0">RAND()</f>
        <v>4.2375164486582073E-2</v>
      </c>
      <c r="B3" s="35">
        <v>0.38373298503428033</v>
      </c>
      <c r="C3" s="35">
        <f t="shared" ref="C3:C66" si="1">$D$2+($E$2-$D$2)*B3</f>
        <v>38.989565518393754</v>
      </c>
      <c r="E3" s="37"/>
      <c r="G3" s="3">
        <v>40</v>
      </c>
      <c r="H3" s="3">
        <v>15</v>
      </c>
      <c r="I3" s="36" t="s">
        <v>65</v>
      </c>
    </row>
    <row r="4" spans="1:13" x14ac:dyDescent="0.25">
      <c r="A4" s="35">
        <f t="shared" ca="1" si="0"/>
        <v>0.61763934696281897</v>
      </c>
      <c r="B4" s="35">
        <v>0.62403779675704052</v>
      </c>
      <c r="C4" s="35">
        <f t="shared" si="1"/>
        <v>62.779741878947014</v>
      </c>
      <c r="G4" s="3">
        <v>60</v>
      </c>
      <c r="H4" s="3">
        <v>18</v>
      </c>
      <c r="I4" s="36" t="s">
        <v>65</v>
      </c>
      <c r="M4" s="37"/>
    </row>
    <row r="5" spans="1:13" x14ac:dyDescent="0.25">
      <c r="A5" s="35">
        <f t="shared" ca="1" si="0"/>
        <v>0.54633169988766683</v>
      </c>
      <c r="B5" s="35">
        <v>0.61263112927295804</v>
      </c>
      <c r="C5" s="35">
        <f t="shared" si="1"/>
        <v>61.650481798022845</v>
      </c>
      <c r="G5" s="3">
        <v>80</v>
      </c>
      <c r="H5" s="3">
        <v>21</v>
      </c>
    </row>
    <row r="6" spans="1:13" x14ac:dyDescent="0.25">
      <c r="A6" s="35">
        <f t="shared" ca="1" si="0"/>
        <v>0.54436288055887405</v>
      </c>
      <c r="B6" s="35">
        <v>0.73323510780195211</v>
      </c>
      <c r="C6" s="35">
        <f t="shared" si="1"/>
        <v>73.590275672393261</v>
      </c>
      <c r="G6" s="3">
        <v>100</v>
      </c>
      <c r="H6" s="3">
        <v>29</v>
      </c>
    </row>
    <row r="7" spans="1:13" x14ac:dyDescent="0.25">
      <c r="A7" s="35">
        <f t="shared" ca="1" si="0"/>
        <v>0.74578696383909582</v>
      </c>
      <c r="B7" s="35">
        <v>0.40627973113681681</v>
      </c>
      <c r="C7" s="35">
        <f t="shared" si="1"/>
        <v>41.221693382544863</v>
      </c>
      <c r="E7" s="36"/>
      <c r="G7" s="3" t="s">
        <v>64</v>
      </c>
      <c r="H7" s="3">
        <v>0</v>
      </c>
    </row>
    <row r="8" spans="1:13" x14ac:dyDescent="0.25">
      <c r="A8" s="35">
        <f t="shared" ca="1" si="0"/>
        <v>0.64039560070639379</v>
      </c>
      <c r="B8" s="35">
        <v>0.47357828089112286</v>
      </c>
      <c r="C8" s="35">
        <f t="shared" si="1"/>
        <v>47.884249808221163</v>
      </c>
      <c r="M8" s="36"/>
    </row>
    <row r="9" spans="1:13" x14ac:dyDescent="0.25">
      <c r="A9" s="35">
        <f t="shared" ca="1" si="0"/>
        <v>0.16621473152570543</v>
      </c>
      <c r="B9" s="35">
        <v>0.21110419093861665</v>
      </c>
      <c r="C9" s="35">
        <f t="shared" si="1"/>
        <v>21.899314902923049</v>
      </c>
    </row>
    <row r="10" spans="1:13" x14ac:dyDescent="0.25">
      <c r="A10" s="35">
        <f t="shared" ca="1" si="0"/>
        <v>8.8332079870006575E-2</v>
      </c>
      <c r="B10" s="35">
        <v>0.96166255279355339</v>
      </c>
      <c r="C10" s="35">
        <f t="shared" si="1"/>
        <v>96.204592726561785</v>
      </c>
    </row>
    <row r="11" spans="1:13" ht="16.5" thickBot="1" x14ac:dyDescent="0.3">
      <c r="A11" s="35">
        <f t="shared" ca="1" si="0"/>
        <v>0.25565592495498324</v>
      </c>
      <c r="B11" s="35">
        <v>0.96485532871293367</v>
      </c>
      <c r="C11" s="35">
        <f t="shared" si="1"/>
        <v>96.52067754258043</v>
      </c>
    </row>
    <row r="12" spans="1:13" x14ac:dyDescent="0.25">
      <c r="A12" s="35">
        <f t="shared" ca="1" si="0"/>
        <v>0.83012801892214749</v>
      </c>
      <c r="B12" s="35">
        <v>0.9593652570794029</v>
      </c>
      <c r="C12" s="35">
        <f t="shared" si="1"/>
        <v>95.977160450860893</v>
      </c>
      <c r="E12" s="31" t="s">
        <v>63</v>
      </c>
      <c r="F12" s="31" t="s">
        <v>50</v>
      </c>
      <c r="G12" s="31" t="s">
        <v>57</v>
      </c>
    </row>
    <row r="13" spans="1:13" x14ac:dyDescent="0.25">
      <c r="A13" s="35">
        <f t="shared" ca="1" si="0"/>
        <v>0.4916942499810486</v>
      </c>
      <c r="B13" s="35">
        <v>0.9311154003529466</v>
      </c>
      <c r="C13" s="35">
        <f t="shared" si="1"/>
        <v>93.180424634941716</v>
      </c>
      <c r="E13" s="38">
        <v>20</v>
      </c>
      <c r="F13" s="29">
        <v>17</v>
      </c>
      <c r="G13" s="32">
        <v>0.17</v>
      </c>
    </row>
    <row r="14" spans="1:13" x14ac:dyDescent="0.25">
      <c r="A14" s="35">
        <f t="shared" ca="1" si="0"/>
        <v>0.21518686895810812</v>
      </c>
      <c r="B14" s="35">
        <v>0.98597928147162739</v>
      </c>
      <c r="C14" s="35">
        <f t="shared" si="1"/>
        <v>98.611948865691105</v>
      </c>
      <c r="E14" s="38">
        <v>40</v>
      </c>
      <c r="F14" s="29">
        <v>15</v>
      </c>
      <c r="G14" s="32">
        <v>0.32</v>
      </c>
    </row>
    <row r="15" spans="1:13" x14ac:dyDescent="0.25">
      <c r="A15" s="35">
        <f t="shared" ca="1" si="0"/>
        <v>0.1459211536164654</v>
      </c>
      <c r="B15" s="35">
        <v>0.83717218645022684</v>
      </c>
      <c r="C15" s="35">
        <f t="shared" si="1"/>
        <v>83.880046458572451</v>
      </c>
      <c r="E15" s="38">
        <v>60</v>
      </c>
      <c r="F15" s="29">
        <v>18</v>
      </c>
      <c r="G15" s="32">
        <v>0.5</v>
      </c>
    </row>
    <row r="16" spans="1:13" x14ac:dyDescent="0.25">
      <c r="A16" s="35">
        <f t="shared" ca="1" si="0"/>
        <v>0.25993952377440988</v>
      </c>
      <c r="B16" s="35">
        <v>0.63241231138146259</v>
      </c>
      <c r="C16" s="35">
        <f t="shared" si="1"/>
        <v>63.608818826764796</v>
      </c>
      <c r="E16" s="38">
        <v>80</v>
      </c>
      <c r="F16" s="29">
        <v>21</v>
      </c>
      <c r="G16" s="32">
        <v>0.71</v>
      </c>
    </row>
    <row r="17" spans="1:7" x14ac:dyDescent="0.25">
      <c r="A17" s="35">
        <f t="shared" ca="1" si="0"/>
        <v>0.72887181715086979</v>
      </c>
      <c r="B17" s="35">
        <v>0.82012002980712284</v>
      </c>
      <c r="C17" s="35">
        <f t="shared" si="1"/>
        <v>82.191882950905168</v>
      </c>
      <c r="E17" s="38">
        <v>100</v>
      </c>
      <c r="F17" s="29">
        <v>29</v>
      </c>
      <c r="G17" s="32">
        <v>1</v>
      </c>
    </row>
    <row r="18" spans="1:7" ht="16.5" thickBot="1" x14ac:dyDescent="0.3">
      <c r="A18" s="35">
        <f t="shared" ca="1" si="0"/>
        <v>9.1415162052251642E-2</v>
      </c>
      <c r="B18" s="35">
        <v>0.92832310288156294</v>
      </c>
      <c r="C18" s="35">
        <f t="shared" si="1"/>
        <v>92.90398718527473</v>
      </c>
      <c r="E18" s="30" t="s">
        <v>56</v>
      </c>
      <c r="F18" s="30">
        <v>0</v>
      </c>
      <c r="G18" s="33">
        <v>1</v>
      </c>
    </row>
    <row r="19" spans="1:7" x14ac:dyDescent="0.25">
      <c r="A19" s="35">
        <f t="shared" ca="1" si="0"/>
        <v>0.82658323555296576</v>
      </c>
      <c r="B19" s="35">
        <v>0.63126787180216548</v>
      </c>
      <c r="C19" s="35">
        <f t="shared" si="1"/>
        <v>63.49551930841438</v>
      </c>
    </row>
    <row r="20" spans="1:7" x14ac:dyDescent="0.25">
      <c r="A20" s="35">
        <f t="shared" ca="1" si="0"/>
        <v>0.76587166375348026</v>
      </c>
      <c r="B20" s="35">
        <v>0.8339136453884971</v>
      </c>
      <c r="C20" s="35">
        <f t="shared" si="1"/>
        <v>83.557450893461208</v>
      </c>
    </row>
    <row r="21" spans="1:7" x14ac:dyDescent="0.25">
      <c r="A21" s="35">
        <f t="shared" ca="1" si="0"/>
        <v>0.91572346027497198</v>
      </c>
      <c r="B21" s="35">
        <v>0.53968247277867387</v>
      </c>
      <c r="C21" s="35">
        <f t="shared" si="1"/>
        <v>54.428564805088712</v>
      </c>
    </row>
    <row r="22" spans="1:7" x14ac:dyDescent="0.25">
      <c r="A22" s="35">
        <f t="shared" ca="1" si="0"/>
        <v>0.79603733480501226</v>
      </c>
      <c r="B22" s="35">
        <v>0.69740284201786928</v>
      </c>
      <c r="C22" s="35">
        <f t="shared" si="1"/>
        <v>70.042881359769055</v>
      </c>
    </row>
    <row r="23" spans="1:7" x14ac:dyDescent="0.25">
      <c r="A23" s="35">
        <f t="shared" ca="1" si="0"/>
        <v>0.25709479389506207</v>
      </c>
      <c r="B23" s="35">
        <v>0.56579207237133822</v>
      </c>
      <c r="C23" s="35">
        <f t="shared" si="1"/>
        <v>57.013415164762485</v>
      </c>
    </row>
    <row r="24" spans="1:7" x14ac:dyDescent="0.25">
      <c r="A24" s="35">
        <f t="shared" ca="1" si="0"/>
        <v>0.61170890302554348</v>
      </c>
      <c r="B24" s="35">
        <v>0.83030961768766931</v>
      </c>
      <c r="C24" s="35">
        <f t="shared" si="1"/>
        <v>83.200652151079268</v>
      </c>
    </row>
    <row r="25" spans="1:7" x14ac:dyDescent="0.25">
      <c r="A25" s="35">
        <f t="shared" ca="1" si="0"/>
        <v>0.25070175466951328</v>
      </c>
      <c r="B25" s="35">
        <v>0.11069039994780094</v>
      </c>
      <c r="C25" s="35">
        <f t="shared" si="1"/>
        <v>11.958349594832294</v>
      </c>
    </row>
    <row r="26" spans="1:7" x14ac:dyDescent="0.25">
      <c r="A26" s="35">
        <f t="shared" ca="1" si="0"/>
        <v>0.28557890740174607</v>
      </c>
      <c r="B26" s="35">
        <v>0.44908708124751251</v>
      </c>
      <c r="C26" s="35">
        <f t="shared" si="1"/>
        <v>45.459621043503738</v>
      </c>
    </row>
    <row r="27" spans="1:7" x14ac:dyDescent="0.25">
      <c r="A27" s="35">
        <f t="shared" ca="1" si="0"/>
        <v>0.81788010003455136</v>
      </c>
      <c r="B27" s="35">
        <v>0.22601691273587121</v>
      </c>
      <c r="C27" s="35">
        <f t="shared" si="1"/>
        <v>23.375674360851249</v>
      </c>
    </row>
    <row r="28" spans="1:7" x14ac:dyDescent="0.25">
      <c r="A28" s="35">
        <f t="shared" ca="1" si="0"/>
        <v>0.59633113742336097</v>
      </c>
      <c r="B28" s="35">
        <v>7.2851060268546486E-2</v>
      </c>
      <c r="C28" s="35">
        <f t="shared" si="1"/>
        <v>8.2122549665861015</v>
      </c>
    </row>
    <row r="29" spans="1:7" x14ac:dyDescent="0.25">
      <c r="A29" s="35">
        <f t="shared" ca="1" si="0"/>
        <v>0.14068040040356733</v>
      </c>
      <c r="B29" s="35">
        <v>0.74347380863521373</v>
      </c>
      <c r="C29" s="35">
        <f t="shared" si="1"/>
        <v>74.603907054886164</v>
      </c>
    </row>
    <row r="30" spans="1:7" x14ac:dyDescent="0.25">
      <c r="A30" s="35">
        <f t="shared" ca="1" si="0"/>
        <v>0.49672382993396758</v>
      </c>
      <c r="B30" s="35">
        <v>0.70229758127547315</v>
      </c>
      <c r="C30" s="35">
        <f t="shared" si="1"/>
        <v>70.52746054627184</v>
      </c>
    </row>
    <row r="31" spans="1:7" x14ac:dyDescent="0.25">
      <c r="A31" s="35">
        <f t="shared" ca="1" si="0"/>
        <v>0.63031475733840403</v>
      </c>
      <c r="B31" s="35">
        <v>0.37306173349576044</v>
      </c>
      <c r="C31" s="35">
        <f t="shared" si="1"/>
        <v>37.933111616080282</v>
      </c>
    </row>
    <row r="32" spans="1:7" x14ac:dyDescent="0.25">
      <c r="A32" s="35">
        <f t="shared" ca="1" si="0"/>
        <v>0.34969531203867876</v>
      </c>
      <c r="B32" s="35">
        <v>0.36253424523275291</v>
      </c>
      <c r="C32" s="35">
        <f t="shared" si="1"/>
        <v>36.890890278042541</v>
      </c>
    </row>
    <row r="33" spans="1:3" x14ac:dyDescent="0.25">
      <c r="A33" s="35">
        <f t="shared" ca="1" si="0"/>
        <v>0.86714864520632273</v>
      </c>
      <c r="B33" s="35">
        <v>0.13267002819378282</v>
      </c>
      <c r="C33" s="35">
        <f t="shared" si="1"/>
        <v>14.1343327911845</v>
      </c>
    </row>
    <row r="34" spans="1:3" x14ac:dyDescent="0.25">
      <c r="A34" s="35">
        <f t="shared" ca="1" si="0"/>
        <v>0.88330004744703017</v>
      </c>
      <c r="B34" s="35">
        <v>0.18006199646900856</v>
      </c>
      <c r="C34" s="35">
        <f t="shared" si="1"/>
        <v>18.826137650431846</v>
      </c>
    </row>
    <row r="35" spans="1:3" x14ac:dyDescent="0.25">
      <c r="A35" s="35">
        <f t="shared" ca="1" si="0"/>
        <v>0.7227938114131357</v>
      </c>
      <c r="B35" s="35">
        <v>0.32656375642572033</v>
      </c>
      <c r="C35" s="35">
        <f t="shared" si="1"/>
        <v>33.32981188614631</v>
      </c>
    </row>
    <row r="36" spans="1:3" x14ac:dyDescent="0.25">
      <c r="A36" s="35">
        <f t="shared" ca="1" si="0"/>
        <v>0.94846699280854474</v>
      </c>
      <c r="B36" s="35">
        <v>0.95099023902389612</v>
      </c>
      <c r="C36" s="35">
        <f t="shared" si="1"/>
        <v>95.148033663365723</v>
      </c>
    </row>
    <row r="37" spans="1:3" x14ac:dyDescent="0.25">
      <c r="A37" s="35">
        <f t="shared" ca="1" si="0"/>
        <v>0.26039608476742349</v>
      </c>
      <c r="B37" s="35">
        <v>0.89879654385963204</v>
      </c>
      <c r="C37" s="35">
        <f t="shared" si="1"/>
        <v>89.980857842103575</v>
      </c>
    </row>
    <row r="38" spans="1:3" x14ac:dyDescent="0.25">
      <c r="A38" s="35">
        <f t="shared" ca="1" si="0"/>
        <v>4.1790763947639809E-2</v>
      </c>
      <c r="B38" s="35">
        <v>1.6116886225566951E-2</v>
      </c>
      <c r="C38" s="35">
        <f t="shared" si="1"/>
        <v>2.5955717363311281</v>
      </c>
    </row>
    <row r="39" spans="1:3" x14ac:dyDescent="0.25">
      <c r="A39" s="35">
        <f t="shared" ca="1" si="0"/>
        <v>0.48899316363953893</v>
      </c>
      <c r="B39" s="35">
        <v>0.16974003337218768</v>
      </c>
      <c r="C39" s="35">
        <f t="shared" si="1"/>
        <v>17.804263303846582</v>
      </c>
    </row>
    <row r="40" spans="1:3" x14ac:dyDescent="0.25">
      <c r="A40" s="35">
        <f t="shared" ca="1" si="0"/>
        <v>0.68720297761344007</v>
      </c>
      <c r="B40" s="35">
        <v>0.58150914065777948</v>
      </c>
      <c r="C40" s="35">
        <f t="shared" si="1"/>
        <v>58.569404925120168</v>
      </c>
    </row>
    <row r="41" spans="1:3" x14ac:dyDescent="0.25">
      <c r="A41" s="35">
        <f t="shared" ca="1" si="0"/>
        <v>0.15588152181807569</v>
      </c>
      <c r="B41" s="35">
        <v>0.79179219796907963</v>
      </c>
      <c r="C41" s="35">
        <f t="shared" si="1"/>
        <v>79.387427598938885</v>
      </c>
    </row>
    <row r="42" spans="1:3" x14ac:dyDescent="0.25">
      <c r="A42" s="35">
        <f t="shared" ca="1" si="0"/>
        <v>0.26383459068864701</v>
      </c>
      <c r="B42" s="35">
        <v>0.43308767526678293</v>
      </c>
      <c r="C42" s="35">
        <f t="shared" si="1"/>
        <v>43.875679851411512</v>
      </c>
    </row>
    <row r="43" spans="1:3" x14ac:dyDescent="0.25">
      <c r="A43" s="35">
        <f t="shared" ca="1" si="0"/>
        <v>0.64844794894552127</v>
      </c>
      <c r="B43" s="35">
        <v>0.21115926318241141</v>
      </c>
      <c r="C43" s="35">
        <f t="shared" si="1"/>
        <v>21.904767055058731</v>
      </c>
    </row>
    <row r="44" spans="1:3" x14ac:dyDescent="0.25">
      <c r="A44" s="35">
        <f t="shared" ca="1" si="0"/>
        <v>4.5086306249057961E-2</v>
      </c>
      <c r="B44" s="35">
        <v>0.54180019663097667</v>
      </c>
      <c r="C44" s="35">
        <f t="shared" si="1"/>
        <v>54.638219466466694</v>
      </c>
    </row>
    <row r="45" spans="1:3" x14ac:dyDescent="0.25">
      <c r="A45" s="35">
        <f t="shared" ca="1" si="0"/>
        <v>0.26606099263702643</v>
      </c>
      <c r="B45" s="35">
        <v>0.19333650543576963</v>
      </c>
      <c r="C45" s="35">
        <f t="shared" si="1"/>
        <v>20.140314038141195</v>
      </c>
    </row>
    <row r="46" spans="1:3" x14ac:dyDescent="0.25">
      <c r="A46" s="35">
        <f t="shared" ca="1" si="0"/>
        <v>0.65806532046188559</v>
      </c>
      <c r="B46" s="35">
        <v>0.634293625812138</v>
      </c>
      <c r="C46" s="35">
        <f t="shared" si="1"/>
        <v>63.795068955401661</v>
      </c>
    </row>
    <row r="47" spans="1:3" x14ac:dyDescent="0.25">
      <c r="A47" s="35">
        <f t="shared" ca="1" si="0"/>
        <v>0.591175570816598</v>
      </c>
      <c r="B47" s="35">
        <v>0.85710436313287963</v>
      </c>
      <c r="C47" s="35">
        <f t="shared" si="1"/>
        <v>85.853331950155081</v>
      </c>
    </row>
    <row r="48" spans="1:3" x14ac:dyDescent="0.25">
      <c r="A48" s="35">
        <f t="shared" ca="1" si="0"/>
        <v>0.11076459821549456</v>
      </c>
      <c r="B48" s="35">
        <v>0.6488669995136972</v>
      </c>
      <c r="C48" s="35">
        <f t="shared" si="1"/>
        <v>65.237832951856021</v>
      </c>
    </row>
    <row r="49" spans="1:3" x14ac:dyDescent="0.25">
      <c r="A49" s="35">
        <f t="shared" ca="1" si="0"/>
        <v>0.74457841106870803</v>
      </c>
      <c r="B49" s="35">
        <v>0.22381674360796266</v>
      </c>
      <c r="C49" s="35">
        <f t="shared" si="1"/>
        <v>23.157857617188302</v>
      </c>
    </row>
    <row r="50" spans="1:3" x14ac:dyDescent="0.25">
      <c r="A50" s="35">
        <f t="shared" ca="1" si="0"/>
        <v>7.9034946664330641E-2</v>
      </c>
      <c r="B50" s="35">
        <v>0.82630129653525564</v>
      </c>
      <c r="C50" s="35">
        <f t="shared" si="1"/>
        <v>82.803828356990309</v>
      </c>
    </row>
    <row r="51" spans="1:3" x14ac:dyDescent="0.25">
      <c r="A51" s="35">
        <f t="shared" ca="1" si="0"/>
        <v>0.18747077803322509</v>
      </c>
      <c r="B51" s="35">
        <v>0.94137686566468359</v>
      </c>
      <c r="C51" s="35">
        <f t="shared" si="1"/>
        <v>94.196309700803681</v>
      </c>
    </row>
    <row r="52" spans="1:3" x14ac:dyDescent="0.25">
      <c r="A52" s="35">
        <f t="shared" ca="1" si="0"/>
        <v>1.3677645597529597E-3</v>
      </c>
      <c r="B52" s="35">
        <v>0.32420004799783042</v>
      </c>
      <c r="C52" s="35">
        <f t="shared" si="1"/>
        <v>33.095804751785209</v>
      </c>
    </row>
    <row r="53" spans="1:3" x14ac:dyDescent="0.25">
      <c r="A53" s="35">
        <f t="shared" ca="1" si="0"/>
        <v>0.26796663852214753</v>
      </c>
      <c r="B53" s="35">
        <v>2.8805563511616339E-2</v>
      </c>
      <c r="C53" s="35">
        <f t="shared" si="1"/>
        <v>3.8517507876500177</v>
      </c>
    </row>
    <row r="54" spans="1:3" x14ac:dyDescent="0.25">
      <c r="A54" s="35">
        <f t="shared" ca="1" si="0"/>
        <v>9.185165257084027E-2</v>
      </c>
      <c r="B54" s="35">
        <v>0.60048168217691666</v>
      </c>
      <c r="C54" s="35">
        <f t="shared" si="1"/>
        <v>60.447686535514748</v>
      </c>
    </row>
    <row r="55" spans="1:3" x14ac:dyDescent="0.25">
      <c r="A55" s="35">
        <f t="shared" ca="1" si="0"/>
        <v>0.96154936464614216</v>
      </c>
      <c r="B55" s="35">
        <v>0.7798518214404655</v>
      </c>
      <c r="C55" s="35">
        <f t="shared" si="1"/>
        <v>78.205330322606088</v>
      </c>
    </row>
    <row r="56" spans="1:3" x14ac:dyDescent="0.25">
      <c r="A56" s="35">
        <f t="shared" ca="1" si="0"/>
        <v>0.56623994331880723</v>
      </c>
      <c r="B56" s="35">
        <v>0.77979345835418024</v>
      </c>
      <c r="C56" s="35">
        <f t="shared" si="1"/>
        <v>78.199552377063839</v>
      </c>
    </row>
    <row r="57" spans="1:3" x14ac:dyDescent="0.25">
      <c r="A57" s="35">
        <f t="shared" ca="1" si="0"/>
        <v>6.4469503215527468E-2</v>
      </c>
      <c r="B57" s="35">
        <v>0.45213800971892804</v>
      </c>
      <c r="C57" s="35">
        <f t="shared" si="1"/>
        <v>45.761662962173872</v>
      </c>
    </row>
    <row r="58" spans="1:3" x14ac:dyDescent="0.25">
      <c r="A58" s="35">
        <f t="shared" ca="1" si="0"/>
        <v>0.33134680758366897</v>
      </c>
      <c r="B58" s="35">
        <v>0.10748603314511218</v>
      </c>
      <c r="C58" s="35">
        <f t="shared" si="1"/>
        <v>11.641117281366107</v>
      </c>
    </row>
    <row r="59" spans="1:3" x14ac:dyDescent="0.25">
      <c r="A59" s="35">
        <f t="shared" ca="1" si="0"/>
        <v>9.0981242838208742E-2</v>
      </c>
      <c r="B59" s="35">
        <v>0.87765100421726749</v>
      </c>
      <c r="C59" s="35">
        <f t="shared" si="1"/>
        <v>87.887449417509487</v>
      </c>
    </row>
    <row r="60" spans="1:3" x14ac:dyDescent="0.25">
      <c r="A60" s="35">
        <f t="shared" ca="1" si="0"/>
        <v>0.97535994210831811</v>
      </c>
      <c r="B60" s="35">
        <v>0.14444582008618689</v>
      </c>
      <c r="C60" s="35">
        <f t="shared" si="1"/>
        <v>15.300136188532502</v>
      </c>
    </row>
    <row r="61" spans="1:3" x14ac:dyDescent="0.25">
      <c r="A61" s="35">
        <f t="shared" ca="1" si="0"/>
        <v>0.53049686785115013</v>
      </c>
      <c r="B61" s="35">
        <v>0.99410689473687375</v>
      </c>
      <c r="C61" s="35">
        <f t="shared" si="1"/>
        <v>99.416582578950496</v>
      </c>
    </row>
    <row r="62" spans="1:3" x14ac:dyDescent="0.25">
      <c r="A62" s="35">
        <f t="shared" ca="1" si="0"/>
        <v>0.42669046296667934</v>
      </c>
      <c r="B62" s="35">
        <v>0.43818719211067381</v>
      </c>
      <c r="C62" s="35">
        <f t="shared" si="1"/>
        <v>44.380532018956707</v>
      </c>
    </row>
    <row r="63" spans="1:3" x14ac:dyDescent="0.25">
      <c r="A63" s="35">
        <f t="shared" ca="1" si="0"/>
        <v>2.1770244022297325E-2</v>
      </c>
      <c r="B63" s="35">
        <v>0.50472462637444204</v>
      </c>
      <c r="C63" s="35">
        <f t="shared" si="1"/>
        <v>50.967738011069763</v>
      </c>
    </row>
    <row r="64" spans="1:3" x14ac:dyDescent="0.25">
      <c r="A64" s="35">
        <f t="shared" ca="1" si="0"/>
        <v>8.498067592100722E-2</v>
      </c>
      <c r="B64" s="35">
        <v>0.82052785239271253</v>
      </c>
      <c r="C64" s="35">
        <f t="shared" si="1"/>
        <v>82.232257386878544</v>
      </c>
    </row>
    <row r="65" spans="1:3" x14ac:dyDescent="0.25">
      <c r="A65" s="35">
        <f t="shared" ca="1" si="0"/>
        <v>0.95928286795584172</v>
      </c>
      <c r="B65" s="35">
        <v>0.63193531110370671</v>
      </c>
      <c r="C65" s="35">
        <f t="shared" si="1"/>
        <v>63.561595799266968</v>
      </c>
    </row>
    <row r="66" spans="1:3" x14ac:dyDescent="0.25">
      <c r="A66" s="35">
        <f t="shared" ca="1" si="0"/>
        <v>0.78121991434451032</v>
      </c>
      <c r="B66" s="35">
        <v>0.97175899697213641</v>
      </c>
      <c r="C66" s="35">
        <f t="shared" si="1"/>
        <v>97.20414070024151</v>
      </c>
    </row>
    <row r="67" spans="1:3" x14ac:dyDescent="0.25">
      <c r="A67" s="35">
        <f t="shared" ref="A67:B101" ca="1" si="2">RAND()</f>
        <v>0.73864453989177825</v>
      </c>
      <c r="B67" s="35">
        <v>0.94104518663519066</v>
      </c>
      <c r="C67" s="35">
        <f t="shared" ref="C67:C101" si="3">$D$2+($E$2-$D$2)*B67</f>
        <v>94.16347347688388</v>
      </c>
    </row>
    <row r="68" spans="1:3" x14ac:dyDescent="0.25">
      <c r="A68" s="35">
        <f t="shared" ca="1" si="2"/>
        <v>0.95002459937378592</v>
      </c>
      <c r="B68" s="35">
        <v>0.76249039121097095</v>
      </c>
      <c r="C68" s="35">
        <f t="shared" si="3"/>
        <v>76.486548729886124</v>
      </c>
    </row>
    <row r="69" spans="1:3" x14ac:dyDescent="0.25">
      <c r="A69" s="35">
        <f t="shared" ca="1" si="2"/>
        <v>0.34881926499969584</v>
      </c>
      <c r="B69" s="35">
        <v>0.99081087312821481</v>
      </c>
      <c r="C69" s="35">
        <f t="shared" si="3"/>
        <v>99.09027643969327</v>
      </c>
    </row>
    <row r="70" spans="1:3" x14ac:dyDescent="0.25">
      <c r="A70" s="35">
        <f t="shared" ca="1" si="2"/>
        <v>4.1640046564258903E-2</v>
      </c>
      <c r="B70" s="35">
        <v>0.60133176075860562</v>
      </c>
      <c r="C70" s="35">
        <f t="shared" si="3"/>
        <v>60.531844315101957</v>
      </c>
    </row>
    <row r="71" spans="1:3" x14ac:dyDescent="0.25">
      <c r="A71" s="35">
        <f t="shared" ca="1" si="2"/>
        <v>0.91682898478253017</v>
      </c>
      <c r="B71" s="35">
        <v>0.42972480098669807</v>
      </c>
      <c r="C71" s="35">
        <f t="shared" si="3"/>
        <v>43.542755297683108</v>
      </c>
    </row>
    <row r="72" spans="1:3" x14ac:dyDescent="0.25">
      <c r="A72" s="35">
        <f t="shared" ca="1" si="2"/>
        <v>0.22659980393358969</v>
      </c>
      <c r="B72" s="35">
        <v>2.4703559668943664E-2</v>
      </c>
      <c r="C72" s="35">
        <f t="shared" si="3"/>
        <v>3.4456524072254227</v>
      </c>
    </row>
    <row r="73" spans="1:3" x14ac:dyDescent="0.25">
      <c r="A73" s="35">
        <f t="shared" ca="1" si="2"/>
        <v>0.41024390854407833</v>
      </c>
      <c r="B73" s="35">
        <v>0.91548884411999332</v>
      </c>
      <c r="C73" s="35">
        <f t="shared" si="3"/>
        <v>91.633395567879333</v>
      </c>
    </row>
    <row r="74" spans="1:3" x14ac:dyDescent="0.25">
      <c r="A74" s="35">
        <f t="shared" ca="1" si="2"/>
        <v>0.19653721550437608</v>
      </c>
      <c r="B74" s="35">
        <v>0.30809449204109474</v>
      </c>
      <c r="C74" s="35">
        <f t="shared" si="3"/>
        <v>31.50135471206838</v>
      </c>
    </row>
    <row r="75" spans="1:3" x14ac:dyDescent="0.25">
      <c r="A75" s="35">
        <f t="shared" ca="1" si="2"/>
        <v>0.451655620724565</v>
      </c>
      <c r="B75" s="35">
        <v>0.94484854304502086</v>
      </c>
      <c r="C75" s="35">
        <f t="shared" si="3"/>
        <v>94.540005761457067</v>
      </c>
    </row>
    <row r="76" spans="1:3" x14ac:dyDescent="0.25">
      <c r="A76" s="35">
        <f t="shared" ca="1" si="2"/>
        <v>0.35757633286202861</v>
      </c>
      <c r="B76" s="35">
        <v>0.65858285295953578</v>
      </c>
      <c r="C76" s="35">
        <f t="shared" si="3"/>
        <v>66.199702442994038</v>
      </c>
    </row>
    <row r="77" spans="1:3" x14ac:dyDescent="0.25">
      <c r="A77" s="35">
        <f t="shared" ca="1" si="2"/>
        <v>0.79082717707110628</v>
      </c>
      <c r="B77" s="35">
        <v>0.3393994242871281</v>
      </c>
      <c r="C77" s="35">
        <f t="shared" si="3"/>
        <v>34.600543004425681</v>
      </c>
    </row>
    <row r="78" spans="1:3" x14ac:dyDescent="0.25">
      <c r="A78" s="35">
        <f t="shared" ca="1" si="2"/>
        <v>0.27984152298209652</v>
      </c>
      <c r="B78" s="35">
        <v>0.97203361766103979</v>
      </c>
      <c r="C78" s="35">
        <f t="shared" si="3"/>
        <v>97.231328148442941</v>
      </c>
    </row>
    <row r="79" spans="1:3" x14ac:dyDescent="0.25">
      <c r="A79" s="35">
        <f t="shared" ca="1" si="2"/>
        <v>0.70912695633645573</v>
      </c>
      <c r="B79" s="35">
        <v>0.11935896173821181</v>
      </c>
      <c r="C79" s="35">
        <f t="shared" si="3"/>
        <v>12.81653721208297</v>
      </c>
    </row>
    <row r="80" spans="1:3" x14ac:dyDescent="0.25">
      <c r="A80" s="35">
        <f t="shared" ca="1" si="2"/>
        <v>0.99765334829986363</v>
      </c>
      <c r="B80" s="35">
        <v>0.4718183742984513</v>
      </c>
      <c r="C80" s="35">
        <f t="shared" si="3"/>
        <v>47.710019055546681</v>
      </c>
    </row>
    <row r="81" spans="1:3" x14ac:dyDescent="0.25">
      <c r="A81" s="35">
        <f t="shared" ca="1" si="2"/>
        <v>0.88624932657966526</v>
      </c>
      <c r="B81" s="35">
        <v>0.24674119933230532</v>
      </c>
      <c r="C81" s="35">
        <f t="shared" si="3"/>
        <v>25.427378733898227</v>
      </c>
    </row>
    <row r="82" spans="1:3" x14ac:dyDescent="0.25">
      <c r="A82" s="35">
        <f t="shared" ca="1" si="2"/>
        <v>0.33745870272132561</v>
      </c>
      <c r="B82" s="35">
        <v>0.92037458968322117</v>
      </c>
      <c r="C82" s="35">
        <f t="shared" si="3"/>
        <v>92.117084378638893</v>
      </c>
    </row>
    <row r="83" spans="1:3" x14ac:dyDescent="0.25">
      <c r="A83" s="35">
        <f t="shared" ca="1" si="2"/>
        <v>5.5380133399397291E-2</v>
      </c>
      <c r="B83" s="35">
        <v>0.5649847170521618</v>
      </c>
      <c r="C83" s="35">
        <f t="shared" si="3"/>
        <v>56.93348698816402</v>
      </c>
    </row>
    <row r="84" spans="1:3" x14ac:dyDescent="0.25">
      <c r="A84" s="35">
        <f t="shared" ca="1" si="2"/>
        <v>0.87513304972643735</v>
      </c>
      <c r="B84" s="35">
        <v>0.90664613484908285</v>
      </c>
      <c r="C84" s="35">
        <f t="shared" si="3"/>
        <v>90.757967350059204</v>
      </c>
    </row>
    <row r="85" spans="1:3" x14ac:dyDescent="0.25">
      <c r="A85" s="35">
        <f t="shared" ca="1" si="2"/>
        <v>0.35828527501871699</v>
      </c>
      <c r="B85" s="35">
        <v>0.89714577451869604</v>
      </c>
      <c r="C85" s="35">
        <f t="shared" si="3"/>
        <v>89.81743167735091</v>
      </c>
    </row>
    <row r="86" spans="1:3" x14ac:dyDescent="0.25">
      <c r="A86" s="35">
        <f t="shared" ca="1" si="2"/>
        <v>0.55116731467847468</v>
      </c>
      <c r="B86" s="35">
        <v>0.46468511896496367</v>
      </c>
      <c r="C86" s="35">
        <f t="shared" si="3"/>
        <v>47.003826777531401</v>
      </c>
    </row>
    <row r="87" spans="1:3" x14ac:dyDescent="0.25">
      <c r="A87" s="35">
        <f t="shared" ca="1" si="2"/>
        <v>0.18768819135263615</v>
      </c>
      <c r="B87" s="35">
        <v>0.19103408541847977</v>
      </c>
      <c r="C87" s="35">
        <f t="shared" si="3"/>
        <v>19.912374456429497</v>
      </c>
    </row>
    <row r="88" spans="1:3" x14ac:dyDescent="0.25">
      <c r="A88" s="35">
        <f t="shared" ca="1" si="2"/>
        <v>0.55214504887751248</v>
      </c>
      <c r="B88" s="35">
        <v>0.55572661010662516</v>
      </c>
      <c r="C88" s="35">
        <f t="shared" si="3"/>
        <v>56.01693440055589</v>
      </c>
    </row>
    <row r="89" spans="1:3" x14ac:dyDescent="0.25">
      <c r="A89" s="35">
        <f t="shared" ca="1" si="2"/>
        <v>0.88425053293271627</v>
      </c>
      <c r="B89" s="35">
        <v>0.62473032968992703</v>
      </c>
      <c r="C89" s="35">
        <f t="shared" si="3"/>
        <v>62.848302639302773</v>
      </c>
    </row>
    <row r="90" spans="1:3" x14ac:dyDescent="0.25">
      <c r="A90" s="35">
        <f t="shared" ca="1" si="2"/>
        <v>0.29472320241416805</v>
      </c>
      <c r="B90" s="35">
        <v>4.2744456578234558E-2</v>
      </c>
      <c r="C90" s="35">
        <f t="shared" si="3"/>
        <v>5.2317012012452215</v>
      </c>
    </row>
    <row r="91" spans="1:3" x14ac:dyDescent="0.25">
      <c r="A91" s="35">
        <f t="shared" ca="1" si="2"/>
        <v>0.50196221276475073</v>
      </c>
      <c r="B91" s="35">
        <v>0.56772642305683485</v>
      </c>
      <c r="C91" s="35">
        <f t="shared" si="3"/>
        <v>57.204915882626651</v>
      </c>
    </row>
    <row r="92" spans="1:3" x14ac:dyDescent="0.25">
      <c r="A92" s="35">
        <f t="shared" ca="1" si="2"/>
        <v>0.69192863548866668</v>
      </c>
      <c r="B92" s="35">
        <v>0.58702090308588606</v>
      </c>
      <c r="C92" s="35">
        <f t="shared" si="3"/>
        <v>59.115069405502723</v>
      </c>
    </row>
    <row r="93" spans="1:3" x14ac:dyDescent="0.25">
      <c r="A93" s="35">
        <f t="shared" ca="1" si="2"/>
        <v>0.44058033246081885</v>
      </c>
      <c r="B93" s="35">
        <v>0.19594051483624142</v>
      </c>
      <c r="C93" s="35">
        <f t="shared" si="3"/>
        <v>20.398110968787901</v>
      </c>
    </row>
    <row r="94" spans="1:3" x14ac:dyDescent="0.25">
      <c r="A94" s="35">
        <f t="shared" ca="1" si="2"/>
        <v>0.66899451414597366</v>
      </c>
      <c r="B94" s="35">
        <v>0.92286917304788052</v>
      </c>
      <c r="C94" s="35">
        <f t="shared" si="3"/>
        <v>92.364048131740176</v>
      </c>
    </row>
    <row r="95" spans="1:3" x14ac:dyDescent="0.25">
      <c r="A95" s="35">
        <f t="shared" ca="1" si="2"/>
        <v>0.10790063492684687</v>
      </c>
      <c r="B95" s="35">
        <v>0.79112629500719678</v>
      </c>
      <c r="C95" s="35">
        <f t="shared" si="3"/>
        <v>79.321503205712474</v>
      </c>
    </row>
    <row r="96" spans="1:3" x14ac:dyDescent="0.25">
      <c r="A96" s="35">
        <f t="shared" ca="1" si="2"/>
        <v>0.7588930467998628</v>
      </c>
      <c r="B96" s="35">
        <v>0.12094705313615128</v>
      </c>
      <c r="C96" s="35">
        <f t="shared" si="3"/>
        <v>12.973758260478977</v>
      </c>
    </row>
    <row r="97" spans="1:3" x14ac:dyDescent="0.25">
      <c r="A97" s="35">
        <f t="shared" ca="1" si="2"/>
        <v>0.27652689343316772</v>
      </c>
      <c r="B97" s="35">
        <v>3.709846987332599E-2</v>
      </c>
      <c r="C97" s="35">
        <f t="shared" si="3"/>
        <v>4.6727485174592731</v>
      </c>
    </row>
    <row r="98" spans="1:3" x14ac:dyDescent="0.25">
      <c r="A98" s="35">
        <f t="shared" ca="1" si="2"/>
        <v>0.39294582580470738</v>
      </c>
      <c r="B98" s="35">
        <v>0.96507438251529587</v>
      </c>
      <c r="C98" s="35">
        <f t="shared" si="3"/>
        <v>96.542363869014295</v>
      </c>
    </row>
    <row r="99" spans="1:3" x14ac:dyDescent="0.25">
      <c r="A99" s="35">
        <f t="shared" ca="1" si="2"/>
        <v>6.6096689814121312E-2</v>
      </c>
      <c r="B99" s="35">
        <v>0.70211053500814458</v>
      </c>
      <c r="C99" s="35">
        <f t="shared" si="3"/>
        <v>70.508942965806312</v>
      </c>
    </row>
    <row r="100" spans="1:3" x14ac:dyDescent="0.25">
      <c r="A100" s="35">
        <f t="shared" ca="1" si="2"/>
        <v>0.16873476959616995</v>
      </c>
      <c r="B100" s="35">
        <v>7.4137348494661137E-2</v>
      </c>
      <c r="C100" s="35">
        <f t="shared" si="3"/>
        <v>8.3395975009714522</v>
      </c>
    </row>
    <row r="101" spans="1:3" x14ac:dyDescent="0.25">
      <c r="A101" s="35">
        <f t="shared" ca="1" si="2"/>
        <v>0.34769431763680236</v>
      </c>
      <c r="B101" s="35">
        <v>4.7345407524695293E-2</v>
      </c>
      <c r="C101" s="35">
        <f t="shared" si="3"/>
        <v>5.6871953449448345</v>
      </c>
    </row>
  </sheetData>
  <sortState ref="E13:E17">
    <sortCondition ref="E13"/>
  </sortState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1"/>
  <sheetViews>
    <sheetView workbookViewId="0">
      <selection activeCell="A5" sqref="A5"/>
    </sheetView>
  </sheetViews>
  <sheetFormatPr defaultColWidth="12.625" defaultRowHeight="15.75" x14ac:dyDescent="0.2"/>
  <cols>
    <col min="1" max="4" width="12.625" style="22"/>
    <col min="5" max="6" width="13.875" style="22" bestFit="1" customWidth="1"/>
    <col min="7" max="16384" width="12.625" style="22"/>
  </cols>
  <sheetData>
    <row r="1" spans="1:19" ht="30" customHeight="1" thickBot="1" x14ac:dyDescent="0.25">
      <c r="A1" s="21" t="s">
        <v>46</v>
      </c>
      <c r="B1" s="21" t="s">
        <v>47</v>
      </c>
      <c r="C1" s="21" t="s">
        <v>48</v>
      </c>
      <c r="D1" s="24"/>
      <c r="E1" s="24"/>
      <c r="F1" s="24"/>
      <c r="G1" s="24"/>
      <c r="H1" s="24"/>
      <c r="I1" s="23"/>
    </row>
    <row r="2" spans="1:19" x14ac:dyDescent="0.2">
      <c r="A2" s="22">
        <f ca="1">RAND()</f>
        <v>0.75194091590292311</v>
      </c>
      <c r="B2" s="22">
        <v>0.54917595973164868</v>
      </c>
      <c r="C2" s="22">
        <f>1+(100-1)*B2</f>
        <v>55.368420013433216</v>
      </c>
      <c r="D2" s="24"/>
      <c r="F2" s="24" t="s">
        <v>49</v>
      </c>
      <c r="G2" s="24" t="s">
        <v>50</v>
      </c>
      <c r="H2" s="24"/>
      <c r="I2" s="23"/>
      <c r="K2" s="24" t="s">
        <v>49</v>
      </c>
      <c r="L2"/>
      <c r="M2" s="31" t="s">
        <v>49</v>
      </c>
      <c r="N2" s="31" t="s">
        <v>50</v>
      </c>
      <c r="Q2" s="31" t="s">
        <v>49</v>
      </c>
      <c r="R2" s="31" t="s">
        <v>50</v>
      </c>
      <c r="S2" s="31" t="s">
        <v>57</v>
      </c>
    </row>
    <row r="3" spans="1:19" x14ac:dyDescent="0.2">
      <c r="A3" s="22">
        <f ca="1">RAND()</f>
        <v>0.49056694146217006</v>
      </c>
      <c r="B3" s="22">
        <v>0.75530661447713765</v>
      </c>
      <c r="C3" s="22">
        <f t="shared" ref="C3:C66" si="0">1+(100-1)*B3</f>
        <v>75.775354833236634</v>
      </c>
      <c r="D3" s="24"/>
      <c r="E3" s="25" t="s">
        <v>51</v>
      </c>
      <c r="F3" s="24">
        <v>20</v>
      </c>
      <c r="G3" s="24">
        <f t="array" ref="G3:G7">FREQUENCY(C2:C110,F3:F7)</f>
        <v>22</v>
      </c>
      <c r="I3" s="23"/>
      <c r="K3" s="24">
        <v>20</v>
      </c>
      <c r="L3" s="27"/>
      <c r="M3" s="28">
        <v>20</v>
      </c>
      <c r="N3" s="29">
        <v>22</v>
      </c>
      <c r="Q3" s="28">
        <v>20</v>
      </c>
      <c r="R3" s="29">
        <v>22</v>
      </c>
      <c r="S3" s="32">
        <v>0.22222222222222221</v>
      </c>
    </row>
    <row r="4" spans="1:19" ht="15.6" customHeight="1" x14ac:dyDescent="0.2">
      <c r="A4" s="22">
        <f t="shared" ref="A4:A67" ca="1" si="1">RAND()</f>
        <v>0.47560507245559713</v>
      </c>
      <c r="B4" s="22">
        <v>0.23256058791427758</v>
      </c>
      <c r="C4" s="22">
        <f t="shared" si="0"/>
        <v>24.02349820351348</v>
      </c>
      <c r="D4" s="24"/>
      <c r="E4" s="25" t="s">
        <v>52</v>
      </c>
      <c r="F4" s="24">
        <v>40</v>
      </c>
      <c r="G4" s="24">
        <v>14</v>
      </c>
      <c r="I4" s="23"/>
      <c r="K4" s="24">
        <v>40</v>
      </c>
      <c r="L4" s="27"/>
      <c r="M4" s="28">
        <v>40</v>
      </c>
      <c r="N4" s="29">
        <v>14</v>
      </c>
      <c r="Q4" s="28">
        <v>40</v>
      </c>
      <c r="R4" s="29">
        <v>14</v>
      </c>
      <c r="S4" s="32">
        <v>0.36363636363636365</v>
      </c>
    </row>
    <row r="5" spans="1:19" x14ac:dyDescent="0.2">
      <c r="A5" s="22">
        <f t="shared" ca="1" si="1"/>
        <v>0.90859308043391718</v>
      </c>
      <c r="B5" s="22">
        <v>0.95947906063007093</v>
      </c>
      <c r="C5" s="22">
        <f t="shared" si="0"/>
        <v>95.988427002377023</v>
      </c>
      <c r="D5" s="24"/>
      <c r="E5" s="25" t="s">
        <v>53</v>
      </c>
      <c r="F5" s="24">
        <v>60</v>
      </c>
      <c r="G5" s="24">
        <v>19</v>
      </c>
      <c r="I5" s="23"/>
      <c r="K5" s="24">
        <v>60</v>
      </c>
      <c r="L5" s="27"/>
      <c r="M5" s="28">
        <v>60</v>
      </c>
      <c r="N5" s="29">
        <v>18</v>
      </c>
      <c r="Q5" s="28">
        <v>60</v>
      </c>
      <c r="R5" s="29">
        <v>18</v>
      </c>
      <c r="S5" s="32">
        <v>0.54545454545454541</v>
      </c>
    </row>
    <row r="6" spans="1:19" x14ac:dyDescent="0.2">
      <c r="A6" s="22">
        <f t="shared" ca="1" si="1"/>
        <v>7.7173044671170921E-2</v>
      </c>
      <c r="B6" s="22">
        <v>0.79039792478790671</v>
      </c>
      <c r="C6" s="22">
        <f t="shared" si="0"/>
        <v>79.249394554002762</v>
      </c>
      <c r="D6" s="24"/>
      <c r="E6" s="25" t="s">
        <v>54</v>
      </c>
      <c r="F6" s="24">
        <v>80</v>
      </c>
      <c r="G6" s="24">
        <v>23</v>
      </c>
      <c r="I6" s="23"/>
      <c r="K6" s="24">
        <v>80</v>
      </c>
      <c r="L6" s="27"/>
      <c r="M6" s="28">
        <v>80</v>
      </c>
      <c r="N6" s="29">
        <v>23</v>
      </c>
      <c r="Q6" s="28">
        <v>80</v>
      </c>
      <c r="R6" s="29">
        <v>23</v>
      </c>
      <c r="S6" s="32">
        <v>0.77777777777777779</v>
      </c>
    </row>
    <row r="7" spans="1:19" x14ac:dyDescent="0.2">
      <c r="A7" s="22">
        <f t="shared" ca="1" si="1"/>
        <v>0.23295845574342877</v>
      </c>
      <c r="B7" s="22">
        <v>0.23594239175578813</v>
      </c>
      <c r="C7" s="22">
        <f t="shared" si="0"/>
        <v>24.358296783823025</v>
      </c>
      <c r="D7" s="24"/>
      <c r="E7" s="25" t="s">
        <v>55</v>
      </c>
      <c r="F7" s="24">
        <v>100</v>
      </c>
      <c r="G7" s="24">
        <v>22</v>
      </c>
      <c r="I7" s="23"/>
      <c r="K7" s="24">
        <v>100</v>
      </c>
      <c r="L7"/>
      <c r="M7" s="28">
        <v>100</v>
      </c>
      <c r="N7" s="29">
        <v>22</v>
      </c>
      <c r="Q7" s="28">
        <v>100</v>
      </c>
      <c r="R7" s="29">
        <v>22</v>
      </c>
      <c r="S7" s="32">
        <v>1</v>
      </c>
    </row>
    <row r="8" spans="1:19" ht="16.5" thickBot="1" x14ac:dyDescent="0.25">
      <c r="A8" s="22">
        <f t="shared" ca="1" si="1"/>
        <v>0.66697060532684027</v>
      </c>
      <c r="B8" s="22">
        <v>0.3085742446526778</v>
      </c>
      <c r="C8" s="22">
        <f t="shared" si="0"/>
        <v>31.548850220615101</v>
      </c>
      <c r="D8" s="24"/>
      <c r="E8" s="24"/>
      <c r="F8" s="24"/>
      <c r="G8" s="24">
        <f>SUM(G3:G7)</f>
        <v>100</v>
      </c>
      <c r="H8" s="24"/>
      <c r="I8" s="23"/>
      <c r="M8" s="30" t="s">
        <v>56</v>
      </c>
      <c r="N8" s="30">
        <v>0</v>
      </c>
      <c r="Q8" s="30"/>
      <c r="R8" s="30"/>
      <c r="S8" s="33"/>
    </row>
    <row r="9" spans="1:19" x14ac:dyDescent="0.2">
      <c r="A9" s="22">
        <f t="shared" ca="1" si="1"/>
        <v>1.1680668969598629E-2</v>
      </c>
      <c r="B9" s="22">
        <v>0.29165438952232126</v>
      </c>
      <c r="C9" s="22">
        <f t="shared" si="0"/>
        <v>29.873784562709805</v>
      </c>
      <c r="D9" s="24"/>
      <c r="E9" s="24"/>
      <c r="F9" s="24"/>
      <c r="G9" s="24"/>
      <c r="H9" s="24"/>
      <c r="I9" s="23"/>
    </row>
    <row r="10" spans="1:19" x14ac:dyDescent="0.2">
      <c r="A10" s="22">
        <f t="shared" ca="1" si="1"/>
        <v>0.13377753015797</v>
      </c>
      <c r="B10" s="22">
        <v>0.81682059034420118</v>
      </c>
      <c r="C10" s="22">
        <f t="shared" si="0"/>
        <v>81.865238444075914</v>
      </c>
      <c r="D10" s="24"/>
      <c r="E10" s="24"/>
      <c r="F10" s="24"/>
      <c r="G10" s="24"/>
      <c r="H10" s="24"/>
      <c r="I10" s="23"/>
    </row>
    <row r="11" spans="1:19" x14ac:dyDescent="0.2">
      <c r="A11" s="22">
        <f t="shared" ca="1" si="1"/>
        <v>0.88424122658795667</v>
      </c>
      <c r="B11" s="22">
        <v>0.58000819177072249</v>
      </c>
      <c r="C11" s="22">
        <f t="shared" si="0"/>
        <v>58.420810985301529</v>
      </c>
      <c r="D11" s="24"/>
      <c r="E11" s="24"/>
      <c r="F11" s="24"/>
      <c r="G11" s="24"/>
      <c r="H11" s="24"/>
      <c r="I11" s="23"/>
    </row>
    <row r="12" spans="1:19" x14ac:dyDescent="0.2">
      <c r="A12" s="22">
        <f t="shared" ca="1" si="1"/>
        <v>0.78476258807311638</v>
      </c>
      <c r="B12" s="22">
        <v>0.49129124416624959</v>
      </c>
      <c r="C12" s="22">
        <f t="shared" si="0"/>
        <v>49.637833172458706</v>
      </c>
      <c r="D12" s="24"/>
      <c r="E12" s="24"/>
      <c r="F12" s="24"/>
      <c r="G12" s="24"/>
      <c r="H12" s="24"/>
      <c r="I12" s="23"/>
    </row>
    <row r="13" spans="1:19" x14ac:dyDescent="0.2">
      <c r="A13" s="22">
        <f t="shared" ca="1" si="1"/>
        <v>0.71473099942246876</v>
      </c>
      <c r="B13" s="22">
        <v>0.96685476228621414</v>
      </c>
      <c r="C13" s="22">
        <f t="shared" si="0"/>
        <v>96.718621466335193</v>
      </c>
      <c r="D13" s="24"/>
      <c r="E13" s="24"/>
      <c r="F13" s="24"/>
      <c r="G13" s="24"/>
      <c r="H13" s="24"/>
      <c r="I13" s="23"/>
    </row>
    <row r="14" spans="1:19" x14ac:dyDescent="0.2">
      <c r="A14" s="22">
        <f t="shared" ca="1" si="1"/>
        <v>0.21148448858278868</v>
      </c>
      <c r="B14" s="22">
        <v>2.598310544877902E-2</v>
      </c>
      <c r="C14" s="22">
        <f t="shared" si="0"/>
        <v>3.5723274394291229</v>
      </c>
      <c r="D14" s="26"/>
      <c r="E14" s="26"/>
      <c r="F14" s="26"/>
      <c r="G14" s="26"/>
      <c r="H14" s="26"/>
    </row>
    <row r="15" spans="1:19" x14ac:dyDescent="0.2">
      <c r="A15" s="22">
        <f t="shared" ca="1" si="1"/>
        <v>0.3508830661665383</v>
      </c>
      <c r="B15" s="22">
        <v>0.68597651856289343</v>
      </c>
      <c r="C15" s="22">
        <f t="shared" si="0"/>
        <v>68.91167533772645</v>
      </c>
      <c r="D15" s="26"/>
      <c r="E15" s="26"/>
      <c r="F15" s="26"/>
      <c r="G15" s="26"/>
      <c r="H15" s="26"/>
    </row>
    <row r="16" spans="1:19" x14ac:dyDescent="0.2">
      <c r="A16" s="22">
        <f t="shared" ca="1" si="1"/>
        <v>0.69870148988610326</v>
      </c>
      <c r="B16" s="22">
        <v>5.3640059917386629E-2</v>
      </c>
      <c r="C16" s="22">
        <f t="shared" si="0"/>
        <v>6.3103659318212761</v>
      </c>
      <c r="D16" s="26"/>
      <c r="E16" s="26"/>
      <c r="F16" s="26"/>
      <c r="G16" s="26"/>
      <c r="H16" s="26"/>
    </row>
    <row r="17" spans="1:8" x14ac:dyDescent="0.2">
      <c r="A17" s="22">
        <f t="shared" ca="1" si="1"/>
        <v>0.56595109428422452</v>
      </c>
      <c r="B17" s="22">
        <v>0.19530489918755245</v>
      </c>
      <c r="C17" s="22">
        <f t="shared" si="0"/>
        <v>20.335185019567692</v>
      </c>
      <c r="D17" s="26"/>
      <c r="E17" s="26"/>
      <c r="F17" s="26"/>
      <c r="G17" s="26"/>
      <c r="H17" s="26"/>
    </row>
    <row r="18" spans="1:8" x14ac:dyDescent="0.2">
      <c r="A18" s="22">
        <f t="shared" ca="1" si="1"/>
        <v>0.44104816751945142</v>
      </c>
      <c r="B18" s="22">
        <v>0.64552786906454829</v>
      </c>
      <c r="C18" s="22">
        <f t="shared" si="0"/>
        <v>64.907259037390276</v>
      </c>
      <c r="D18" s="26"/>
      <c r="E18" s="26"/>
      <c r="F18" s="26"/>
      <c r="G18" s="26"/>
      <c r="H18" s="26"/>
    </row>
    <row r="19" spans="1:8" x14ac:dyDescent="0.2">
      <c r="A19" s="22">
        <f t="shared" ca="1" si="1"/>
        <v>0.15653733798864078</v>
      </c>
      <c r="B19" s="22">
        <v>0.32484993214394553</v>
      </c>
      <c r="C19" s="22">
        <f t="shared" si="0"/>
        <v>33.160143282250608</v>
      </c>
      <c r="D19" s="26"/>
      <c r="E19" s="26"/>
      <c r="F19" s="26"/>
      <c r="G19" s="26"/>
      <c r="H19" s="26"/>
    </row>
    <row r="20" spans="1:8" x14ac:dyDescent="0.2">
      <c r="A20" s="22">
        <f t="shared" ca="1" si="1"/>
        <v>0.47810742712029219</v>
      </c>
      <c r="B20" s="22">
        <v>0.58714457248083185</v>
      </c>
      <c r="C20" s="22">
        <f t="shared" si="0"/>
        <v>59.127312675602354</v>
      </c>
      <c r="D20" s="26"/>
      <c r="E20" s="26"/>
      <c r="F20" s="26"/>
      <c r="G20" s="26"/>
      <c r="H20" s="26"/>
    </row>
    <row r="21" spans="1:8" x14ac:dyDescent="0.2">
      <c r="A21" s="22">
        <f t="shared" ca="1" si="1"/>
        <v>0.31951331913016945</v>
      </c>
      <c r="B21" s="22">
        <v>0.66277327471257974</v>
      </c>
      <c r="C21" s="22">
        <f t="shared" si="0"/>
        <v>66.614554196545399</v>
      </c>
      <c r="D21" s="26"/>
      <c r="E21" s="26"/>
      <c r="F21" s="26"/>
      <c r="G21" s="26"/>
      <c r="H21" s="26"/>
    </row>
    <row r="22" spans="1:8" x14ac:dyDescent="0.2">
      <c r="A22" s="22">
        <f t="shared" ca="1" si="1"/>
        <v>0.82712171180541105</v>
      </c>
      <c r="B22" s="22">
        <v>0.69105008742496865</v>
      </c>
      <c r="C22" s="22">
        <f t="shared" si="0"/>
        <v>69.413958655071895</v>
      </c>
      <c r="D22" s="26"/>
      <c r="E22" s="26"/>
      <c r="F22" s="26"/>
      <c r="G22" s="26"/>
      <c r="H22" s="26"/>
    </row>
    <row r="23" spans="1:8" x14ac:dyDescent="0.2">
      <c r="A23" s="22">
        <f t="shared" ca="1" si="1"/>
        <v>0.21620753780114488</v>
      </c>
      <c r="B23" s="22">
        <v>0.30514690599407635</v>
      </c>
      <c r="C23" s="22">
        <f t="shared" si="0"/>
        <v>31.209543693413558</v>
      </c>
      <c r="D23" s="26"/>
      <c r="E23" s="26"/>
      <c r="F23" s="26"/>
      <c r="G23" s="26"/>
      <c r="H23" s="26"/>
    </row>
    <row r="24" spans="1:8" x14ac:dyDescent="0.2">
      <c r="A24" s="22">
        <f t="shared" ca="1" si="1"/>
        <v>0.41701442934339072</v>
      </c>
      <c r="B24" s="22">
        <v>0.25421054710288771</v>
      </c>
      <c r="C24" s="22">
        <f t="shared" si="0"/>
        <v>26.166844163185882</v>
      </c>
      <c r="D24" s="26"/>
      <c r="E24" s="26"/>
      <c r="F24" s="26"/>
      <c r="G24" s="26"/>
      <c r="H24" s="26"/>
    </row>
    <row r="25" spans="1:8" x14ac:dyDescent="0.2">
      <c r="A25" s="22">
        <f t="shared" ca="1" si="1"/>
        <v>1.2766744531067964E-2</v>
      </c>
      <c r="B25" s="22">
        <v>0.90014094410180323</v>
      </c>
      <c r="C25" s="22">
        <f t="shared" si="0"/>
        <v>90.113953466078513</v>
      </c>
      <c r="D25" s="26"/>
      <c r="E25" s="26"/>
      <c r="F25" s="26"/>
      <c r="G25" s="26"/>
      <c r="H25" s="26"/>
    </row>
    <row r="26" spans="1:8" x14ac:dyDescent="0.2">
      <c r="A26" s="22">
        <f t="shared" ca="1" si="1"/>
        <v>0.88935513189462523</v>
      </c>
      <c r="B26" s="22">
        <v>0.39359757674796514</v>
      </c>
      <c r="C26" s="22">
        <f t="shared" si="0"/>
        <v>39.966160098048547</v>
      </c>
      <c r="D26" s="26"/>
      <c r="E26" s="26"/>
      <c r="F26" s="26"/>
      <c r="G26" s="26"/>
      <c r="H26" s="26"/>
    </row>
    <row r="27" spans="1:8" x14ac:dyDescent="0.2">
      <c r="A27" s="22">
        <f t="shared" ca="1" si="1"/>
        <v>0.18773389289727727</v>
      </c>
      <c r="B27" s="22">
        <v>0.9079479643494498</v>
      </c>
      <c r="C27" s="22">
        <f t="shared" si="0"/>
        <v>90.886848470595524</v>
      </c>
      <c r="D27" s="26"/>
      <c r="E27" s="26"/>
      <c r="F27" s="26"/>
      <c r="G27" s="26"/>
      <c r="H27" s="26"/>
    </row>
    <row r="28" spans="1:8" x14ac:dyDescent="0.2">
      <c r="A28" s="22">
        <f t="shared" ca="1" si="1"/>
        <v>0.66844516721036007</v>
      </c>
      <c r="B28" s="22">
        <v>0.44558969162831719</v>
      </c>
      <c r="C28" s="22">
        <f t="shared" si="0"/>
        <v>45.113379471203402</v>
      </c>
      <c r="D28" s="26"/>
      <c r="E28" s="26"/>
      <c r="F28" s="26"/>
      <c r="G28" s="26"/>
      <c r="H28" s="26"/>
    </row>
    <row r="29" spans="1:8" x14ac:dyDescent="0.2">
      <c r="A29" s="22">
        <f t="shared" ca="1" si="1"/>
        <v>0.18997529393937185</v>
      </c>
      <c r="B29" s="22">
        <v>3.3676393202988653E-2</v>
      </c>
      <c r="C29" s="22">
        <f t="shared" si="0"/>
        <v>4.333962927095877</v>
      </c>
      <c r="D29" s="26"/>
      <c r="E29" s="26"/>
      <c r="F29" s="26"/>
      <c r="G29" s="26"/>
      <c r="H29" s="26"/>
    </row>
    <row r="30" spans="1:8" x14ac:dyDescent="0.2">
      <c r="A30" s="22">
        <f t="shared" ca="1" si="1"/>
        <v>0.81792891482758601</v>
      </c>
      <c r="B30" s="22">
        <v>0.32644762001169381</v>
      </c>
      <c r="C30" s="22">
        <f t="shared" si="0"/>
        <v>33.318314381157684</v>
      </c>
      <c r="D30" s="26"/>
      <c r="E30" s="26"/>
      <c r="F30" s="26"/>
      <c r="G30" s="26"/>
      <c r="H30" s="26"/>
    </row>
    <row r="31" spans="1:8" x14ac:dyDescent="0.2">
      <c r="A31" s="22">
        <f t="shared" ca="1" si="1"/>
        <v>0.72056964824991965</v>
      </c>
      <c r="B31" s="22">
        <v>0.93123891066837572</v>
      </c>
      <c r="C31" s="22">
        <f t="shared" si="0"/>
        <v>93.192652156169203</v>
      </c>
      <c r="D31" s="26"/>
      <c r="E31" s="26"/>
      <c r="F31" s="26"/>
      <c r="G31" s="26"/>
      <c r="H31" s="26"/>
    </row>
    <row r="32" spans="1:8" x14ac:dyDescent="0.2">
      <c r="A32" s="22">
        <f t="shared" ca="1" si="1"/>
        <v>0.13505694699309878</v>
      </c>
      <c r="B32" s="22">
        <v>0.48185358008043633</v>
      </c>
      <c r="C32" s="22">
        <f t="shared" si="0"/>
        <v>48.703504427963196</v>
      </c>
      <c r="D32" s="26"/>
      <c r="E32" s="26"/>
      <c r="F32" s="26"/>
      <c r="G32" s="26"/>
      <c r="H32" s="26"/>
    </row>
    <row r="33" spans="1:8" x14ac:dyDescent="0.2">
      <c r="A33" s="22">
        <f t="shared" ca="1" si="1"/>
        <v>0.36180715991731782</v>
      </c>
      <c r="B33" s="22">
        <v>0.20041965591500621</v>
      </c>
      <c r="C33" s="22">
        <f t="shared" si="0"/>
        <v>20.841545935585614</v>
      </c>
      <c r="D33" s="26"/>
      <c r="E33" s="26"/>
      <c r="F33" s="26"/>
      <c r="G33" s="26"/>
      <c r="H33" s="26"/>
    </row>
    <row r="34" spans="1:8" x14ac:dyDescent="0.2">
      <c r="A34" s="22">
        <f t="shared" ca="1" si="1"/>
        <v>0.28670423109037291</v>
      </c>
      <c r="B34" s="22">
        <v>0.33836574633528849</v>
      </c>
      <c r="C34" s="22">
        <f t="shared" si="0"/>
        <v>34.498208887193563</v>
      </c>
      <c r="D34" s="26"/>
      <c r="E34" s="26"/>
      <c r="F34" s="26"/>
      <c r="G34" s="26"/>
      <c r="H34" s="26"/>
    </row>
    <row r="35" spans="1:8" x14ac:dyDescent="0.2">
      <c r="A35" s="22">
        <f t="shared" ca="1" si="1"/>
        <v>0.56390901299235097</v>
      </c>
      <c r="B35" s="22">
        <v>8.3026841175302568E-2</v>
      </c>
      <c r="C35" s="22">
        <f t="shared" si="0"/>
        <v>9.2196572763549547</v>
      </c>
      <c r="D35" s="26"/>
      <c r="E35" s="26"/>
      <c r="F35" s="26"/>
      <c r="G35" s="26"/>
      <c r="H35" s="26"/>
    </row>
    <row r="36" spans="1:8" x14ac:dyDescent="0.2">
      <c r="A36" s="22">
        <f t="shared" ca="1" si="1"/>
        <v>0.12974902510390063</v>
      </c>
      <c r="B36" s="22">
        <v>7.646929737066599E-2</v>
      </c>
      <c r="C36" s="22">
        <f t="shared" si="0"/>
        <v>8.5704604396959319</v>
      </c>
      <c r="D36" s="26"/>
      <c r="E36" s="26"/>
      <c r="F36" s="26"/>
      <c r="G36" s="26"/>
      <c r="H36" s="26"/>
    </row>
    <row r="37" spans="1:8" x14ac:dyDescent="0.2">
      <c r="A37" s="22">
        <f t="shared" ca="1" si="1"/>
        <v>0.25306197830615085</v>
      </c>
      <c r="B37" s="22">
        <v>0.16052988883253227</v>
      </c>
      <c r="C37" s="22">
        <f t="shared" si="0"/>
        <v>16.892458994420693</v>
      </c>
      <c r="D37" s="26"/>
      <c r="E37" s="26"/>
      <c r="F37" s="26"/>
      <c r="G37" s="26"/>
      <c r="H37" s="26"/>
    </row>
    <row r="38" spans="1:8" x14ac:dyDescent="0.2">
      <c r="A38" s="22">
        <f t="shared" ca="1" si="1"/>
        <v>0.17558409924882401</v>
      </c>
      <c r="B38" s="22">
        <v>0.70868183197710888</v>
      </c>
      <c r="C38" s="22">
        <f t="shared" si="0"/>
        <v>71.159501365733774</v>
      </c>
      <c r="D38" s="26"/>
      <c r="E38" s="26"/>
      <c r="F38" s="26"/>
      <c r="G38" s="26"/>
      <c r="H38" s="26"/>
    </row>
    <row r="39" spans="1:8" x14ac:dyDescent="0.2">
      <c r="A39" s="22">
        <f t="shared" ca="1" si="1"/>
        <v>0.14428319217742613</v>
      </c>
      <c r="B39" s="22">
        <v>0.54719346088481413</v>
      </c>
      <c r="C39" s="22">
        <f t="shared" si="0"/>
        <v>55.172152627596596</v>
      </c>
      <c r="D39" s="26"/>
      <c r="E39" s="26"/>
      <c r="F39" s="26"/>
      <c r="G39" s="26"/>
      <c r="H39" s="26"/>
    </row>
    <row r="40" spans="1:8" x14ac:dyDescent="0.2">
      <c r="A40" s="22">
        <f t="shared" ca="1" si="1"/>
        <v>9.7336499991505399E-2</v>
      </c>
      <c r="B40" s="22">
        <v>0.39778731472950424</v>
      </c>
      <c r="C40" s="22">
        <f t="shared" si="0"/>
        <v>40.38094415822092</v>
      </c>
      <c r="D40" s="26"/>
      <c r="E40" s="26"/>
      <c r="F40" s="26"/>
      <c r="G40" s="26"/>
      <c r="H40" s="26"/>
    </row>
    <row r="41" spans="1:8" x14ac:dyDescent="0.2">
      <c r="A41" s="22">
        <f t="shared" ca="1" si="1"/>
        <v>0.17984638001166364</v>
      </c>
      <c r="B41" s="22">
        <v>0.43924308192246186</v>
      </c>
      <c r="C41" s="22">
        <f t="shared" si="0"/>
        <v>44.485065110323724</v>
      </c>
      <c r="D41" s="26"/>
      <c r="E41" s="26"/>
      <c r="F41" s="26"/>
      <c r="G41" s="26"/>
      <c r="H41" s="26"/>
    </row>
    <row r="42" spans="1:8" x14ac:dyDescent="0.2">
      <c r="A42" s="22">
        <f t="shared" ca="1" si="1"/>
        <v>0.90465181472799483</v>
      </c>
      <c r="B42" s="22">
        <v>0.13486550430166333</v>
      </c>
      <c r="C42" s="22">
        <f t="shared" si="0"/>
        <v>14.351684925864669</v>
      </c>
      <c r="D42" s="26"/>
      <c r="E42" s="26"/>
      <c r="F42" s="26"/>
      <c r="G42" s="26"/>
      <c r="H42" s="26"/>
    </row>
    <row r="43" spans="1:8" x14ac:dyDescent="0.2">
      <c r="A43" s="22">
        <f t="shared" ca="1" si="1"/>
        <v>8.4425838332374936E-2</v>
      </c>
      <c r="B43" s="22">
        <v>0.77357790280742933</v>
      </c>
      <c r="C43" s="22">
        <f t="shared" si="0"/>
        <v>77.584212377935501</v>
      </c>
      <c r="D43" s="26"/>
      <c r="E43" s="26"/>
      <c r="F43" s="26"/>
      <c r="G43" s="26"/>
      <c r="H43" s="26"/>
    </row>
    <row r="44" spans="1:8" x14ac:dyDescent="0.2">
      <c r="A44" s="22">
        <f t="shared" ca="1" si="1"/>
        <v>7.3320546487720129E-2</v>
      </c>
      <c r="B44" s="22">
        <v>0.6971592578647936</v>
      </c>
      <c r="C44" s="22">
        <f t="shared" si="0"/>
        <v>70.018766528614563</v>
      </c>
      <c r="D44" s="26"/>
      <c r="E44" s="26"/>
      <c r="F44" s="26"/>
      <c r="G44" s="26"/>
      <c r="H44" s="26"/>
    </row>
    <row r="45" spans="1:8" x14ac:dyDescent="0.2">
      <c r="A45" s="22">
        <f t="shared" ca="1" si="1"/>
        <v>0.59659134239116296</v>
      </c>
      <c r="B45" s="22">
        <v>0.82077160165822305</v>
      </c>
      <c r="C45" s="22">
        <f t="shared" si="0"/>
        <v>82.256388564164084</v>
      </c>
      <c r="D45" s="26"/>
      <c r="E45" s="26"/>
      <c r="F45" s="26"/>
      <c r="G45" s="26"/>
      <c r="H45" s="26"/>
    </row>
    <row r="46" spans="1:8" x14ac:dyDescent="0.2">
      <c r="A46" s="22">
        <f t="shared" ca="1" si="1"/>
        <v>0.90369805755331056</v>
      </c>
      <c r="B46" s="22">
        <v>0.8724469457793167</v>
      </c>
      <c r="C46" s="22">
        <f t="shared" si="0"/>
        <v>87.372247632152352</v>
      </c>
      <c r="D46" s="26"/>
      <c r="E46" s="26"/>
      <c r="F46" s="26"/>
      <c r="G46" s="26"/>
      <c r="H46" s="26"/>
    </row>
    <row r="47" spans="1:8" x14ac:dyDescent="0.2">
      <c r="A47" s="22">
        <f t="shared" ca="1" si="1"/>
        <v>0.18129967982040429</v>
      </c>
      <c r="B47" s="22">
        <v>0.86141450242783968</v>
      </c>
      <c r="C47" s="22">
        <f t="shared" si="0"/>
        <v>86.280035740356126</v>
      </c>
      <c r="D47" s="26"/>
      <c r="E47" s="26"/>
      <c r="F47" s="26"/>
      <c r="G47" s="26"/>
      <c r="H47" s="26"/>
    </row>
    <row r="48" spans="1:8" x14ac:dyDescent="0.2">
      <c r="A48" s="22">
        <f t="shared" ca="1" si="1"/>
        <v>0.81510896337427308</v>
      </c>
      <c r="B48" s="22">
        <v>0.11852075541523244</v>
      </c>
      <c r="C48" s="22">
        <f t="shared" si="0"/>
        <v>12.733554786108011</v>
      </c>
      <c r="D48" s="26"/>
      <c r="E48" s="26"/>
      <c r="F48" s="26"/>
      <c r="G48" s="26"/>
      <c r="H48" s="26"/>
    </row>
    <row r="49" spans="1:8" x14ac:dyDescent="0.2">
      <c r="A49" s="22">
        <f t="shared" ca="1" si="1"/>
        <v>0.62300276052224723</v>
      </c>
      <c r="B49" s="22">
        <v>0.10612825447950147</v>
      </c>
      <c r="C49" s="22">
        <f t="shared" si="0"/>
        <v>11.506697193470647</v>
      </c>
      <c r="D49" s="26"/>
      <c r="E49" s="26"/>
      <c r="F49" s="26"/>
      <c r="G49" s="26"/>
      <c r="H49" s="26"/>
    </row>
    <row r="50" spans="1:8" x14ac:dyDescent="0.2">
      <c r="A50" s="22">
        <f t="shared" ca="1" si="1"/>
        <v>0.53346162137050424</v>
      </c>
      <c r="B50" s="22">
        <v>0.79078323860953093</v>
      </c>
      <c r="C50" s="22">
        <f t="shared" si="0"/>
        <v>79.287540622343556</v>
      </c>
      <c r="D50" s="26"/>
      <c r="E50" s="26"/>
      <c r="F50" s="26"/>
      <c r="G50" s="26"/>
      <c r="H50" s="26"/>
    </row>
    <row r="51" spans="1:8" x14ac:dyDescent="0.2">
      <c r="A51" s="22">
        <f t="shared" ca="1" si="1"/>
        <v>0.87617241413692037</v>
      </c>
      <c r="B51" s="22">
        <v>2.6798511406673442E-2</v>
      </c>
      <c r="C51" s="22">
        <f t="shared" si="0"/>
        <v>3.6530526292606709</v>
      </c>
      <c r="D51" s="26"/>
      <c r="E51" s="26"/>
      <c r="F51" s="26"/>
      <c r="G51" s="26"/>
      <c r="H51" s="26"/>
    </row>
    <row r="52" spans="1:8" x14ac:dyDescent="0.2">
      <c r="A52" s="22">
        <f t="shared" ca="1" si="1"/>
        <v>0.39370316451455889</v>
      </c>
      <c r="B52" s="22">
        <v>0.17192873218227556</v>
      </c>
      <c r="C52" s="22">
        <f t="shared" si="0"/>
        <v>18.020944486045281</v>
      </c>
      <c r="D52" s="26"/>
      <c r="E52" s="26"/>
      <c r="F52" s="26"/>
      <c r="G52" s="26"/>
      <c r="H52" s="26"/>
    </row>
    <row r="53" spans="1:8" x14ac:dyDescent="0.2">
      <c r="A53" s="22">
        <f t="shared" ca="1" si="1"/>
        <v>8.1883961191326793E-2</v>
      </c>
      <c r="B53" s="22">
        <v>0.93382840631379382</v>
      </c>
      <c r="C53" s="22">
        <f t="shared" si="0"/>
        <v>93.449012225065587</v>
      </c>
      <c r="D53" s="26"/>
      <c r="E53" s="26"/>
      <c r="F53" s="26"/>
      <c r="G53" s="26"/>
      <c r="H53" s="26"/>
    </row>
    <row r="54" spans="1:8" x14ac:dyDescent="0.2">
      <c r="A54" s="22">
        <f t="shared" ca="1" si="1"/>
        <v>0.71131343243260237</v>
      </c>
      <c r="B54" s="22">
        <v>0.99044041701960561</v>
      </c>
      <c r="C54" s="22">
        <f t="shared" si="0"/>
        <v>99.053601284940953</v>
      </c>
      <c r="D54" s="26"/>
      <c r="E54" s="26"/>
      <c r="F54" s="26"/>
      <c r="G54" s="26"/>
      <c r="H54" s="26"/>
    </row>
    <row r="55" spans="1:8" x14ac:dyDescent="0.2">
      <c r="A55" s="22">
        <f t="shared" ca="1" si="1"/>
        <v>0.4333639057296097</v>
      </c>
      <c r="B55" s="22">
        <v>0.7372187985061448</v>
      </c>
      <c r="C55" s="22">
        <f t="shared" si="0"/>
        <v>73.984661052108336</v>
      </c>
      <c r="D55" s="26"/>
      <c r="E55" s="26"/>
      <c r="F55" s="26"/>
      <c r="G55" s="26"/>
      <c r="H55" s="26"/>
    </row>
    <row r="56" spans="1:8" x14ac:dyDescent="0.2">
      <c r="A56" s="22">
        <f t="shared" ca="1" si="1"/>
        <v>0.70759029232022752</v>
      </c>
      <c r="B56" s="22">
        <v>0.50280709026530057</v>
      </c>
      <c r="C56" s="22">
        <f t="shared" si="0"/>
        <v>50.777901936264755</v>
      </c>
      <c r="D56" s="26"/>
      <c r="E56" s="26"/>
      <c r="F56" s="26"/>
      <c r="G56" s="26"/>
      <c r="H56" s="26"/>
    </row>
    <row r="57" spans="1:8" x14ac:dyDescent="0.2">
      <c r="A57" s="22">
        <f t="shared" ca="1" si="1"/>
        <v>0.17829532236637857</v>
      </c>
      <c r="B57" s="22">
        <v>0.99165287168275695</v>
      </c>
      <c r="C57" s="22">
        <f t="shared" si="0"/>
        <v>99.173634296592937</v>
      </c>
      <c r="D57" s="26"/>
      <c r="E57" s="26"/>
      <c r="F57" s="26"/>
      <c r="G57" s="26"/>
      <c r="H57" s="26"/>
    </row>
    <row r="58" spans="1:8" x14ac:dyDescent="0.2">
      <c r="A58" s="22">
        <f t="shared" ca="1" si="1"/>
        <v>0.32315727435307928</v>
      </c>
      <c r="B58" s="22">
        <v>0.97534877011916843</v>
      </c>
      <c r="C58" s="22">
        <f t="shared" si="0"/>
        <v>97.559528241797679</v>
      </c>
      <c r="D58" s="26"/>
      <c r="E58" s="26"/>
      <c r="F58" s="26"/>
      <c r="G58" s="26"/>
      <c r="H58" s="26"/>
    </row>
    <row r="59" spans="1:8" x14ac:dyDescent="0.2">
      <c r="A59" s="22">
        <f t="shared" ca="1" si="1"/>
        <v>0.41111810936476278</v>
      </c>
      <c r="B59" s="22">
        <v>0.71146169449967644</v>
      </c>
      <c r="C59" s="22">
        <f t="shared" si="0"/>
        <v>71.434707755467969</v>
      </c>
      <c r="D59" s="26"/>
      <c r="E59" s="26"/>
      <c r="F59" s="26"/>
      <c r="G59" s="26"/>
      <c r="H59" s="26"/>
    </row>
    <row r="60" spans="1:8" x14ac:dyDescent="0.2">
      <c r="A60" s="22">
        <f t="shared" ca="1" si="1"/>
        <v>2.9454870359998941E-2</v>
      </c>
      <c r="B60" s="22">
        <v>0.40333802346387881</v>
      </c>
      <c r="C60" s="22">
        <f t="shared" si="0"/>
        <v>40.930464322924003</v>
      </c>
      <c r="D60" s="26"/>
      <c r="E60" s="26"/>
      <c r="F60" s="26"/>
      <c r="G60" s="26"/>
      <c r="H60" s="26"/>
    </row>
    <row r="61" spans="1:8" x14ac:dyDescent="0.2">
      <c r="A61" s="22">
        <f t="shared" ca="1" si="1"/>
        <v>0.75739258319967262</v>
      </c>
      <c r="B61" s="22">
        <v>0.68081927088956951</v>
      </c>
      <c r="C61" s="22">
        <f t="shared" si="0"/>
        <v>68.401107818067388</v>
      </c>
      <c r="D61" s="26"/>
      <c r="E61" s="26"/>
      <c r="F61" s="26"/>
      <c r="G61" s="26"/>
      <c r="H61" s="26"/>
    </row>
    <row r="62" spans="1:8" x14ac:dyDescent="0.2">
      <c r="A62" s="22">
        <f t="shared" ca="1" si="1"/>
        <v>0.38572362053491538</v>
      </c>
      <c r="B62" s="22">
        <v>0.81498506399606763</v>
      </c>
      <c r="C62" s="22">
        <f t="shared" si="0"/>
        <v>81.683521335610692</v>
      </c>
      <c r="D62" s="26"/>
      <c r="E62" s="26"/>
      <c r="F62" s="26"/>
      <c r="G62" s="26"/>
      <c r="H62" s="26"/>
    </row>
    <row r="63" spans="1:8" x14ac:dyDescent="0.2">
      <c r="A63" s="22">
        <f t="shared" ca="1" si="1"/>
        <v>0.79457337290186048</v>
      </c>
      <c r="B63" s="22">
        <v>0.85411715445847169</v>
      </c>
      <c r="C63" s="22">
        <f t="shared" si="0"/>
        <v>85.5575982913887</v>
      </c>
      <c r="D63" s="26"/>
      <c r="E63" s="26"/>
      <c r="F63" s="26"/>
      <c r="G63" s="26"/>
      <c r="H63" s="26"/>
    </row>
    <row r="64" spans="1:8" x14ac:dyDescent="0.2">
      <c r="A64" s="22">
        <f t="shared" ca="1" si="1"/>
        <v>0.36831377966429046</v>
      </c>
      <c r="B64" s="22">
        <v>0.64324646658310414</v>
      </c>
      <c r="C64" s="22">
        <f t="shared" si="0"/>
        <v>64.681400191727306</v>
      </c>
      <c r="D64" s="26"/>
      <c r="E64" s="26"/>
      <c r="F64" s="26"/>
      <c r="G64" s="26"/>
      <c r="H64" s="26"/>
    </row>
    <row r="65" spans="1:8" x14ac:dyDescent="0.2">
      <c r="A65" s="22">
        <f t="shared" ca="1" si="1"/>
        <v>1.492161994913288E-2</v>
      </c>
      <c r="B65" s="22">
        <v>0.15539982145965758</v>
      </c>
      <c r="C65" s="22">
        <f t="shared" si="0"/>
        <v>16.384582324506098</v>
      </c>
      <c r="D65" s="26"/>
      <c r="E65" s="26"/>
      <c r="F65" s="26"/>
      <c r="G65" s="26"/>
      <c r="H65" s="26"/>
    </row>
    <row r="66" spans="1:8" x14ac:dyDescent="0.2">
      <c r="A66" s="22">
        <f t="shared" ca="1" si="1"/>
        <v>0.19409687464549741</v>
      </c>
      <c r="B66" s="22">
        <v>0.7866473952375862</v>
      </c>
      <c r="C66" s="22">
        <f t="shared" si="0"/>
        <v>78.878092128521033</v>
      </c>
      <c r="D66" s="26"/>
      <c r="E66" s="26"/>
      <c r="F66" s="26"/>
      <c r="G66" s="26"/>
      <c r="H66" s="26"/>
    </row>
    <row r="67" spans="1:8" x14ac:dyDescent="0.2">
      <c r="A67" s="22">
        <f t="shared" ca="1" si="1"/>
        <v>0.4594190230911851</v>
      </c>
      <c r="B67" s="22">
        <v>3.3932569242497768E-2</v>
      </c>
      <c r="C67" s="22">
        <f t="shared" ref="C67:C101" si="2">1+(100-1)*B67</f>
        <v>4.3593243550072796</v>
      </c>
      <c r="D67" s="26"/>
      <c r="E67" s="26"/>
      <c r="F67" s="26"/>
      <c r="G67" s="26"/>
      <c r="H67" s="26"/>
    </row>
    <row r="68" spans="1:8" x14ac:dyDescent="0.2">
      <c r="A68" s="22">
        <f t="shared" ref="A68:A101" ca="1" si="3">RAND()</f>
        <v>0.56227570375885183</v>
      </c>
      <c r="B68" s="22">
        <v>0.60741262666893214</v>
      </c>
      <c r="C68" s="22">
        <f t="shared" si="2"/>
        <v>61.133850040224281</v>
      </c>
      <c r="D68" s="26"/>
      <c r="E68" s="26"/>
      <c r="F68" s="26"/>
      <c r="G68" s="26"/>
      <c r="H68" s="26"/>
    </row>
    <row r="69" spans="1:8" x14ac:dyDescent="0.2">
      <c r="A69" s="22">
        <f t="shared" ca="1" si="3"/>
        <v>4.3212623077928503E-2</v>
      </c>
      <c r="B69" s="22">
        <v>0.94862285534943813</v>
      </c>
      <c r="C69" s="22">
        <f t="shared" si="2"/>
        <v>94.913662679594381</v>
      </c>
      <c r="D69" s="26"/>
      <c r="E69" s="26"/>
      <c r="F69" s="26"/>
      <c r="G69" s="26"/>
      <c r="H69" s="26"/>
    </row>
    <row r="70" spans="1:8" x14ac:dyDescent="0.2">
      <c r="A70" s="22">
        <f t="shared" ca="1" si="3"/>
        <v>3.3057057195741701E-2</v>
      </c>
      <c r="B70" s="22">
        <v>7.5228935951474396E-2</v>
      </c>
      <c r="C70" s="22">
        <f t="shared" si="2"/>
        <v>8.447664659195965</v>
      </c>
      <c r="D70" s="26"/>
      <c r="E70" s="26"/>
      <c r="F70" s="26"/>
      <c r="G70" s="26"/>
      <c r="H70" s="26"/>
    </row>
    <row r="71" spans="1:8" x14ac:dyDescent="0.2">
      <c r="A71" s="22">
        <f t="shared" ca="1" si="3"/>
        <v>0.40387973515468456</v>
      </c>
      <c r="B71" s="22">
        <v>0.1261757415792456</v>
      </c>
      <c r="C71" s="22">
        <f t="shared" si="2"/>
        <v>13.491398416345314</v>
      </c>
      <c r="D71" s="26"/>
      <c r="E71" s="26"/>
      <c r="F71" s="26"/>
      <c r="G71" s="26"/>
      <c r="H71" s="26"/>
    </row>
    <row r="72" spans="1:8" x14ac:dyDescent="0.2">
      <c r="A72" s="22">
        <f t="shared" ca="1" si="3"/>
        <v>0.44561163999520259</v>
      </c>
      <c r="B72" s="22">
        <v>0.41731585198391219</v>
      </c>
      <c r="C72" s="22">
        <f t="shared" si="2"/>
        <v>42.314269346407308</v>
      </c>
      <c r="D72" s="26"/>
      <c r="E72" s="26"/>
      <c r="F72" s="26"/>
      <c r="G72" s="26"/>
      <c r="H72" s="26"/>
    </row>
    <row r="73" spans="1:8" x14ac:dyDescent="0.2">
      <c r="A73" s="22">
        <f t="shared" ca="1" si="3"/>
        <v>0.81039556222990972</v>
      </c>
      <c r="B73" s="22">
        <v>0.76966597198209485</v>
      </c>
      <c r="C73" s="22">
        <f t="shared" si="2"/>
        <v>77.196931226227392</v>
      </c>
      <c r="D73" s="26"/>
      <c r="E73" s="26"/>
      <c r="F73" s="26"/>
      <c r="G73" s="26"/>
      <c r="H73" s="26"/>
    </row>
    <row r="74" spans="1:8" x14ac:dyDescent="0.2">
      <c r="A74" s="22">
        <f t="shared" ca="1" si="3"/>
        <v>0.49041000339131424</v>
      </c>
      <c r="B74" s="22">
        <v>0.47369040150213393</v>
      </c>
      <c r="C74" s="22">
        <f t="shared" si="2"/>
        <v>47.895349748711261</v>
      </c>
      <c r="D74" s="26"/>
      <c r="E74" s="26"/>
      <c r="F74" s="26"/>
      <c r="G74" s="26"/>
      <c r="H74" s="26"/>
    </row>
    <row r="75" spans="1:8" x14ac:dyDescent="0.2">
      <c r="A75" s="22">
        <f t="shared" ca="1" si="3"/>
        <v>0.93213631100299121</v>
      </c>
      <c r="B75" s="22">
        <v>0.52876910888148165</v>
      </c>
      <c r="C75" s="22">
        <f t="shared" si="2"/>
        <v>53.348141779266683</v>
      </c>
      <c r="D75" s="26"/>
      <c r="E75" s="26"/>
      <c r="F75" s="26"/>
      <c r="G75" s="26"/>
      <c r="H75" s="26"/>
    </row>
    <row r="76" spans="1:8" x14ac:dyDescent="0.2">
      <c r="A76" s="22">
        <f t="shared" ca="1" si="3"/>
        <v>8.3152227917356214E-2</v>
      </c>
      <c r="B76" s="22">
        <v>0.88371368534385941</v>
      </c>
      <c r="C76" s="22">
        <f t="shared" si="2"/>
        <v>88.487654849042087</v>
      </c>
      <c r="D76" s="26"/>
      <c r="E76" s="26"/>
      <c r="F76" s="26"/>
      <c r="G76" s="26"/>
      <c r="H76" s="26"/>
    </row>
    <row r="77" spans="1:8" x14ac:dyDescent="0.2">
      <c r="A77" s="22">
        <f t="shared" ca="1" si="3"/>
        <v>0.93518615687315043</v>
      </c>
      <c r="B77" s="22">
        <v>0.72188019678285986</v>
      </c>
      <c r="C77" s="22">
        <f t="shared" si="2"/>
        <v>72.46613948150312</v>
      </c>
      <c r="D77" s="26"/>
      <c r="E77" s="26"/>
      <c r="F77" s="26"/>
      <c r="G77" s="26"/>
      <c r="H77" s="26"/>
    </row>
    <row r="78" spans="1:8" x14ac:dyDescent="0.2">
      <c r="A78" s="22">
        <f t="shared" ca="1" si="3"/>
        <v>0.85892937115410661</v>
      </c>
      <c r="B78" s="22">
        <v>0.72611061854176961</v>
      </c>
      <c r="C78" s="22">
        <f t="shared" si="2"/>
        <v>72.884951235635185</v>
      </c>
      <c r="D78" s="26"/>
      <c r="E78" s="26"/>
      <c r="F78" s="26"/>
      <c r="G78" s="26"/>
      <c r="H78" s="26"/>
    </row>
    <row r="79" spans="1:8" x14ac:dyDescent="0.2">
      <c r="A79" s="22">
        <f t="shared" ca="1" si="3"/>
        <v>0.86487372479517199</v>
      </c>
      <c r="B79" s="22">
        <v>0.31054197871138733</v>
      </c>
      <c r="C79" s="22">
        <f t="shared" si="2"/>
        <v>31.743655892427345</v>
      </c>
      <c r="D79" s="26"/>
      <c r="E79" s="26"/>
      <c r="F79" s="26"/>
      <c r="G79" s="26"/>
      <c r="H79" s="26"/>
    </row>
    <row r="80" spans="1:8" x14ac:dyDescent="0.2">
      <c r="A80" s="22">
        <f t="shared" ca="1" si="3"/>
        <v>0.2577458175132038</v>
      </c>
      <c r="B80" s="22">
        <v>2.5505904664454571E-3</v>
      </c>
      <c r="C80" s="22">
        <f t="shared" si="2"/>
        <v>1.2525084561781004</v>
      </c>
      <c r="D80" s="26"/>
      <c r="E80" s="26"/>
      <c r="F80" s="26"/>
      <c r="G80" s="26"/>
      <c r="H80" s="26"/>
    </row>
    <row r="81" spans="1:8" x14ac:dyDescent="0.2">
      <c r="A81" s="22">
        <f t="shared" ca="1" si="3"/>
        <v>0.74164633314643047</v>
      </c>
      <c r="B81" s="22">
        <v>0.39760339179859538</v>
      </c>
      <c r="C81" s="22">
        <f t="shared" si="2"/>
        <v>40.362735788060945</v>
      </c>
      <c r="D81" s="26"/>
      <c r="E81" s="26"/>
      <c r="F81" s="26"/>
      <c r="G81" s="26"/>
      <c r="H81" s="26"/>
    </row>
    <row r="82" spans="1:8" x14ac:dyDescent="0.2">
      <c r="A82" s="22">
        <f t="shared" ca="1" si="3"/>
        <v>0.4735122529274105</v>
      </c>
      <c r="B82" s="22">
        <v>0.54616434744778863</v>
      </c>
      <c r="C82" s="22">
        <f t="shared" si="2"/>
        <v>55.070270397331072</v>
      </c>
      <c r="D82" s="26"/>
      <c r="E82" s="26"/>
      <c r="F82" s="26"/>
      <c r="G82" s="26"/>
      <c r="H82" s="26"/>
    </row>
    <row r="83" spans="1:8" x14ac:dyDescent="0.2">
      <c r="A83" s="22">
        <f t="shared" ca="1" si="3"/>
        <v>0.45732755707861861</v>
      </c>
      <c r="B83" s="22">
        <v>4.2161937359301405E-2</v>
      </c>
      <c r="C83" s="22">
        <f t="shared" si="2"/>
        <v>5.1740317985708391</v>
      </c>
      <c r="D83" s="26"/>
      <c r="E83" s="26"/>
      <c r="F83" s="26"/>
      <c r="G83" s="26"/>
      <c r="H83" s="26"/>
    </row>
    <row r="84" spans="1:8" x14ac:dyDescent="0.2">
      <c r="A84" s="22">
        <f t="shared" ca="1" si="3"/>
        <v>1.5323975732886685E-2</v>
      </c>
      <c r="B84" s="22">
        <v>0.66815170268796709</v>
      </c>
      <c r="C84" s="22">
        <f t="shared" si="2"/>
        <v>67.147018566108741</v>
      </c>
      <c r="D84" s="26"/>
      <c r="E84" s="26"/>
      <c r="F84" s="26"/>
      <c r="G84" s="26"/>
      <c r="H84" s="26"/>
    </row>
    <row r="85" spans="1:8" x14ac:dyDescent="0.2">
      <c r="A85" s="22">
        <f t="shared" ca="1" si="3"/>
        <v>0.46917548031778145</v>
      </c>
      <c r="B85" s="22">
        <v>0.12423511748763083</v>
      </c>
      <c r="C85" s="22">
        <f t="shared" si="2"/>
        <v>13.299276631275452</v>
      </c>
      <c r="D85" s="26"/>
      <c r="E85" s="26"/>
      <c r="F85" s="26"/>
      <c r="G85" s="26"/>
      <c r="H85" s="26"/>
    </row>
    <row r="86" spans="1:8" x14ac:dyDescent="0.2">
      <c r="A86" s="22">
        <f t="shared" ca="1" si="3"/>
        <v>0.84308952520392344</v>
      </c>
      <c r="B86" s="22">
        <v>0.71419216309182443</v>
      </c>
      <c r="C86" s="22">
        <f t="shared" si="2"/>
        <v>71.705024146090622</v>
      </c>
      <c r="D86" s="26"/>
      <c r="E86" s="26"/>
      <c r="F86" s="26"/>
      <c r="G86" s="26"/>
      <c r="H86" s="26"/>
    </row>
    <row r="87" spans="1:8" x14ac:dyDescent="0.2">
      <c r="A87" s="22">
        <f t="shared" ca="1" si="3"/>
        <v>2.4430444874480317E-2</v>
      </c>
      <c r="B87" s="22">
        <v>9.0813543364681171E-2</v>
      </c>
      <c r="C87" s="22">
        <f t="shared" si="2"/>
        <v>9.9905407931034365</v>
      </c>
      <c r="D87" s="26"/>
      <c r="E87" s="26"/>
      <c r="F87" s="26"/>
      <c r="G87" s="26"/>
      <c r="H87" s="26"/>
    </row>
    <row r="88" spans="1:8" x14ac:dyDescent="0.2">
      <c r="A88" s="22">
        <f t="shared" ca="1" si="3"/>
        <v>0.95415793222119449</v>
      </c>
      <c r="B88" s="22">
        <v>0.67405684150253142</v>
      </c>
      <c r="C88" s="22">
        <f t="shared" si="2"/>
        <v>67.731627308750618</v>
      </c>
      <c r="D88" s="26"/>
      <c r="E88" s="26"/>
      <c r="F88" s="26"/>
      <c r="G88" s="26"/>
      <c r="H88" s="26"/>
    </row>
    <row r="89" spans="1:8" x14ac:dyDescent="0.2">
      <c r="A89" s="22">
        <f t="shared" ca="1" si="3"/>
        <v>0.43856892652226964</v>
      </c>
      <c r="B89" s="22">
        <v>0.61392750877499891</v>
      </c>
      <c r="C89" s="22">
        <f t="shared" si="2"/>
        <v>61.778823368724893</v>
      </c>
      <c r="D89" s="26"/>
      <c r="E89" s="26"/>
      <c r="F89" s="26"/>
      <c r="G89" s="26"/>
      <c r="H89" s="26"/>
    </row>
    <row r="90" spans="1:8" x14ac:dyDescent="0.2">
      <c r="A90" s="22">
        <f t="shared" ca="1" si="3"/>
        <v>0.85167704996647564</v>
      </c>
      <c r="B90" s="22">
        <v>0.92945654428207114</v>
      </c>
      <c r="C90" s="22">
        <f t="shared" si="2"/>
        <v>93.016197883925045</v>
      </c>
      <c r="D90" s="26"/>
      <c r="E90" s="26"/>
      <c r="F90" s="26"/>
      <c r="G90" s="26"/>
      <c r="H90" s="26"/>
    </row>
    <row r="91" spans="1:8" x14ac:dyDescent="0.2">
      <c r="A91" s="22">
        <f t="shared" ca="1" si="3"/>
        <v>0.92926005841275883</v>
      </c>
      <c r="B91" s="22">
        <v>0.1099069597841722</v>
      </c>
      <c r="C91" s="22">
        <f t="shared" si="2"/>
        <v>11.880789018633047</v>
      </c>
      <c r="D91" s="26"/>
      <c r="E91" s="26"/>
      <c r="F91" s="26"/>
      <c r="G91" s="26"/>
      <c r="H91" s="26"/>
    </row>
    <row r="92" spans="1:8" x14ac:dyDescent="0.2">
      <c r="A92" s="22">
        <f t="shared" ca="1" si="3"/>
        <v>0.47486109045040892</v>
      </c>
      <c r="B92" s="22">
        <v>0.99799548837195196</v>
      </c>
      <c r="C92" s="22">
        <f t="shared" si="2"/>
        <v>99.801553348823248</v>
      </c>
      <c r="D92" s="26"/>
      <c r="E92" s="26"/>
      <c r="F92" s="26"/>
      <c r="G92" s="26"/>
      <c r="H92" s="26"/>
    </row>
    <row r="93" spans="1:8" x14ac:dyDescent="0.2">
      <c r="A93" s="22">
        <f t="shared" ca="1" si="3"/>
        <v>0.40360251274441361</v>
      </c>
      <c r="B93" s="22">
        <v>0.84887723993067277</v>
      </c>
      <c r="C93" s="22">
        <f t="shared" si="2"/>
        <v>85.03884675313661</v>
      </c>
      <c r="D93" s="26"/>
      <c r="E93" s="26"/>
      <c r="F93" s="26"/>
      <c r="G93" s="26"/>
      <c r="H93" s="26"/>
    </row>
    <row r="94" spans="1:8" x14ac:dyDescent="0.2">
      <c r="A94" s="22">
        <f t="shared" ca="1" si="3"/>
        <v>0.95847468253113699</v>
      </c>
      <c r="B94" s="22">
        <v>0.80498350286541132</v>
      </c>
      <c r="C94" s="22">
        <f t="shared" si="2"/>
        <v>80.693366783675714</v>
      </c>
      <c r="D94" s="26"/>
      <c r="E94" s="26"/>
      <c r="F94" s="26"/>
      <c r="G94" s="26"/>
      <c r="H94" s="26"/>
    </row>
    <row r="95" spans="1:8" x14ac:dyDescent="0.2">
      <c r="A95" s="22">
        <f t="shared" ca="1" si="3"/>
        <v>0.14583434164393982</v>
      </c>
      <c r="B95" s="22">
        <v>0.43992631926926518</v>
      </c>
      <c r="C95" s="22">
        <f t="shared" si="2"/>
        <v>44.552705607657252</v>
      </c>
    </row>
    <row r="96" spans="1:8" x14ac:dyDescent="0.2">
      <c r="A96" s="22">
        <f t="shared" ca="1" si="3"/>
        <v>0.5918825287093582</v>
      </c>
      <c r="B96" s="22">
        <v>0.57982927509383342</v>
      </c>
      <c r="C96" s="22">
        <f t="shared" si="2"/>
        <v>58.403098234289509</v>
      </c>
    </row>
    <row r="97" spans="1:3" x14ac:dyDescent="0.2">
      <c r="A97" s="22">
        <f t="shared" ca="1" si="3"/>
        <v>0.19035880424753016</v>
      </c>
      <c r="B97" s="22">
        <v>0.12908192426023957</v>
      </c>
      <c r="C97" s="22">
        <f t="shared" si="2"/>
        <v>13.779110501763718</v>
      </c>
    </row>
    <row r="98" spans="1:3" x14ac:dyDescent="0.2">
      <c r="A98" s="22">
        <f t="shared" ca="1" si="3"/>
        <v>0.44055192717735081</v>
      </c>
      <c r="B98" s="22">
        <v>0.91578350511367956</v>
      </c>
      <c r="C98" s="22">
        <f t="shared" si="2"/>
        <v>91.662567006254278</v>
      </c>
    </row>
    <row r="99" spans="1:3" x14ac:dyDescent="0.2">
      <c r="A99" s="22">
        <f t="shared" ca="1" si="3"/>
        <v>0.51874126893071737</v>
      </c>
      <c r="B99" s="22">
        <v>0.55814772812310398</v>
      </c>
      <c r="C99" s="22">
        <f t="shared" si="2"/>
        <v>56.256625084187291</v>
      </c>
    </row>
    <row r="100" spans="1:3" x14ac:dyDescent="0.2">
      <c r="A100" s="22">
        <f t="shared" ca="1" si="3"/>
        <v>0.6686732990833707</v>
      </c>
      <c r="B100" s="22">
        <v>0.12738797730103046</v>
      </c>
      <c r="C100" s="22">
        <f t="shared" si="2"/>
        <v>13.611409752802016</v>
      </c>
    </row>
    <row r="101" spans="1:3" x14ac:dyDescent="0.2">
      <c r="A101" s="22">
        <f t="shared" ca="1" si="3"/>
        <v>0.43130721251988413</v>
      </c>
      <c r="B101" s="22">
        <v>0.3233403658861459</v>
      </c>
      <c r="C101" s="22">
        <f t="shared" si="2"/>
        <v>33.010696222728441</v>
      </c>
    </row>
  </sheetData>
  <sortState ref="Q3:Q7">
    <sortCondition ref="Q3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Part1</vt:lpstr>
      <vt:lpstr>Part1 (Sol)</vt:lpstr>
      <vt:lpstr>Part2</vt:lpstr>
      <vt:lpstr>Part2 (Sol)</vt:lpstr>
      <vt:lpstr>Part3</vt:lpstr>
      <vt:lpstr>Part3 (Sol)</vt:lpstr>
      <vt:lpstr>Part4</vt:lpstr>
      <vt:lpstr>Part4 (Sol)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Marmor</dc:creator>
  <cp:lastModifiedBy>pc</cp:lastModifiedBy>
  <cp:lastPrinted>2018-02-24T11:19:00Z</cp:lastPrinted>
  <dcterms:created xsi:type="dcterms:W3CDTF">2018-02-23T18:25:29Z</dcterms:created>
  <dcterms:modified xsi:type="dcterms:W3CDTF">2021-06-21T11:43:06Z</dcterms:modified>
</cp:coreProperties>
</file>