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Go\src\github.com\sei1rou\NwToToyota\"/>
    </mc:Choice>
  </mc:AlternateContent>
  <bookViews>
    <workbookView xWindow="0" yWindow="0" windowWidth="28800" windowHeight="124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M4" i="1" l="1"/>
  <c r="HL4" i="1"/>
  <c r="HK4" i="1"/>
  <c r="HJ4" i="1"/>
  <c r="HI4" i="1"/>
  <c r="HH4" i="1"/>
  <c r="HG4" i="1"/>
  <c r="HF4" i="1"/>
  <c r="HE4" i="1"/>
  <c r="HD4" i="1"/>
</calcChain>
</file>

<file path=xl/sharedStrings.xml><?xml version="1.0" encoding="utf-8"?>
<sst xmlns="http://schemas.openxmlformats.org/spreadsheetml/2006/main" count="450" uniqueCount="393">
  <si>
    <t>idou.sya_bg</t>
  </si>
  <si>
    <t>knk_kenkork.jushin_date</t>
  </si>
  <si>
    <t>knk_kenkork_kensa.kensa_val_005</t>
  </si>
  <si>
    <t>knk_kenkork_kensa.kensa_val_006</t>
  </si>
  <si>
    <t>knk_kenkork_kensa.kensa_val_007</t>
  </si>
  <si>
    <t>knk_kenkork_kensa.kensa_val_008</t>
  </si>
  <si>
    <t>knk_kenkork_kensa.kensa_val_001</t>
  </si>
  <si>
    <t>knk_kenkork_kensa.kensa_val_002</t>
  </si>
  <si>
    <t>knk_kenkork_kensa.kensa_val_003</t>
  </si>
  <si>
    <t>knk_kenkork_kensa.kensa_val_023</t>
  </si>
  <si>
    <t>knk_kenkork_kensa.kensa_val_027</t>
  </si>
  <si>
    <t>knk_kenkork_kensa.kensa_val_025</t>
  </si>
  <si>
    <t>knk_kenkork_kensa.kensa_val_024</t>
  </si>
  <si>
    <t>knk_kenkork_kensa.kensa_val_028</t>
  </si>
  <si>
    <t>knk_kenkork_kensa.kensa_val_026</t>
  </si>
  <si>
    <t>knk_kenkork_kensa.kensa_val_039</t>
  </si>
  <si>
    <t>knk_kenkork_kensa.kensa_val_038</t>
  </si>
  <si>
    <t>knk_kenkork_kensa.kensa_val_037</t>
  </si>
  <si>
    <t>knk_kenkork_kensa.kensa_val_033</t>
  </si>
  <si>
    <t>knk_kenkork_kensa.kensa_val_034</t>
  </si>
  <si>
    <t>knk_kenkork_kensa.kensa_val_035</t>
  </si>
  <si>
    <t>knk_kenkork_kensa.kensa_val_041</t>
  </si>
  <si>
    <t>knk_kenkork_kensa.kensa_val_079</t>
  </si>
  <si>
    <t>knk_kenkork_kensa.kensa_val_042</t>
  </si>
  <si>
    <t>knk_kenkork_kensa.kensa_val_031</t>
  </si>
  <si>
    <t>knk_kenkork_kensa.kensa_val_030</t>
  </si>
  <si>
    <t>knk_kenkork_kensa.kensa_val_047</t>
  </si>
  <si>
    <t>knk_kenkork_kensa.kensa_val_021</t>
  </si>
  <si>
    <t>knk_kenkork_kensa.kensa_val_010</t>
  </si>
  <si>
    <t>knk_kenkork_kensa.kensa_val_011</t>
  </si>
  <si>
    <t>knk_kenkork_kensa.kensa_val_012</t>
  </si>
  <si>
    <t>knk_kenkork_kensa.kensa_val_013</t>
  </si>
  <si>
    <t>knk_kenkork_kensa.kensa_val_072</t>
  </si>
  <si>
    <t>knk_kenkork_kensa.kensa_val_049</t>
  </si>
  <si>
    <t>knk_kenkork_kensa.kensa_val_050</t>
  </si>
  <si>
    <t>knk_kenkork_kensa.kensa_val_051</t>
  </si>
  <si>
    <t>knk_kenkork_kensa.kensa_val_052</t>
  </si>
  <si>
    <t>knk_kenkork_kensa.kensa_val_053</t>
  </si>
  <si>
    <t>knk_kenkork_kensa.kensa_val_054</t>
  </si>
  <si>
    <t>knk_kenkork_kensa.kensa_val_055</t>
  </si>
  <si>
    <t>knk_kenkork_kensa.kensa_val_056</t>
  </si>
  <si>
    <t>knk_kenkork_kensa.kensa_val_057</t>
  </si>
  <si>
    <t>knk_kenkork_kensa.kensa_val_058</t>
  </si>
  <si>
    <t>knk_kenkork_kensa.kensa_val_059</t>
  </si>
  <si>
    <t>knk_kenkork_kensa.kensa_val_060</t>
  </si>
  <si>
    <t>knk_kenkork_kensa.kensa_val_061</t>
  </si>
  <si>
    <t>knk_kenkork_kensa.kensa_val_062</t>
  </si>
  <si>
    <t>knk_kenkork_kensa.kensa_val_063</t>
  </si>
  <si>
    <t>knk_kenkork_kensa.kensa_val_064</t>
  </si>
  <si>
    <t>knk_kenkork_kensa.kensa_val_065</t>
  </si>
  <si>
    <t>knk_kenkork_kensa.kensa_val_066</t>
  </si>
  <si>
    <t>knk_kenkork_kensa.kensa_val_067</t>
  </si>
  <si>
    <t>knk_kenkork_kensa.kensa_val_068</t>
  </si>
  <si>
    <t>knk_kenkork_kensa.kensa_val_069</t>
  </si>
  <si>
    <t>knk_kenkork_kensa.kensa_val_070</t>
  </si>
  <si>
    <t>knk_kenkork_kensa.kensa_val_020</t>
  </si>
  <si>
    <t>knk_kenkork_kensa.kensa_val_044</t>
  </si>
  <si>
    <t>knk_kenkork_kensa.kensa_val_045</t>
  </si>
  <si>
    <t>knk_kenkork_kensa.kensa_val_016</t>
  </si>
  <si>
    <t>knk_kenkork_kensa.kensa_val_017</t>
  </si>
  <si>
    <t>knk_kenkork_kensa.kensa_val_018</t>
  </si>
  <si>
    <t>knk_kenkork_kensa.kensa_val_019</t>
  </si>
  <si>
    <t>knk_kenkork_kensa.kensa_val_046</t>
  </si>
  <si>
    <t>受診日付</t>
  </si>
  <si>
    <t>検査コード005_医療機関側検査値</t>
  </si>
  <si>
    <t>検査コード006_医療機関側検査値</t>
  </si>
  <si>
    <t>検査コード007_医療機関側検査値</t>
  </si>
  <si>
    <t>検査コード008_医療機関側検査値</t>
  </si>
  <si>
    <t>検査コード001_医療機関側検査値</t>
  </si>
  <si>
    <t>検査コード02_医療機関側判定結果</t>
  </si>
  <si>
    <t>検査コード003_医療機関側検査値</t>
  </si>
  <si>
    <t>検査コード023_医療機関側検査値</t>
  </si>
  <si>
    <t>検査コード027_医療機関側検査値</t>
  </si>
  <si>
    <t>検査コード025_医療機関側検査値</t>
  </si>
  <si>
    <t>検査コード024_医療機関側検査値</t>
  </si>
  <si>
    <t>検査コード028_医療機関側検査値</t>
  </si>
  <si>
    <t>検査コード026_医療機関側検査値</t>
  </si>
  <si>
    <t>検査コード039_医療機関側検査値</t>
  </si>
  <si>
    <t>検査コード038_医療機関側検査値</t>
  </si>
  <si>
    <t>検査コード037_医療機関側検査値</t>
  </si>
  <si>
    <t>検査コード033_医療機関側検査値</t>
  </si>
  <si>
    <t>検査コード034_医療機関側検査値</t>
  </si>
  <si>
    <t>検査コード035_医療機関側検査値</t>
  </si>
  <si>
    <t>検査コード041_医療機関側検査値</t>
  </si>
  <si>
    <t>検査コード079_医療機関側検査値</t>
  </si>
  <si>
    <t>検査コード042_医療機関側検査値</t>
  </si>
  <si>
    <t>検査コード031_医療機関側検査値</t>
  </si>
  <si>
    <t>検査コード030_医療機関側判定結果</t>
  </si>
  <si>
    <t>検査コード047_医療機関側検査値</t>
  </si>
  <si>
    <t>検査コード021_医療機関側検査値</t>
  </si>
  <si>
    <t>検査コード010_医療機関側検査値</t>
  </si>
  <si>
    <t>検査コード011_医療機関側検査値</t>
  </si>
  <si>
    <t>検査コード012_医療機関側検査値</t>
  </si>
  <si>
    <t>検査コード013_医療機関側検査値</t>
  </si>
  <si>
    <t>検査コード072_医療機関側検査値</t>
  </si>
  <si>
    <t>検査コード049_医療機関側検査値</t>
  </si>
  <si>
    <t>検査コード050_医療機関側検査値</t>
  </si>
  <si>
    <t>検査コード051_医療機関側検査値</t>
  </si>
  <si>
    <t>検査コード052_医療機関側検査値</t>
  </si>
  <si>
    <t>検査コード053_医療機関側検査値</t>
  </si>
  <si>
    <t>検査コード054_医療機関側検査値</t>
  </si>
  <si>
    <t>検査コード055_医療機関側検査値</t>
  </si>
  <si>
    <t>検査コード056_医療機関側検査値</t>
  </si>
  <si>
    <t>検査コード057_医療機関側検査値</t>
  </si>
  <si>
    <t>検査コード058_医療機関側検査値</t>
  </si>
  <si>
    <t>検査コード059_医療機関側検査値</t>
  </si>
  <si>
    <t>検査コード060_医療機関側検査値</t>
  </si>
  <si>
    <t>検査コード061_医療機関側検査値</t>
  </si>
  <si>
    <t>検査コード062_医療機関側検査値</t>
  </si>
  <si>
    <t>検査コード063_医療機関側検査値</t>
  </si>
  <si>
    <t>検査コード064_医療機関側検査値</t>
  </si>
  <si>
    <t>検査コード065_医療機関側検査値</t>
  </si>
  <si>
    <t>検査コード066_医療機関側検査値</t>
  </si>
  <si>
    <t>検査コード067_医療機関側検査値</t>
  </si>
  <si>
    <t>検査コード068_医療機関側検査値</t>
  </si>
  <si>
    <t>検査コード069_医療機関側検査値</t>
  </si>
  <si>
    <t>検査コード070_医療機関側検査値</t>
  </si>
  <si>
    <t>検査コード020_医療機関側検査値</t>
  </si>
  <si>
    <t>検査コード044_医療機関側検査値</t>
  </si>
  <si>
    <t>検査コード045_医療機関側検査値</t>
  </si>
  <si>
    <t>検査コード016_医療機関側検査値</t>
  </si>
  <si>
    <t>検査コード017_医療機関側検査値</t>
  </si>
  <si>
    <t>検査コード018_医療機関側検査値</t>
  </si>
  <si>
    <t>検査コード019_医療機関側検査値</t>
  </si>
  <si>
    <t>検査コード046_医療機関側検査値</t>
  </si>
  <si>
    <t>従業員番号</t>
    <rPh sb="0" eb="3">
      <t>ジュウギョウイン</t>
    </rPh>
    <rPh sb="3" eb="5">
      <t>バンゴウ</t>
    </rPh>
    <phoneticPr fontId="6"/>
  </si>
  <si>
    <t>組合コード</t>
  </si>
  <si>
    <t>受診者ID</t>
  </si>
  <si>
    <t>保険証記号</t>
  </si>
  <si>
    <t>保険証番号</t>
  </si>
  <si>
    <t>続柄</t>
  </si>
  <si>
    <t>枝番</t>
  </si>
  <si>
    <t>所属コード</t>
  </si>
  <si>
    <t>所属名称</t>
  </si>
  <si>
    <t>加入番号</t>
  </si>
  <si>
    <t>扶養番号</t>
  </si>
  <si>
    <t>受診者区分</t>
  </si>
  <si>
    <t>性別</t>
  </si>
  <si>
    <t>氏名漢字</t>
  </si>
  <si>
    <t>氏名カナ</t>
  </si>
  <si>
    <t>生年月日</t>
  </si>
  <si>
    <t>実施年度</t>
  </si>
  <si>
    <t>年齢</t>
  </si>
  <si>
    <t>受診日</t>
  </si>
  <si>
    <t>健診区分</t>
  </si>
  <si>
    <t>医療機関コード</t>
  </si>
  <si>
    <t>医療機関名称</t>
  </si>
  <si>
    <t>機関コード</t>
  </si>
  <si>
    <t>機関名称</t>
  </si>
  <si>
    <t>機関住所</t>
  </si>
  <si>
    <t>受付NO</t>
  </si>
  <si>
    <t>身長</t>
  </si>
  <si>
    <t>体重</t>
  </si>
  <si>
    <t>BMI</t>
  </si>
  <si>
    <t>内臓脂肪面積</t>
  </si>
  <si>
    <t>腹囲</t>
  </si>
  <si>
    <t>業務歴</t>
  </si>
  <si>
    <t>既往歴</t>
  </si>
  <si>
    <t>自覚症状</t>
  </si>
  <si>
    <t>他覚症状</t>
  </si>
  <si>
    <t>収縮期血圧(その他)</t>
  </si>
  <si>
    <t>収縮期血圧(２回目)</t>
  </si>
  <si>
    <t>収縮期血圧(１回目)</t>
  </si>
  <si>
    <t>拡張期血圧(その他)</t>
  </si>
  <si>
    <t>拡張期血圧(２回目)</t>
  </si>
  <si>
    <t>拡張期血圧(１回目)</t>
  </si>
  <si>
    <t>採血時間</t>
  </si>
  <si>
    <t>総コレステロール</t>
  </si>
  <si>
    <t>中性脂肪</t>
  </si>
  <si>
    <t>HDLコレステロール</t>
  </si>
  <si>
    <t>LDLコレステロール</t>
  </si>
  <si>
    <t>NON-HDLコレステロール</t>
  </si>
  <si>
    <t>GOT(AST)</t>
  </si>
  <si>
    <t>GPT(ALT)</t>
  </si>
  <si>
    <t>γ-GT(γ-GTP)</t>
  </si>
  <si>
    <t>血清クレアチニン</t>
  </si>
  <si>
    <t>eGFR</t>
  </si>
  <si>
    <t>血清尿酸</t>
  </si>
  <si>
    <t>空腹時血糖</t>
  </si>
  <si>
    <t>随時血糖</t>
  </si>
  <si>
    <t>HbA1c</t>
  </si>
  <si>
    <t>HbA1c(NGSP)</t>
  </si>
  <si>
    <t>尿糖</t>
  </si>
  <si>
    <t>尿蛋白</t>
  </si>
  <si>
    <t>尿潜血</t>
  </si>
  <si>
    <t>尿素窒素</t>
  </si>
  <si>
    <t>尿ウロビリノーゲン</t>
  </si>
  <si>
    <t>ヘマトクリット値</t>
  </si>
  <si>
    <t>血色素量(ヘモグロビン値)</t>
  </si>
  <si>
    <t>赤血球数</t>
  </si>
  <si>
    <t>貧血検査実施理由</t>
  </si>
  <si>
    <t>白血球数</t>
  </si>
  <si>
    <t>血小板数</t>
  </si>
  <si>
    <t>血清アミラーゼ</t>
  </si>
  <si>
    <t>心電図(所見)</t>
  </si>
  <si>
    <t>心電図(実施理由)</t>
  </si>
  <si>
    <t>胸部X線検査(所見)</t>
  </si>
  <si>
    <t>胸部X線検査(撮影年月日)</t>
  </si>
  <si>
    <t>喀痰検査(塗抹鏡検 一般細菌)(所見)</t>
  </si>
  <si>
    <t>喀痰検査(塗抹鏡検 抗酸菌)</t>
  </si>
  <si>
    <t>喀痰検査(ガフキー号数)</t>
  </si>
  <si>
    <t>便潜血</t>
  </si>
  <si>
    <t>視力(裸眼右)</t>
  </si>
  <si>
    <t>視力(矯正右)</t>
  </si>
  <si>
    <t>視力(裸眼左)</t>
  </si>
  <si>
    <t>視力(矯正左)</t>
  </si>
  <si>
    <t>聴力(右1000Hz)</t>
  </si>
  <si>
    <t>聴力(右4000Hz)</t>
  </si>
  <si>
    <t>聴力(左1000Hz)</t>
  </si>
  <si>
    <t>聴力(左4000Hz)</t>
  </si>
  <si>
    <t>聴力(その他の所見)</t>
  </si>
  <si>
    <t>眼底検査(キースワグナー分類)</t>
  </si>
  <si>
    <t>眼底検査(シェイエ分類:H)</t>
  </si>
  <si>
    <t>眼底検査(シェイエ分類:S)</t>
  </si>
  <si>
    <t>眼底検査(SCOTT分類)</t>
  </si>
  <si>
    <t>眼底検査（改変Davis分類）</t>
  </si>
  <si>
    <t>眼底検査(その他の所見)</t>
  </si>
  <si>
    <t>眼底検査(実施理由)</t>
  </si>
  <si>
    <t>その他の法定特殊健康診断</t>
  </si>
  <si>
    <t>その他の法定検査</t>
  </si>
  <si>
    <t>その他の検査</t>
  </si>
  <si>
    <t>追加項目1</t>
  </si>
  <si>
    <t>追加項目2</t>
  </si>
  <si>
    <t>追加項目3</t>
  </si>
  <si>
    <t>追加項目4</t>
  </si>
  <si>
    <t>追加項目5</t>
  </si>
  <si>
    <t>追加項目6</t>
  </si>
  <si>
    <t>追加項目7</t>
  </si>
  <si>
    <t>追加項目8</t>
  </si>
  <si>
    <t>追加項目9</t>
  </si>
  <si>
    <t>追加項目10</t>
  </si>
  <si>
    <t>BMI判定</t>
  </si>
  <si>
    <t>内臓脂肪面積判定</t>
  </si>
  <si>
    <t>腹囲判定</t>
  </si>
  <si>
    <t>血圧判定</t>
  </si>
  <si>
    <t>総コレステロール判定</t>
  </si>
  <si>
    <t>中性脂肪判定</t>
  </si>
  <si>
    <t>HDLコレステロール判定</t>
  </si>
  <si>
    <t>LDLコレステロール判定</t>
  </si>
  <si>
    <t>NON-HDLコレステロール判定</t>
  </si>
  <si>
    <t>GOT(AST)判定</t>
  </si>
  <si>
    <t>GPT(ALT)判定</t>
  </si>
  <si>
    <t>γ-GT(γ-GTP)判定</t>
  </si>
  <si>
    <t>血清クレアチニン判定</t>
  </si>
  <si>
    <t>eGFR判定</t>
  </si>
  <si>
    <t>血清尿酸判定</t>
  </si>
  <si>
    <t>空腹時血糖判定</t>
  </si>
  <si>
    <t>随時血糖判定</t>
  </si>
  <si>
    <t>HbA1c判定</t>
  </si>
  <si>
    <t>HbA1c（NGSP)判定</t>
  </si>
  <si>
    <t>尿糖判定</t>
  </si>
  <si>
    <t>尿蛋白判定</t>
  </si>
  <si>
    <t>尿潜血判定</t>
  </si>
  <si>
    <t>尿素窒素判定</t>
  </si>
  <si>
    <t>尿ウロビリノーゲン判定</t>
  </si>
  <si>
    <t>ヘマトクリット値判定</t>
  </si>
  <si>
    <t>血色素量(ヘモグロビン値)判定</t>
  </si>
  <si>
    <t>赤血球数判定</t>
  </si>
  <si>
    <t>白血球数判定</t>
  </si>
  <si>
    <t>血小板数判定</t>
  </si>
  <si>
    <t>視力(右)判定</t>
  </si>
  <si>
    <t>視力(左)判定</t>
  </si>
  <si>
    <t>追加項目判定1</t>
  </si>
  <si>
    <t>追加項目判定2</t>
  </si>
  <si>
    <t>追加項目判定3</t>
  </si>
  <si>
    <t>追加項目判定4</t>
  </si>
  <si>
    <t>追加項目判定5</t>
  </si>
  <si>
    <t>追加項目判定6</t>
  </si>
  <si>
    <t>追加項目判定7</t>
  </si>
  <si>
    <t>追加項目判定8</t>
  </si>
  <si>
    <t>追加項目判定9</t>
  </si>
  <si>
    <t>追加項目判定10</t>
  </si>
  <si>
    <t>コメント</t>
  </si>
  <si>
    <t>総合判定</t>
  </si>
  <si>
    <t>受診勧奨区分</t>
  </si>
  <si>
    <t>指導状態</t>
  </si>
  <si>
    <t>再検査区分</t>
  </si>
  <si>
    <t>一次健診日</t>
  </si>
  <si>
    <t>結果通知区分</t>
  </si>
  <si>
    <t>メタボリック判定(血圧リスク)</t>
  </si>
  <si>
    <t>メタボリック判定(血糖リスク)</t>
  </si>
  <si>
    <t>メタボリック判定(脂質リスク)</t>
  </si>
  <si>
    <t>メタボリック判定(リスクカウント)</t>
  </si>
  <si>
    <t>支援レベル(血圧リスク)</t>
  </si>
  <si>
    <t>支援レベル(血糖リスク)</t>
  </si>
  <si>
    <t>支援レベル(脂質リスク)</t>
  </si>
  <si>
    <t>支援レベル(喫煙リスク)</t>
  </si>
  <si>
    <t>支援レベル(リスクカウント)</t>
  </si>
  <si>
    <t>メタボリックシンドローム判定</t>
  </si>
  <si>
    <t>支援レベル</t>
  </si>
  <si>
    <t>医師の診断(判定)</t>
  </si>
  <si>
    <t>健康診断を実施した医師の氏名</t>
  </si>
  <si>
    <t>医師の意見</t>
  </si>
  <si>
    <t>意見を述べた医師の氏名</t>
  </si>
  <si>
    <t>歯科医師による健康診断</t>
  </si>
  <si>
    <t>歯科医師による健康診断を実施した歯科医師の氏名</t>
  </si>
  <si>
    <t>歯科医師の意見</t>
  </si>
  <si>
    <t>意見を述べた歯科医師の氏名</t>
  </si>
  <si>
    <t>備考</t>
  </si>
  <si>
    <t>服薬１_血圧</t>
  </si>
  <si>
    <t>血圧_薬剤</t>
  </si>
  <si>
    <t>血圧_服薬理由</t>
  </si>
  <si>
    <t>服薬２_血糖</t>
  </si>
  <si>
    <t>血糖_薬剤</t>
  </si>
  <si>
    <t>血糖_服薬理由</t>
  </si>
  <si>
    <t>服薬３_脂質</t>
  </si>
  <si>
    <t>脂質_薬剤</t>
  </si>
  <si>
    <t>脂質_服薬理由</t>
  </si>
  <si>
    <t>既往歴１_脳血管</t>
  </si>
  <si>
    <t>既往歴２_心血管</t>
  </si>
  <si>
    <t>既往歴３_腎不全人工透析</t>
  </si>
  <si>
    <t>貧血</t>
  </si>
  <si>
    <t>喫煙</t>
  </si>
  <si>
    <t>２０歳からの体重変化</t>
  </si>
  <si>
    <t>３０分以上の運動習慣</t>
  </si>
  <si>
    <t>歩行又は身体活動</t>
  </si>
  <si>
    <t>歩行速度</t>
  </si>
  <si>
    <t>１年間の体重変化</t>
  </si>
  <si>
    <t>食事についての咀嚼</t>
  </si>
  <si>
    <t>食べ方１_早食い等</t>
  </si>
  <si>
    <t>食べ方２_就寝前</t>
  </si>
  <si>
    <t>食べ方３_夜食間食</t>
  </si>
  <si>
    <t>食べ方３_三食以外の間食</t>
  </si>
  <si>
    <t>食習慣</t>
  </si>
  <si>
    <t>飲酒</t>
  </si>
  <si>
    <t>飲酒量</t>
  </si>
  <si>
    <t>睡眠</t>
  </si>
  <si>
    <t>生活習慣の改善</t>
  </si>
  <si>
    <t>保健指導の希望</t>
  </si>
  <si>
    <t>報告対象区分</t>
  </si>
  <si>
    <t>保健指導からの除外</t>
  </si>
  <si>
    <t>取込年月日</t>
  </si>
  <si>
    <t>胸部X線判定①</t>
  </si>
  <si>
    <t>胸部X線判定②</t>
  </si>
  <si>
    <t>心電図判定</t>
    <rPh sb="0" eb="3">
      <t>シンデンズ</t>
    </rPh>
    <rPh sb="3" eb="5">
      <t>ハンテイ</t>
    </rPh>
    <phoneticPr fontId="1"/>
  </si>
  <si>
    <t>胸部レントゲン検査</t>
  </si>
  <si>
    <t>胸部レントゲン判定</t>
    <rPh sb="0" eb="2">
      <t>キョウブ</t>
    </rPh>
    <rPh sb="7" eb="9">
      <t>ハンテイ</t>
    </rPh>
    <phoneticPr fontId="1"/>
  </si>
  <si>
    <t>心電図検査</t>
    <rPh sb="0" eb="3">
      <t>シンデンズ</t>
    </rPh>
    <phoneticPr fontId="1"/>
  </si>
  <si>
    <t>本人</t>
  </si>
  <si>
    <t>男</t>
  </si>
  <si>
    <t>事業者健診</t>
  </si>
  <si>
    <t>013-61</t>
  </si>
  <si>
    <t>医療法人社団　松英会</t>
  </si>
  <si>
    <t>1311131242</t>
  </si>
  <si>
    <t>143-0027 大田区中馬込1-5-8</t>
  </si>
  <si>
    <t>201707190000005</t>
  </si>
  <si>
    <t>胆石</t>
  </si>
  <si>
    <t>特記すべきことなし</t>
  </si>
  <si>
    <t>-</t>
  </si>
  <si>
    <t>±</t>
  </si>
  <si>
    <t>所見なし</t>
  </si>
  <si>
    <t>大動脈蛇行</t>
  </si>
  <si>
    <t>陰性</t>
  </si>
  <si>
    <t>B (放置可)</t>
  </si>
  <si>
    <t>　</t>
  </si>
  <si>
    <t>C (経過観察)</t>
  </si>
  <si>
    <t>A (正常範囲)</t>
  </si>
  <si>
    <t>該当</t>
  </si>
  <si>
    <t>未指導</t>
  </si>
  <si>
    <t>要再検</t>
  </si>
  <si>
    <t>未通知</t>
  </si>
  <si>
    <t>予備群該当</t>
  </si>
  <si>
    <t>動機付け支援</t>
  </si>
  <si>
    <t>現在治療中（治療・管理を継続してください）</t>
  </si>
  <si>
    <t>金内　秀士</t>
  </si>
  <si>
    <t>いいえ</t>
  </si>
  <si>
    <t>はい</t>
  </si>
  <si>
    <t>なんでも噛んで食べることができる</t>
  </si>
  <si>
    <t>速い</t>
  </si>
  <si>
    <t>時々</t>
  </si>
  <si>
    <t>ほとんど飲まない(飲めない)</t>
  </si>
  <si>
    <t>１合未満</t>
  </si>
  <si>
    <t>意志あり(近いうち)</t>
  </si>
  <si>
    <t>報告対象</t>
  </si>
  <si>
    <t/>
  </si>
  <si>
    <t>C</t>
  </si>
  <si>
    <t>knk_kenkork_kensa.kensa_val_071</t>
    <phoneticPr fontId="1"/>
  </si>
  <si>
    <t>knk_kenkork_kensa.kensa_val_080</t>
    <phoneticPr fontId="1"/>
  </si>
  <si>
    <t>knk_kenkork_kensa.kensa_val_081</t>
    <phoneticPr fontId="1"/>
  </si>
  <si>
    <t>knk_kenkork_kensa.kensa_val_082</t>
    <phoneticPr fontId="1"/>
  </si>
  <si>
    <t>knk_kenkork_kensa.hantei_val_020</t>
    <phoneticPr fontId="1"/>
  </si>
  <si>
    <t>knk_kenkork_kensa.hantei_val_046</t>
    <phoneticPr fontId="1"/>
  </si>
  <si>
    <t>社員番号</t>
    <phoneticPr fontId="1"/>
  </si>
  <si>
    <t>検査コード071_医療機関側判定結果</t>
    <phoneticPr fontId="1"/>
  </si>
  <si>
    <t>検査コード080_医療機関側検査値</t>
    <phoneticPr fontId="1"/>
  </si>
  <si>
    <t>検査コード081_医療機関側検査値</t>
    <phoneticPr fontId="1"/>
  </si>
  <si>
    <t>検査コード082_医療機関側検査値</t>
    <phoneticPr fontId="1"/>
  </si>
  <si>
    <t>検査コード020_医療機関側検査値</t>
    <phoneticPr fontId="1"/>
  </si>
  <si>
    <t>検査コード046_医療機関側検査値</t>
    <phoneticPr fontId="1"/>
  </si>
  <si>
    <t>眼底検査（wong-Mitchell分類）</t>
    <phoneticPr fontId="8"/>
  </si>
  <si>
    <t>B</t>
    <phoneticPr fontId="1"/>
  </si>
  <si>
    <t>豊田　太朗</t>
    <rPh sb="0" eb="2">
      <t>トヨタ</t>
    </rPh>
    <rPh sb="3" eb="5">
      <t>タロウ</t>
    </rPh>
    <phoneticPr fontId="1"/>
  </si>
  <si>
    <t>トヨタ　タロウ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</si>
</sst>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_ "/>
    <numFmt numFmtId="178" formatCode="000000"/>
  </numFmts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7" fillId="0" borderId="0"/>
  </cellStyleXfs>
  <cellXfs count="41">
    <xf numFmtId="0" fontId="0" fillId="0" borderId="0" xfId="0">
      <alignment vertical="center"/>
    </xf>
    <xf numFmtId="49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5" fillId="5" borderId="0" xfId="1" applyNumberFormat="1" applyFont="1" applyFill="1">
      <alignment vertical="center"/>
    </xf>
    <xf numFmtId="176" fontId="5" fillId="0" borderId="0" xfId="2" applyNumberFormat="1" applyFont="1" applyFill="1" applyAlignment="1">
      <alignment vertical="center"/>
    </xf>
    <xf numFmtId="176" fontId="5" fillId="0" borderId="0" xfId="0" applyNumberFormat="1" applyFont="1" applyFill="1">
      <alignment vertical="center"/>
    </xf>
    <xf numFmtId="0" fontId="5" fillId="0" borderId="0" xfId="2" applyFont="1" applyFill="1" applyAlignment="1">
      <alignment vertical="center"/>
    </xf>
    <xf numFmtId="177" fontId="5" fillId="0" borderId="0" xfId="2" applyNumberFormat="1" applyFont="1" applyFill="1" applyAlignment="1">
      <alignment vertical="center"/>
    </xf>
    <xf numFmtId="0" fontId="5" fillId="5" borderId="0" xfId="2" applyFont="1" applyFill="1" applyAlignment="1">
      <alignment vertical="center"/>
    </xf>
    <xf numFmtId="0" fontId="5" fillId="5" borderId="1" xfId="2" applyFont="1" applyFill="1" applyBorder="1" applyAlignment="1">
      <alignment vertical="center"/>
    </xf>
    <xf numFmtId="0" fontId="5" fillId="0" borderId="0" xfId="0" applyFont="1" applyFill="1">
      <alignment vertical="center"/>
    </xf>
    <xf numFmtId="0" fontId="5" fillId="3" borderId="0" xfId="2" applyFont="1" applyFill="1" applyAlignment="1">
      <alignment vertical="center"/>
    </xf>
    <xf numFmtId="0" fontId="5" fillId="6" borderId="0" xfId="2" applyFont="1" applyFill="1" applyAlignment="1">
      <alignment vertical="center"/>
    </xf>
    <xf numFmtId="49" fontId="5" fillId="5" borderId="0" xfId="2" applyNumberFormat="1" applyFont="1" applyFill="1" applyAlignment="1">
      <alignment vertical="center"/>
    </xf>
    <xf numFmtId="49" fontId="5" fillId="0" borderId="0" xfId="2" applyNumberFormat="1" applyFont="1" applyFill="1" applyAlignment="1">
      <alignment vertical="center"/>
    </xf>
    <xf numFmtId="49" fontId="5" fillId="3" borderId="0" xfId="0" applyNumberFormat="1" applyFont="1" applyFill="1">
      <alignment vertical="center"/>
    </xf>
    <xf numFmtId="49" fontId="5" fillId="5" borderId="0" xfId="1" applyNumberFormat="1" applyFont="1" applyFill="1">
      <alignment vertical="center"/>
    </xf>
    <xf numFmtId="49" fontId="5" fillId="0" borderId="0" xfId="1" applyNumberFormat="1" applyFont="1" applyFill="1">
      <alignment vertical="center"/>
    </xf>
    <xf numFmtId="0" fontId="5" fillId="0" borderId="0" xfId="1" applyFont="1" applyFill="1">
      <alignment vertical="center"/>
    </xf>
    <xf numFmtId="0" fontId="5" fillId="6" borderId="0" xfId="1" applyFont="1" applyFill="1">
      <alignment vertical="center"/>
    </xf>
    <xf numFmtId="49" fontId="5" fillId="6" borderId="2" xfId="1" applyNumberFormat="1" applyFont="1" applyFill="1" applyBorder="1">
      <alignment vertical="center"/>
    </xf>
    <xf numFmtId="49" fontId="5" fillId="2" borderId="0" xfId="1" applyNumberFormat="1" applyFont="1" applyFill="1">
      <alignment vertical="center"/>
    </xf>
    <xf numFmtId="0" fontId="5" fillId="2" borderId="0" xfId="2" applyFont="1" applyFill="1" applyAlignment="1">
      <alignment vertical="center"/>
    </xf>
    <xf numFmtId="0" fontId="5" fillId="0" borderId="0" xfId="0" applyNumberFormat="1" applyFont="1" applyFill="1">
      <alignment vertical="center"/>
    </xf>
    <xf numFmtId="178" fontId="5" fillId="0" borderId="0" xfId="0" applyNumberFormat="1" applyFont="1" applyFill="1">
      <alignment vertical="center"/>
    </xf>
    <xf numFmtId="49" fontId="5" fillId="0" borderId="0" xfId="0" applyNumberFormat="1" applyFont="1" applyFill="1">
      <alignment vertical="center"/>
    </xf>
    <xf numFmtId="14" fontId="5" fillId="0" borderId="0" xfId="0" applyNumberFormat="1" applyFont="1" applyFill="1">
      <alignment vertical="center"/>
    </xf>
    <xf numFmtId="49" fontId="0" fillId="0" borderId="0" xfId="0" applyNumberFormat="1" applyAlignment="1"/>
    <xf numFmtId="0" fontId="5" fillId="0" borderId="1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2" borderId="4" xfId="0" applyFont="1" applyFill="1" applyBorder="1">
      <alignment vertical="center"/>
    </xf>
    <xf numFmtId="0" fontId="3" fillId="2" borderId="4" xfId="0" applyFont="1" applyFill="1" applyBorder="1">
      <alignment vertical="center"/>
    </xf>
    <xf numFmtId="49" fontId="5" fillId="2" borderId="4" xfId="1" applyNumberFormat="1" applyFont="1" applyFill="1" applyBorder="1">
      <alignment vertical="center"/>
    </xf>
    <xf numFmtId="0" fontId="5" fillId="0" borderId="4" xfId="0" applyFont="1" applyFill="1" applyBorder="1">
      <alignment vertical="center"/>
    </xf>
  </cellXfs>
  <cellStyles count="3">
    <cellStyle name="標準" xfId="0" builtinId="0"/>
    <cellStyle name="標準 2 3" xfId="1"/>
    <cellStyle name="標準 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466725</xdr:colOff>
      <xdr:row>22</xdr:row>
      <xdr:rowOff>9525</xdr:rowOff>
    </xdr:to>
    <xdr:sp macro="" textlink="">
      <xdr:nvSpPr>
        <xdr:cNvPr id="3" name="角丸四角形 2"/>
        <xdr:cNvSpPr/>
      </xdr:nvSpPr>
      <xdr:spPr>
        <a:xfrm>
          <a:off x="0" y="933450"/>
          <a:ext cx="6734175" cy="2924175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行目までは項目名です。変更しないようにしてください。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・データ入力は</a:t>
          </a: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行目からです。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・松英会のデータ入力は</a:t>
          </a: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行目からです。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・青色・紫色・黄色：結果データ入力必須。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・色のない検査項目：法定外項目です。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・尿検査・聴力はフォーマット前方の入力とフォーマット後方のデータ書換えが必要です。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・尿検査結果入力（フォーマット前方）方法は厚労省方式で。　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既往歴、問診の回答、所見等文字入力は全角</a:t>
          </a:r>
          <a:r>
            <a:rPr kumimoji="1" lang="en-US" altLang="ja-JP" sz="1100">
              <a:solidFill>
                <a:sysClr val="windowText" lastClr="000000"/>
              </a:solidFill>
            </a:rPr>
            <a:t>25</a:t>
          </a:r>
          <a:r>
            <a:rPr kumimoji="1" lang="ja-JP" altLang="en-US" sz="1100">
              <a:solidFill>
                <a:sysClr val="windowText" lastClr="000000"/>
              </a:solidFill>
            </a:rPr>
            <a:t>文字までです。それ以上入力しないでください。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38100</xdr:colOff>
      <xdr:row>6</xdr:row>
      <xdr:rowOff>123825</xdr:rowOff>
    </xdr:from>
    <xdr:to>
      <xdr:col>20</xdr:col>
      <xdr:colOff>200025</xdr:colOff>
      <xdr:row>10</xdr:row>
      <xdr:rowOff>9525</xdr:rowOff>
    </xdr:to>
    <xdr:sp macro="" textlink="">
      <xdr:nvSpPr>
        <xdr:cNvPr id="4" name="角丸四角形吹き出し 3"/>
        <xdr:cNvSpPr/>
      </xdr:nvSpPr>
      <xdr:spPr>
        <a:xfrm>
          <a:off x="11820525" y="1228725"/>
          <a:ext cx="2219325" cy="571500"/>
        </a:xfrm>
        <a:prstGeom prst="wedgeRoundRectCallout">
          <a:avLst>
            <a:gd name="adj1" fmla="val -6241"/>
            <a:gd name="adj2" fmla="val -133758"/>
            <a:gd name="adj3" fmla="val 16667"/>
          </a:avLst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受診日の上に</a:t>
          </a:r>
          <a:endParaRPr kumimoji="1" lang="en-US" altLang="ja-JP" sz="1000"/>
        </a:p>
        <a:p>
          <a:pPr algn="l"/>
          <a:r>
            <a:rPr kumimoji="1" lang="ja-JP" altLang="en-US" sz="1000"/>
            <a:t>受診日付カラムがあることを確認</a:t>
          </a:r>
        </a:p>
      </xdr:txBody>
    </xdr:sp>
    <xdr:clientData/>
  </xdr:twoCellAnchor>
  <xdr:twoCellAnchor>
    <xdr:from>
      <xdr:col>57</xdr:col>
      <xdr:colOff>38100</xdr:colOff>
      <xdr:row>4</xdr:row>
      <xdr:rowOff>4</xdr:rowOff>
    </xdr:from>
    <xdr:to>
      <xdr:col>58</xdr:col>
      <xdr:colOff>1314449</xdr:colOff>
      <xdr:row>5</xdr:row>
      <xdr:rowOff>142877</xdr:rowOff>
    </xdr:to>
    <xdr:sp macro="" textlink="">
      <xdr:nvSpPr>
        <xdr:cNvPr id="5" name="右中かっこ 4"/>
        <xdr:cNvSpPr/>
      </xdr:nvSpPr>
      <xdr:spPr>
        <a:xfrm rot="5400000">
          <a:off x="40390763" y="-385759"/>
          <a:ext cx="323848" cy="2600324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6</xdr:row>
      <xdr:rowOff>0</xdr:rowOff>
    </xdr:from>
    <xdr:to>
      <xdr:col>59</xdr:col>
      <xdr:colOff>257176</xdr:colOff>
      <xdr:row>17</xdr:row>
      <xdr:rowOff>76201</xdr:rowOff>
    </xdr:to>
    <xdr:sp macro="" textlink="">
      <xdr:nvSpPr>
        <xdr:cNvPr id="7" name="1 つの角を切り取った四角形 6"/>
        <xdr:cNvSpPr/>
      </xdr:nvSpPr>
      <xdr:spPr>
        <a:xfrm>
          <a:off x="39214425" y="1104900"/>
          <a:ext cx="2905126" cy="1962151"/>
        </a:xfrm>
        <a:prstGeom prst="snip1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latin typeface="ＭＳ ゴシック" pitchFamily="49" charset="-128"/>
              <a:ea typeface="ＭＳ ゴシック" pitchFamily="49" charset="-128"/>
            </a:rPr>
            <a:t>尿糖・尿蛋白の結果の入力は厚労省方式で</a:t>
          </a:r>
          <a:endParaRPr kumimoji="1" lang="en-US" altLang="ja-JP" sz="1000">
            <a:latin typeface="ＭＳ ゴシック" pitchFamily="49" charset="-128"/>
            <a:ea typeface="ＭＳ ゴシック" pitchFamily="49" charset="-128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尿糖、尿蛋白は後方で書き換え</a:t>
          </a:r>
          <a:endParaRPr lang="ja-JP" altLang="ja-JP" sz="1000">
            <a:effectLst/>
          </a:endParaRPr>
        </a:p>
        <a:p>
          <a:pPr algn="l"/>
          <a:endParaRPr kumimoji="1" lang="en-US" altLang="ja-JP" sz="1050"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050">
              <a:latin typeface="ＭＳ ゴシック" pitchFamily="49" charset="-128"/>
              <a:ea typeface="ＭＳ ゴシック" pitchFamily="49" charset="-128"/>
            </a:rPr>
            <a:t>－：</a:t>
          </a:r>
          <a:r>
            <a:rPr kumimoji="1" lang="en-US" altLang="ja-JP" sz="1050">
              <a:latin typeface="ＭＳ ゴシック" pitchFamily="49" charset="-128"/>
              <a:ea typeface="ＭＳ ゴシック" pitchFamily="49" charset="-128"/>
            </a:rPr>
            <a:t>1</a:t>
          </a:r>
          <a:r>
            <a:rPr kumimoji="1" lang="ja-JP" altLang="en-US" sz="1050">
              <a:latin typeface="ＭＳ ゴシック" pitchFamily="49" charset="-128"/>
              <a:ea typeface="ＭＳ ゴシック" pitchFamily="49" charset="-128"/>
            </a:rPr>
            <a:t>　</a:t>
          </a:r>
          <a:endParaRPr kumimoji="1" lang="en-US" altLang="ja-JP" sz="1050"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en-US" altLang="ja-JP" sz="1050">
              <a:latin typeface="ＭＳ ゴシック" pitchFamily="49" charset="-128"/>
              <a:ea typeface="ＭＳ ゴシック" pitchFamily="49" charset="-128"/>
            </a:rPr>
            <a:t>±</a:t>
          </a:r>
          <a:r>
            <a:rPr kumimoji="1" lang="ja-JP" altLang="en-US" sz="1050">
              <a:latin typeface="ＭＳ ゴシック" pitchFamily="49" charset="-128"/>
              <a:ea typeface="ＭＳ ゴシック" pitchFamily="49" charset="-128"/>
            </a:rPr>
            <a:t>：</a:t>
          </a:r>
          <a:r>
            <a:rPr kumimoji="1" lang="en-US" altLang="ja-JP" sz="1050">
              <a:latin typeface="ＭＳ ゴシック" pitchFamily="49" charset="-128"/>
              <a:ea typeface="ＭＳ ゴシック" pitchFamily="49" charset="-128"/>
            </a:rPr>
            <a:t>2 </a:t>
          </a:r>
        </a:p>
        <a:p>
          <a:pPr algn="l"/>
          <a:r>
            <a:rPr kumimoji="1" lang="en-US" altLang="ja-JP" sz="1050">
              <a:latin typeface="ＭＳ ゴシック" pitchFamily="49" charset="-128"/>
              <a:ea typeface="ＭＳ ゴシック" pitchFamily="49" charset="-128"/>
            </a:rPr>
            <a:t> +</a:t>
          </a:r>
          <a:r>
            <a:rPr kumimoji="1" lang="ja-JP" altLang="en-US" sz="1050">
              <a:latin typeface="ＭＳ ゴシック" pitchFamily="49" charset="-128"/>
              <a:ea typeface="ＭＳ ゴシック" pitchFamily="49" charset="-128"/>
            </a:rPr>
            <a:t>：</a:t>
          </a:r>
          <a:r>
            <a:rPr kumimoji="1" lang="en-US" altLang="ja-JP" sz="1050">
              <a:latin typeface="ＭＳ ゴシック" pitchFamily="49" charset="-128"/>
              <a:ea typeface="ＭＳ ゴシック" pitchFamily="49" charset="-128"/>
            </a:rPr>
            <a:t>3</a:t>
          </a:r>
        </a:p>
        <a:p>
          <a:pPr algn="l"/>
          <a:r>
            <a:rPr kumimoji="1" lang="en-US" altLang="ja-JP" sz="1050">
              <a:latin typeface="ＭＳ ゴシック" pitchFamily="49" charset="-128"/>
              <a:ea typeface="ＭＳ ゴシック" pitchFamily="49" charset="-128"/>
            </a:rPr>
            <a:t>++</a:t>
          </a:r>
          <a:r>
            <a:rPr kumimoji="1" lang="ja-JP" altLang="en-US" sz="1050">
              <a:latin typeface="ＭＳ ゴシック" pitchFamily="49" charset="-128"/>
              <a:ea typeface="ＭＳ ゴシック" pitchFamily="49" charset="-128"/>
            </a:rPr>
            <a:t>：</a:t>
          </a:r>
          <a:r>
            <a:rPr kumimoji="1" lang="en-US" altLang="ja-JP" sz="1050">
              <a:latin typeface="ＭＳ ゴシック" pitchFamily="49" charset="-128"/>
              <a:ea typeface="ＭＳ ゴシック" pitchFamily="49" charset="-128"/>
            </a:rPr>
            <a:t>4</a:t>
          </a:r>
        </a:p>
        <a:p>
          <a:pPr algn="l"/>
          <a:r>
            <a:rPr kumimoji="1" lang="en-US" altLang="ja-JP" sz="1050">
              <a:latin typeface="ＭＳ ゴシック" pitchFamily="49" charset="-128"/>
              <a:ea typeface="ＭＳ ゴシック" pitchFamily="49" charset="-128"/>
            </a:rPr>
            <a:t>+++</a:t>
          </a:r>
          <a:r>
            <a:rPr kumimoji="1" lang="ja-JP" altLang="en-US" sz="1050">
              <a:latin typeface="ＭＳ ゴシック" pitchFamily="49" charset="-128"/>
              <a:ea typeface="ＭＳ ゴシック" pitchFamily="49" charset="-128"/>
            </a:rPr>
            <a:t>：</a:t>
          </a:r>
          <a:r>
            <a:rPr kumimoji="1" lang="en-US" altLang="ja-JP" sz="1050">
              <a:latin typeface="ＭＳ ゴシック" pitchFamily="49" charset="-128"/>
              <a:ea typeface="ＭＳ ゴシック" pitchFamily="49" charset="-128"/>
            </a:rPr>
            <a:t>5</a:t>
          </a:r>
        </a:p>
        <a:p>
          <a:pPr algn="l"/>
          <a:r>
            <a:rPr kumimoji="1" lang="en-US" altLang="ja-JP" sz="1050">
              <a:latin typeface="ＭＳ ゴシック" pitchFamily="49" charset="-128"/>
              <a:ea typeface="ＭＳ ゴシック" pitchFamily="49" charset="-128"/>
            </a:rPr>
            <a:t>++++</a:t>
          </a:r>
          <a:r>
            <a:rPr kumimoji="1" lang="ja-JP" altLang="en-US" sz="1050">
              <a:latin typeface="ＭＳ ゴシック" pitchFamily="49" charset="-128"/>
              <a:ea typeface="ＭＳ ゴシック" pitchFamily="49" charset="-128"/>
            </a:rPr>
            <a:t>：</a:t>
          </a:r>
          <a:r>
            <a:rPr kumimoji="1" lang="en-US" altLang="ja-JP" sz="1050">
              <a:latin typeface="ＭＳ ゴシック" pitchFamily="49" charset="-128"/>
              <a:ea typeface="ＭＳ ゴシック" pitchFamily="49" charset="-128"/>
            </a:rPr>
            <a:t>6</a:t>
          </a:r>
          <a:endParaRPr kumimoji="1" lang="ja-JP" altLang="en-US" sz="105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81</xdr:col>
      <xdr:colOff>28574</xdr:colOff>
      <xdr:row>4</xdr:row>
      <xdr:rowOff>9528</xdr:rowOff>
    </xdr:from>
    <xdr:to>
      <xdr:col>85</xdr:col>
      <xdr:colOff>4</xdr:colOff>
      <xdr:row>5</xdr:row>
      <xdr:rowOff>104777</xdr:rowOff>
    </xdr:to>
    <xdr:sp macro="" textlink="">
      <xdr:nvSpPr>
        <xdr:cNvPr id="8" name="右中かっこ 7"/>
        <xdr:cNvSpPr/>
      </xdr:nvSpPr>
      <xdr:spPr>
        <a:xfrm rot="5400000">
          <a:off x="59055002" y="-1314450"/>
          <a:ext cx="276224" cy="442913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82</xdr:col>
      <xdr:colOff>0</xdr:colOff>
      <xdr:row>6</xdr:row>
      <xdr:rowOff>0</xdr:rowOff>
    </xdr:from>
    <xdr:to>
      <xdr:col>83</xdr:col>
      <xdr:colOff>695325</xdr:colOff>
      <xdr:row>12</xdr:row>
      <xdr:rowOff>76200</xdr:rowOff>
    </xdr:to>
    <xdr:sp macro="" textlink="">
      <xdr:nvSpPr>
        <xdr:cNvPr id="10" name="1 つの角を切り取った四角形 9"/>
        <xdr:cNvSpPr/>
      </xdr:nvSpPr>
      <xdr:spPr>
        <a:xfrm>
          <a:off x="58064400" y="1104900"/>
          <a:ext cx="1809750" cy="1104900"/>
        </a:xfrm>
        <a:prstGeom prst="snip1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latin typeface="ＭＳ ゴシック" pitchFamily="49" charset="-128"/>
              <a:ea typeface="ＭＳ ゴシック" pitchFamily="49" charset="-128"/>
            </a:rPr>
            <a:t>後方で関数書き換え</a:t>
          </a:r>
          <a:endParaRPr kumimoji="1" lang="en-US" altLang="ja-JP" sz="1050"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050">
              <a:latin typeface="ＭＳ ゴシック" pitchFamily="49" charset="-128"/>
              <a:ea typeface="ＭＳ ゴシック" pitchFamily="49" charset="-128"/>
            </a:rPr>
            <a:t>所見なし：</a:t>
          </a:r>
          <a:r>
            <a:rPr kumimoji="1" lang="en-US" altLang="ja-JP" sz="1050">
              <a:latin typeface="ＭＳ ゴシック" pitchFamily="49" charset="-128"/>
              <a:ea typeface="ＭＳ ゴシック" pitchFamily="49" charset="-128"/>
            </a:rPr>
            <a:t>1</a:t>
          </a:r>
        </a:p>
        <a:p>
          <a:pPr algn="l"/>
          <a:r>
            <a:rPr kumimoji="1" lang="ja-JP" altLang="en-US" sz="1050">
              <a:latin typeface="ＭＳ ゴシック" pitchFamily="49" charset="-128"/>
              <a:ea typeface="ＭＳ ゴシック" pitchFamily="49" charset="-128"/>
            </a:rPr>
            <a:t>所見あり：</a:t>
          </a:r>
          <a:r>
            <a:rPr kumimoji="1" lang="en-US" altLang="ja-JP" sz="1050">
              <a:latin typeface="ＭＳ ゴシック" pitchFamily="49" charset="-128"/>
              <a:ea typeface="ＭＳ ゴシック" pitchFamily="49" charset="-128"/>
            </a:rPr>
            <a:t>2</a:t>
          </a:r>
        </a:p>
        <a:p>
          <a:pPr algn="l"/>
          <a:r>
            <a:rPr kumimoji="1" lang="ja-JP" altLang="en-US" sz="1050">
              <a:latin typeface="ＭＳ ゴシック" pitchFamily="49" charset="-128"/>
              <a:ea typeface="ＭＳ ゴシック" pitchFamily="49" charset="-128"/>
            </a:rPr>
            <a:t>未検査：</a:t>
          </a:r>
          <a:r>
            <a:rPr kumimoji="1" lang="en-US" altLang="ja-JP" sz="1050">
              <a:latin typeface="ＭＳ ゴシック" pitchFamily="49" charset="-128"/>
              <a:ea typeface="ＭＳ ゴシック" pitchFamily="49" charset="-128"/>
            </a:rPr>
            <a:t>0</a:t>
          </a:r>
        </a:p>
      </xdr:txBody>
    </xdr:sp>
    <xdr:clientData/>
  </xdr:twoCellAnchor>
  <xdr:twoCellAnchor>
    <xdr:from>
      <xdr:col>211</xdr:col>
      <xdr:colOff>209548</xdr:colOff>
      <xdr:row>6</xdr:row>
      <xdr:rowOff>142875</xdr:rowOff>
    </xdr:from>
    <xdr:to>
      <xdr:col>212</xdr:col>
      <xdr:colOff>1047749</xdr:colOff>
      <xdr:row>12</xdr:row>
      <xdr:rowOff>142875</xdr:rowOff>
    </xdr:to>
    <xdr:sp macro="" textlink="">
      <xdr:nvSpPr>
        <xdr:cNvPr id="19" name="角丸四角形吹き出し 18"/>
        <xdr:cNvSpPr/>
      </xdr:nvSpPr>
      <xdr:spPr>
        <a:xfrm>
          <a:off x="148028023" y="1247775"/>
          <a:ext cx="2114551" cy="1028700"/>
        </a:xfrm>
        <a:prstGeom prst="wedgeRoundRectCallout">
          <a:avLst>
            <a:gd name="adj1" fmla="val 4374"/>
            <a:gd name="adj2" fmla="val -69596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胸部レントゲン検査・胸部レントゲン判定は判定アルファベットを書換え（半角英数）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A</a:t>
          </a:r>
          <a:r>
            <a:rPr kumimoji="1" lang="en-US" altLang="ja-JP" sz="100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:1 B:2 C:3 D:4 E:5 F:6 G:7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219</xdr:col>
      <xdr:colOff>19050</xdr:colOff>
      <xdr:row>6</xdr:row>
      <xdr:rowOff>104775</xdr:rowOff>
    </xdr:from>
    <xdr:to>
      <xdr:col>220</xdr:col>
      <xdr:colOff>809625</xdr:colOff>
      <xdr:row>14</xdr:row>
      <xdr:rowOff>85725</xdr:rowOff>
    </xdr:to>
    <xdr:sp macro="" textlink="">
      <xdr:nvSpPr>
        <xdr:cNvPr id="20" name="角丸四角形吹き出し 19"/>
        <xdr:cNvSpPr/>
      </xdr:nvSpPr>
      <xdr:spPr>
        <a:xfrm>
          <a:off x="154505025" y="1209675"/>
          <a:ext cx="1647825" cy="1352550"/>
        </a:xfrm>
        <a:prstGeom prst="wedgeRoundRectCallout">
          <a:avLst>
            <a:gd name="adj1" fmla="val -2142"/>
            <a:gd name="adj2" fmla="val -72615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心電図検査・心電図判定は判定アルファベットを書換え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（半角英数）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A</a:t>
          </a:r>
          <a:r>
            <a:rPr kumimoji="1" lang="en-US" altLang="ja-JP" sz="100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:1 B:2 C:3 D:4 E:5 F:6 G:7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213</xdr:col>
      <xdr:colOff>85725</xdr:colOff>
      <xdr:row>4</xdr:row>
      <xdr:rowOff>85725</xdr:rowOff>
    </xdr:from>
    <xdr:to>
      <xdr:col>215</xdr:col>
      <xdr:colOff>0</xdr:colOff>
      <xdr:row>15</xdr:row>
      <xdr:rowOff>28575</xdr:rowOff>
    </xdr:to>
    <xdr:sp macro="" textlink="">
      <xdr:nvSpPr>
        <xdr:cNvPr id="21" name="1 つの角を切り取った四角形 20"/>
        <xdr:cNvSpPr/>
      </xdr:nvSpPr>
      <xdr:spPr>
        <a:xfrm>
          <a:off x="150456900" y="838200"/>
          <a:ext cx="1285875" cy="1838325"/>
        </a:xfrm>
        <a:prstGeom prst="snip1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尿糖、尿蛋白は書き換え</a:t>
          </a:r>
          <a:r>
            <a:rPr kumimoji="1"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（半角英数）</a:t>
          </a:r>
          <a:endParaRPr lang="ja-JP" altLang="ja-JP" sz="1000">
            <a:effectLst/>
          </a:endParaRPr>
        </a:p>
        <a:p>
          <a:pPr algn="l"/>
          <a:r>
            <a:rPr kumimoji="1" lang="ja-JP" altLang="en-US" sz="1050">
              <a:latin typeface="ＭＳ ゴシック" pitchFamily="49" charset="-128"/>
              <a:ea typeface="ＭＳ ゴシック" pitchFamily="49" charset="-128"/>
            </a:rPr>
            <a:t>－：</a:t>
          </a:r>
          <a:r>
            <a:rPr kumimoji="1" lang="en-US" altLang="ja-JP" sz="1050">
              <a:latin typeface="ＭＳ ゴシック" pitchFamily="49" charset="-128"/>
              <a:ea typeface="ＭＳ ゴシック" pitchFamily="49" charset="-128"/>
            </a:rPr>
            <a:t>1</a:t>
          </a:r>
          <a:r>
            <a:rPr kumimoji="1" lang="ja-JP" altLang="en-US" sz="1050">
              <a:latin typeface="ＭＳ ゴシック" pitchFamily="49" charset="-128"/>
              <a:ea typeface="ＭＳ ゴシック" pitchFamily="49" charset="-128"/>
            </a:rPr>
            <a:t>　</a:t>
          </a:r>
          <a:endParaRPr kumimoji="1" lang="en-US" altLang="ja-JP" sz="1050"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en-US" altLang="ja-JP" sz="1050">
              <a:latin typeface="ＭＳ ゴシック" pitchFamily="49" charset="-128"/>
              <a:ea typeface="ＭＳ ゴシック" pitchFamily="49" charset="-128"/>
            </a:rPr>
            <a:t>±</a:t>
          </a:r>
          <a:r>
            <a:rPr kumimoji="1" lang="ja-JP" altLang="en-US" sz="1050">
              <a:latin typeface="ＭＳ ゴシック" pitchFamily="49" charset="-128"/>
              <a:ea typeface="ＭＳ ゴシック" pitchFamily="49" charset="-128"/>
            </a:rPr>
            <a:t>：</a:t>
          </a:r>
          <a:r>
            <a:rPr kumimoji="1" lang="en-US" altLang="ja-JP" sz="1050">
              <a:latin typeface="ＭＳ ゴシック" pitchFamily="49" charset="-128"/>
              <a:ea typeface="ＭＳ ゴシック" pitchFamily="49" charset="-128"/>
            </a:rPr>
            <a:t>2 </a:t>
          </a:r>
        </a:p>
        <a:p>
          <a:pPr algn="l"/>
          <a:r>
            <a:rPr kumimoji="1" lang="en-US" altLang="ja-JP" sz="1050">
              <a:latin typeface="ＭＳ ゴシック" pitchFamily="49" charset="-128"/>
              <a:ea typeface="ＭＳ ゴシック" pitchFamily="49" charset="-128"/>
            </a:rPr>
            <a:t> +</a:t>
          </a:r>
          <a:r>
            <a:rPr kumimoji="1" lang="ja-JP" altLang="en-US" sz="1050">
              <a:latin typeface="ＭＳ ゴシック" pitchFamily="49" charset="-128"/>
              <a:ea typeface="ＭＳ ゴシック" pitchFamily="49" charset="-128"/>
            </a:rPr>
            <a:t>：</a:t>
          </a:r>
          <a:r>
            <a:rPr kumimoji="1" lang="en-US" altLang="ja-JP" sz="1050">
              <a:latin typeface="ＭＳ ゴシック" pitchFamily="49" charset="-128"/>
              <a:ea typeface="ＭＳ ゴシック" pitchFamily="49" charset="-128"/>
            </a:rPr>
            <a:t>3</a:t>
          </a:r>
        </a:p>
        <a:p>
          <a:pPr algn="l"/>
          <a:r>
            <a:rPr kumimoji="1" lang="en-US" altLang="ja-JP" sz="1050">
              <a:latin typeface="ＭＳ ゴシック" pitchFamily="49" charset="-128"/>
              <a:ea typeface="ＭＳ ゴシック" pitchFamily="49" charset="-128"/>
            </a:rPr>
            <a:t>++</a:t>
          </a:r>
          <a:r>
            <a:rPr kumimoji="1" lang="ja-JP" altLang="en-US" sz="1050">
              <a:latin typeface="ＭＳ ゴシック" pitchFamily="49" charset="-128"/>
              <a:ea typeface="ＭＳ ゴシック" pitchFamily="49" charset="-128"/>
            </a:rPr>
            <a:t>：</a:t>
          </a:r>
          <a:r>
            <a:rPr kumimoji="1" lang="en-US" altLang="ja-JP" sz="1050">
              <a:latin typeface="ＭＳ ゴシック" pitchFamily="49" charset="-128"/>
              <a:ea typeface="ＭＳ ゴシック" pitchFamily="49" charset="-128"/>
            </a:rPr>
            <a:t>4</a:t>
          </a:r>
        </a:p>
        <a:p>
          <a:pPr algn="l"/>
          <a:r>
            <a:rPr kumimoji="1" lang="en-US" altLang="ja-JP" sz="1050">
              <a:latin typeface="ＭＳ ゴシック" pitchFamily="49" charset="-128"/>
              <a:ea typeface="ＭＳ ゴシック" pitchFamily="49" charset="-128"/>
            </a:rPr>
            <a:t>+++</a:t>
          </a:r>
          <a:r>
            <a:rPr kumimoji="1" lang="ja-JP" altLang="en-US" sz="1050">
              <a:latin typeface="ＭＳ ゴシック" pitchFamily="49" charset="-128"/>
              <a:ea typeface="ＭＳ ゴシック" pitchFamily="49" charset="-128"/>
            </a:rPr>
            <a:t>：</a:t>
          </a:r>
          <a:r>
            <a:rPr kumimoji="1" lang="en-US" altLang="ja-JP" sz="1050">
              <a:latin typeface="ＭＳ ゴシック" pitchFamily="49" charset="-128"/>
              <a:ea typeface="ＭＳ ゴシック" pitchFamily="49" charset="-128"/>
            </a:rPr>
            <a:t>5</a:t>
          </a:r>
        </a:p>
        <a:p>
          <a:pPr algn="l"/>
          <a:r>
            <a:rPr kumimoji="1" lang="en-US" altLang="ja-JP" sz="1050">
              <a:latin typeface="ＭＳ ゴシック" pitchFamily="49" charset="-128"/>
              <a:ea typeface="ＭＳ ゴシック" pitchFamily="49" charset="-128"/>
            </a:rPr>
            <a:t>++++</a:t>
          </a:r>
          <a:r>
            <a:rPr kumimoji="1" lang="ja-JP" altLang="en-US" sz="1050">
              <a:latin typeface="ＭＳ ゴシック" pitchFamily="49" charset="-128"/>
              <a:ea typeface="ＭＳ ゴシック" pitchFamily="49" charset="-128"/>
            </a:rPr>
            <a:t>：</a:t>
          </a:r>
          <a:r>
            <a:rPr kumimoji="1" lang="en-US" altLang="ja-JP" sz="1050">
              <a:latin typeface="ＭＳ ゴシック" pitchFamily="49" charset="-128"/>
              <a:ea typeface="ＭＳ ゴシック" pitchFamily="49" charset="-128"/>
            </a:rPr>
            <a:t>6</a:t>
          </a:r>
          <a:endParaRPr kumimoji="1" lang="ja-JP" altLang="en-US" sz="105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215</xdr:col>
      <xdr:colOff>504825</xdr:colOff>
      <xdr:row>5</xdr:row>
      <xdr:rowOff>161925</xdr:rowOff>
    </xdr:from>
    <xdr:to>
      <xdr:col>218</xdr:col>
      <xdr:colOff>257175</xdr:colOff>
      <xdr:row>12</xdr:row>
      <xdr:rowOff>66675</xdr:rowOff>
    </xdr:to>
    <xdr:sp macro="" textlink="">
      <xdr:nvSpPr>
        <xdr:cNvPr id="22" name="1 つの角を切り取った四角形 21"/>
        <xdr:cNvSpPr/>
      </xdr:nvSpPr>
      <xdr:spPr>
        <a:xfrm>
          <a:off x="246354600" y="1162050"/>
          <a:ext cx="1809750" cy="1104900"/>
        </a:xfrm>
        <a:prstGeom prst="snip1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latin typeface="ＭＳ ゴシック" pitchFamily="49" charset="-128"/>
              <a:ea typeface="ＭＳ ゴシック" pitchFamily="49" charset="-128"/>
            </a:rPr>
            <a:t>聴力所見は書き換え</a:t>
          </a:r>
          <a:endParaRPr kumimoji="1" lang="en-US" altLang="ja-JP" sz="1050"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050">
              <a:latin typeface="ＭＳ ゴシック" pitchFamily="49" charset="-128"/>
              <a:ea typeface="ＭＳ ゴシック" pitchFamily="49" charset="-128"/>
            </a:rPr>
            <a:t>所見なし：</a:t>
          </a:r>
          <a:r>
            <a:rPr kumimoji="1" lang="en-US" altLang="ja-JP" sz="1050">
              <a:latin typeface="ＭＳ ゴシック" pitchFamily="49" charset="-128"/>
              <a:ea typeface="ＭＳ ゴシック" pitchFamily="49" charset="-128"/>
            </a:rPr>
            <a:t>1</a:t>
          </a:r>
        </a:p>
        <a:p>
          <a:pPr algn="l"/>
          <a:r>
            <a:rPr kumimoji="1" lang="ja-JP" altLang="en-US" sz="1050">
              <a:latin typeface="ＭＳ ゴシック" pitchFamily="49" charset="-128"/>
              <a:ea typeface="ＭＳ ゴシック" pitchFamily="49" charset="-128"/>
            </a:rPr>
            <a:t>所見あり：</a:t>
          </a:r>
          <a:r>
            <a:rPr kumimoji="1" lang="en-US" altLang="ja-JP" sz="1050">
              <a:latin typeface="ＭＳ ゴシック" pitchFamily="49" charset="-128"/>
              <a:ea typeface="ＭＳ ゴシック" pitchFamily="49" charset="-128"/>
            </a:rPr>
            <a:t>2</a:t>
          </a:r>
        </a:p>
        <a:p>
          <a:pPr algn="l"/>
          <a:r>
            <a:rPr kumimoji="1" lang="ja-JP" altLang="en-US" sz="1050">
              <a:latin typeface="ＭＳ ゴシック" pitchFamily="49" charset="-128"/>
              <a:ea typeface="ＭＳ ゴシック" pitchFamily="49" charset="-128"/>
            </a:rPr>
            <a:t>未検査：</a:t>
          </a:r>
          <a:r>
            <a:rPr kumimoji="1" lang="en-US" altLang="ja-JP" sz="1050">
              <a:latin typeface="ＭＳ ゴシック" pitchFamily="49" charset="-128"/>
              <a:ea typeface="ＭＳ ゴシック" pitchFamily="49" charset="-128"/>
            </a:rPr>
            <a:t>0</a:t>
          </a:r>
        </a:p>
      </xdr:txBody>
    </xdr:sp>
    <xdr:clientData/>
  </xdr:twoCellAnchor>
  <xdr:twoCellAnchor>
    <xdr:from>
      <xdr:col>218</xdr:col>
      <xdr:colOff>285750</xdr:colOff>
      <xdr:row>15</xdr:row>
      <xdr:rowOff>28575</xdr:rowOff>
    </xdr:from>
    <xdr:to>
      <xdr:col>221</xdr:col>
      <xdr:colOff>0</xdr:colOff>
      <xdr:row>18</xdr:row>
      <xdr:rowOff>95250</xdr:rowOff>
    </xdr:to>
    <xdr:sp macro="" textlink="">
      <xdr:nvSpPr>
        <xdr:cNvPr id="23" name="ホームベース 22"/>
        <xdr:cNvSpPr/>
      </xdr:nvSpPr>
      <xdr:spPr>
        <a:xfrm>
          <a:off x="154085925" y="2676525"/>
          <a:ext cx="1771650" cy="581025"/>
        </a:xfrm>
        <a:prstGeom prst="homePlat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データここまで</a:t>
          </a:r>
        </a:p>
      </xdr:txBody>
    </xdr:sp>
    <xdr:clientData/>
  </xdr:twoCellAnchor>
  <xdr:twoCellAnchor>
    <xdr:from>
      <xdr:col>211</xdr:col>
      <xdr:colOff>66675</xdr:colOff>
      <xdr:row>4</xdr:row>
      <xdr:rowOff>57153</xdr:rowOff>
    </xdr:from>
    <xdr:to>
      <xdr:col>212</xdr:col>
      <xdr:colOff>1343027</xdr:colOff>
      <xdr:row>6</xdr:row>
      <xdr:rowOff>119063</xdr:rowOff>
    </xdr:to>
    <xdr:sp macro="" textlink="">
      <xdr:nvSpPr>
        <xdr:cNvPr id="24" name="右中かっこ 23"/>
        <xdr:cNvSpPr/>
      </xdr:nvSpPr>
      <xdr:spPr>
        <a:xfrm rot="5400000">
          <a:off x="242847021" y="-311943"/>
          <a:ext cx="404810" cy="2800352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215</xdr:col>
      <xdr:colOff>47625</xdr:colOff>
      <xdr:row>4</xdr:row>
      <xdr:rowOff>9525</xdr:rowOff>
    </xdr:from>
    <xdr:to>
      <xdr:col>218</xdr:col>
      <xdr:colOff>657225</xdr:colOff>
      <xdr:row>6</xdr:row>
      <xdr:rowOff>42860</xdr:rowOff>
    </xdr:to>
    <xdr:sp macro="" textlink="">
      <xdr:nvSpPr>
        <xdr:cNvPr id="25" name="右中かっこ 24"/>
        <xdr:cNvSpPr/>
      </xdr:nvSpPr>
      <xdr:spPr>
        <a:xfrm rot="5400000">
          <a:off x="247042782" y="-307182"/>
          <a:ext cx="376235" cy="26670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219</xdr:col>
      <xdr:colOff>0</xdr:colOff>
      <xdr:row>4</xdr:row>
      <xdr:rowOff>0</xdr:rowOff>
    </xdr:from>
    <xdr:to>
      <xdr:col>220</xdr:col>
      <xdr:colOff>1381125</xdr:colOff>
      <xdr:row>6</xdr:row>
      <xdr:rowOff>33335</xdr:rowOff>
    </xdr:to>
    <xdr:sp macro="" textlink="">
      <xdr:nvSpPr>
        <xdr:cNvPr id="26" name="右中かっこ 25"/>
        <xdr:cNvSpPr/>
      </xdr:nvSpPr>
      <xdr:spPr>
        <a:xfrm rot="5400000">
          <a:off x="249738357" y="-316707"/>
          <a:ext cx="376235" cy="2667000"/>
        </a:xfrm>
        <a:prstGeom prst="rightBrace">
          <a:avLst>
            <a:gd name="adj1" fmla="val 8333"/>
            <a:gd name="adj2" fmla="val 49286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20"/>
  <sheetViews>
    <sheetView tabSelected="1" workbookViewId="0">
      <selection activeCell="GU24" sqref="GU24"/>
    </sheetView>
  </sheetViews>
  <sheetFormatPr defaultRowHeight="13.5"/>
  <cols>
    <col min="1" max="1" width="10.25" bestFit="1" customWidth="1"/>
    <col min="16" max="16" width="9.375" bestFit="1" customWidth="1"/>
    <col min="58" max="59" width="17.375" customWidth="1"/>
    <col min="82" max="85" width="14.625" customWidth="1"/>
    <col min="212" max="213" width="16.75" customWidth="1"/>
    <col min="220" max="221" width="11.25" customWidth="1"/>
  </cols>
  <sheetData>
    <row r="1" spans="1:221" ht="14.25" thickBot="1">
      <c r="A1" s="1" t="s">
        <v>0</v>
      </c>
      <c r="S1" s="2" t="s">
        <v>1</v>
      </c>
      <c r="V1" s="2" t="s">
        <v>376</v>
      </c>
      <c r="AA1" s="2" t="s">
        <v>2</v>
      </c>
      <c r="AB1" s="2" t="s">
        <v>3</v>
      </c>
      <c r="AC1" s="2" t="s">
        <v>4</v>
      </c>
      <c r="AE1" s="2" t="s">
        <v>5</v>
      </c>
      <c r="AG1" s="2" t="s">
        <v>6</v>
      </c>
      <c r="AH1" s="2" t="s">
        <v>7</v>
      </c>
      <c r="AI1" s="2" t="s">
        <v>8</v>
      </c>
      <c r="AJ1" s="2" t="s">
        <v>9</v>
      </c>
      <c r="AK1" s="2" t="s">
        <v>10</v>
      </c>
      <c r="AL1" s="2" t="s">
        <v>11</v>
      </c>
      <c r="AM1" s="2" t="s">
        <v>12</v>
      </c>
      <c r="AN1" s="2" t="s">
        <v>13</v>
      </c>
      <c r="AO1" s="2" t="s">
        <v>14</v>
      </c>
      <c r="AR1" s="2" t="s">
        <v>15</v>
      </c>
      <c r="AS1" s="2" t="s">
        <v>16</v>
      </c>
      <c r="AT1" s="3" t="s">
        <v>17</v>
      </c>
      <c r="AV1" s="2" t="s">
        <v>18</v>
      </c>
      <c r="AW1" s="2" t="s">
        <v>19</v>
      </c>
      <c r="AX1" s="2" t="s">
        <v>20</v>
      </c>
      <c r="AY1" s="4" t="s">
        <v>377</v>
      </c>
      <c r="BB1" s="2" t="s">
        <v>21</v>
      </c>
      <c r="BC1" s="5" t="s">
        <v>22</v>
      </c>
      <c r="BE1" s="2" t="s">
        <v>23</v>
      </c>
      <c r="BL1" s="2" t="s">
        <v>24</v>
      </c>
      <c r="BM1" s="2" t="s">
        <v>25</v>
      </c>
      <c r="BR1" s="2" t="s">
        <v>26</v>
      </c>
      <c r="BT1" s="2" t="s">
        <v>27</v>
      </c>
      <c r="BZ1" s="2" t="s">
        <v>28</v>
      </c>
      <c r="CA1" s="2" t="s">
        <v>29</v>
      </c>
      <c r="CB1" s="2" t="s">
        <v>30</v>
      </c>
      <c r="CC1" s="2" t="s">
        <v>31</v>
      </c>
      <c r="FL1" s="2" t="s">
        <v>32</v>
      </c>
      <c r="FT1" s="2" t="s">
        <v>33</v>
      </c>
      <c r="FU1" s="6"/>
      <c r="FV1" s="6"/>
      <c r="FW1" s="2" t="s">
        <v>34</v>
      </c>
      <c r="FX1" s="6"/>
      <c r="FY1" s="6"/>
      <c r="FZ1" s="2" t="s">
        <v>35</v>
      </c>
      <c r="GC1" s="2" t="s">
        <v>36</v>
      </c>
      <c r="GD1" s="2" t="s">
        <v>37</v>
      </c>
      <c r="GE1" s="2" t="s">
        <v>38</v>
      </c>
      <c r="GF1" s="2" t="s">
        <v>39</v>
      </c>
      <c r="GG1" s="2" t="s">
        <v>40</v>
      </c>
      <c r="GH1" s="2" t="s">
        <v>41</v>
      </c>
      <c r="GI1" s="2" t="s">
        <v>42</v>
      </c>
      <c r="GJ1" s="2" t="s">
        <v>43</v>
      </c>
      <c r="GK1" s="2" t="s">
        <v>44</v>
      </c>
      <c r="GL1" s="2" t="s">
        <v>45</v>
      </c>
      <c r="GM1" s="4" t="s">
        <v>378</v>
      </c>
      <c r="GN1" s="2" t="s">
        <v>46</v>
      </c>
      <c r="GO1" s="2" t="s">
        <v>47</v>
      </c>
      <c r="GP1" s="2" t="s">
        <v>48</v>
      </c>
      <c r="GQ1" s="4" t="s">
        <v>379</v>
      </c>
      <c r="GR1" s="2" t="s">
        <v>49</v>
      </c>
      <c r="GS1" s="2" t="s">
        <v>50</v>
      </c>
      <c r="GT1" s="2" t="s">
        <v>51</v>
      </c>
      <c r="GU1" s="2" t="s">
        <v>52</v>
      </c>
      <c r="GV1" s="2" t="s">
        <v>53</v>
      </c>
      <c r="GW1" s="2" t="s">
        <v>54</v>
      </c>
      <c r="HD1" s="2" t="s">
        <v>55</v>
      </c>
      <c r="HE1" s="7" t="s">
        <v>380</v>
      </c>
      <c r="HF1" s="2" t="s">
        <v>56</v>
      </c>
      <c r="HG1" s="2" t="s">
        <v>57</v>
      </c>
      <c r="HH1" s="2" t="s">
        <v>58</v>
      </c>
      <c r="HI1" s="2" t="s">
        <v>59</v>
      </c>
      <c r="HJ1" s="2" t="s">
        <v>60</v>
      </c>
      <c r="HK1" s="2" t="s">
        <v>61</v>
      </c>
      <c r="HL1" s="2" t="s">
        <v>62</v>
      </c>
      <c r="HM1" s="37" t="s">
        <v>381</v>
      </c>
    </row>
    <row r="2" spans="1:221" ht="15" thickTop="1" thickBot="1">
      <c r="A2" s="1" t="s">
        <v>382</v>
      </c>
      <c r="S2" s="2" t="s">
        <v>63</v>
      </c>
      <c r="V2" s="2" t="s">
        <v>383</v>
      </c>
      <c r="AA2" s="2" t="s">
        <v>64</v>
      </c>
      <c r="AB2" s="2" t="s">
        <v>65</v>
      </c>
      <c r="AC2" s="2" t="s">
        <v>66</v>
      </c>
      <c r="AE2" s="2" t="s">
        <v>67</v>
      </c>
      <c r="AG2" s="2" t="s">
        <v>68</v>
      </c>
      <c r="AH2" s="2" t="s">
        <v>69</v>
      </c>
      <c r="AI2" s="2" t="s">
        <v>70</v>
      </c>
      <c r="AJ2" s="2" t="s">
        <v>71</v>
      </c>
      <c r="AK2" s="2" t="s">
        <v>72</v>
      </c>
      <c r="AL2" s="2" t="s">
        <v>73</v>
      </c>
      <c r="AM2" s="2" t="s">
        <v>74</v>
      </c>
      <c r="AN2" s="2" t="s">
        <v>75</v>
      </c>
      <c r="AO2" s="2" t="s">
        <v>76</v>
      </c>
      <c r="AR2" s="2" t="s">
        <v>77</v>
      </c>
      <c r="AS2" s="2" t="s">
        <v>78</v>
      </c>
      <c r="AT2" s="3" t="s">
        <v>79</v>
      </c>
      <c r="AV2" s="2" t="s">
        <v>80</v>
      </c>
      <c r="AW2" s="2" t="s">
        <v>81</v>
      </c>
      <c r="AX2" s="2" t="s">
        <v>82</v>
      </c>
      <c r="AY2" s="4" t="s">
        <v>384</v>
      </c>
      <c r="BB2" s="2" t="s">
        <v>83</v>
      </c>
      <c r="BC2" s="5" t="s">
        <v>84</v>
      </c>
      <c r="BE2" s="2" t="s">
        <v>85</v>
      </c>
      <c r="BL2" s="2" t="s">
        <v>86</v>
      </c>
      <c r="BM2" s="2" t="s">
        <v>87</v>
      </c>
      <c r="BR2" s="2" t="s">
        <v>88</v>
      </c>
      <c r="BT2" s="2" t="s">
        <v>89</v>
      </c>
      <c r="BZ2" s="2" t="s">
        <v>90</v>
      </c>
      <c r="CA2" s="2" t="s">
        <v>91</v>
      </c>
      <c r="CB2" s="2" t="s">
        <v>92</v>
      </c>
      <c r="CC2" s="2" t="s">
        <v>93</v>
      </c>
      <c r="FL2" s="2" t="s">
        <v>94</v>
      </c>
      <c r="FT2" s="2" t="s">
        <v>95</v>
      </c>
      <c r="FU2" s="6"/>
      <c r="FV2" s="6"/>
      <c r="FW2" s="2" t="s">
        <v>96</v>
      </c>
      <c r="FX2" s="6"/>
      <c r="FY2" s="6"/>
      <c r="FZ2" s="2" t="s">
        <v>97</v>
      </c>
      <c r="GC2" s="2" t="s">
        <v>98</v>
      </c>
      <c r="GD2" s="2" t="s">
        <v>99</v>
      </c>
      <c r="GE2" s="2" t="s">
        <v>100</v>
      </c>
      <c r="GF2" s="2" t="s">
        <v>101</v>
      </c>
      <c r="GG2" s="2" t="s">
        <v>102</v>
      </c>
      <c r="GH2" s="2" t="s">
        <v>103</v>
      </c>
      <c r="GI2" s="2" t="s">
        <v>104</v>
      </c>
      <c r="GJ2" s="2" t="s">
        <v>105</v>
      </c>
      <c r="GK2" s="2" t="s">
        <v>106</v>
      </c>
      <c r="GL2" s="2" t="s">
        <v>107</v>
      </c>
      <c r="GM2" s="4" t="s">
        <v>385</v>
      </c>
      <c r="GN2" s="2" t="s">
        <v>108</v>
      </c>
      <c r="GO2" s="2" t="s">
        <v>109</v>
      </c>
      <c r="GP2" s="2" t="s">
        <v>110</v>
      </c>
      <c r="GQ2" s="4" t="s">
        <v>386</v>
      </c>
      <c r="GR2" s="2" t="s">
        <v>111</v>
      </c>
      <c r="GS2" s="2" t="s">
        <v>112</v>
      </c>
      <c r="GT2" s="2" t="s">
        <v>113</v>
      </c>
      <c r="GU2" s="2" t="s">
        <v>114</v>
      </c>
      <c r="GV2" s="2" t="s">
        <v>115</v>
      </c>
      <c r="GW2" s="2" t="s">
        <v>116</v>
      </c>
      <c r="HD2" s="2" t="s">
        <v>117</v>
      </c>
      <c r="HE2" s="8" t="s">
        <v>387</v>
      </c>
      <c r="HF2" s="2" t="s">
        <v>118</v>
      </c>
      <c r="HG2" s="2" t="s">
        <v>119</v>
      </c>
      <c r="HH2" s="2" t="s">
        <v>120</v>
      </c>
      <c r="HI2" s="2" t="s">
        <v>121</v>
      </c>
      <c r="HJ2" s="2" t="s">
        <v>122</v>
      </c>
      <c r="HK2" s="2" t="s">
        <v>123</v>
      </c>
      <c r="HL2" s="2" t="s">
        <v>124</v>
      </c>
      <c r="HM2" s="38" t="s">
        <v>388</v>
      </c>
    </row>
    <row r="3" spans="1:221" ht="15" thickTop="1" thickBot="1">
      <c r="A3" s="9" t="s">
        <v>125</v>
      </c>
      <c r="B3" s="10" t="s">
        <v>126</v>
      </c>
      <c r="C3" s="10" t="s">
        <v>127</v>
      </c>
      <c r="D3" s="10" t="s">
        <v>128</v>
      </c>
      <c r="E3" s="10" t="s">
        <v>129</v>
      </c>
      <c r="F3" s="10" t="s">
        <v>130</v>
      </c>
      <c r="G3" s="10" t="s">
        <v>131</v>
      </c>
      <c r="H3" s="10" t="s">
        <v>132</v>
      </c>
      <c r="I3" s="11" t="s">
        <v>133</v>
      </c>
      <c r="J3" s="10" t="s">
        <v>134</v>
      </c>
      <c r="K3" s="10" t="s">
        <v>135</v>
      </c>
      <c r="L3" s="10" t="s">
        <v>136</v>
      </c>
      <c r="M3" s="10" t="s">
        <v>137</v>
      </c>
      <c r="N3" s="12" t="s">
        <v>138</v>
      </c>
      <c r="O3" s="12" t="s">
        <v>139</v>
      </c>
      <c r="P3" s="12" t="s">
        <v>140</v>
      </c>
      <c r="Q3" s="12" t="s">
        <v>141</v>
      </c>
      <c r="R3" s="13" t="s">
        <v>142</v>
      </c>
      <c r="S3" s="14" t="s">
        <v>143</v>
      </c>
      <c r="T3" s="12" t="s">
        <v>144</v>
      </c>
      <c r="U3" s="12" t="s">
        <v>145</v>
      </c>
      <c r="V3" s="14" t="s">
        <v>146</v>
      </c>
      <c r="W3" s="12" t="s">
        <v>147</v>
      </c>
      <c r="X3" s="12" t="s">
        <v>148</v>
      </c>
      <c r="Y3" s="12" t="s">
        <v>149</v>
      </c>
      <c r="Z3" s="12" t="s">
        <v>150</v>
      </c>
      <c r="AA3" s="14" t="s">
        <v>151</v>
      </c>
      <c r="AB3" s="14" t="s">
        <v>152</v>
      </c>
      <c r="AC3" s="14" t="s">
        <v>153</v>
      </c>
      <c r="AD3" s="12" t="s">
        <v>154</v>
      </c>
      <c r="AE3" s="14" t="s">
        <v>155</v>
      </c>
      <c r="AF3" s="12" t="s">
        <v>156</v>
      </c>
      <c r="AG3" s="14" t="s">
        <v>157</v>
      </c>
      <c r="AH3" s="14" t="s">
        <v>158</v>
      </c>
      <c r="AI3" s="14" t="s">
        <v>159</v>
      </c>
      <c r="AJ3" s="14" t="s">
        <v>160</v>
      </c>
      <c r="AK3" s="14" t="s">
        <v>161</v>
      </c>
      <c r="AL3" s="14" t="s">
        <v>162</v>
      </c>
      <c r="AM3" s="14" t="s">
        <v>163</v>
      </c>
      <c r="AN3" s="14" t="s">
        <v>164</v>
      </c>
      <c r="AO3" s="14" t="s">
        <v>165</v>
      </c>
      <c r="AP3" s="12" t="s">
        <v>166</v>
      </c>
      <c r="AQ3" s="12" t="s">
        <v>167</v>
      </c>
      <c r="AR3" s="14" t="s">
        <v>168</v>
      </c>
      <c r="AS3" s="14" t="s">
        <v>169</v>
      </c>
      <c r="AT3" s="15" t="s">
        <v>170</v>
      </c>
      <c r="AU3" s="16" t="s">
        <v>171</v>
      </c>
      <c r="AV3" s="14" t="s">
        <v>172</v>
      </c>
      <c r="AW3" s="14" t="s">
        <v>173</v>
      </c>
      <c r="AX3" s="14" t="s">
        <v>174</v>
      </c>
      <c r="AY3" s="17" t="s">
        <v>175</v>
      </c>
      <c r="AZ3" s="16" t="s">
        <v>176</v>
      </c>
      <c r="BA3" s="12" t="s">
        <v>177</v>
      </c>
      <c r="BB3" s="14" t="s">
        <v>178</v>
      </c>
      <c r="BC3" s="14" t="s">
        <v>179</v>
      </c>
      <c r="BD3" s="12" t="s">
        <v>180</v>
      </c>
      <c r="BE3" s="14" t="s">
        <v>181</v>
      </c>
      <c r="BF3" s="18" t="s">
        <v>182</v>
      </c>
      <c r="BG3" s="18" t="s">
        <v>183</v>
      </c>
      <c r="BH3" s="12" t="s">
        <v>184</v>
      </c>
      <c r="BI3" s="12" t="s">
        <v>185</v>
      </c>
      <c r="BJ3" s="12" t="s">
        <v>186</v>
      </c>
      <c r="BK3" s="12" t="s">
        <v>187</v>
      </c>
      <c r="BL3" s="14" t="s">
        <v>188</v>
      </c>
      <c r="BM3" s="14" t="s">
        <v>189</v>
      </c>
      <c r="BN3" s="12" t="s">
        <v>190</v>
      </c>
      <c r="BO3" s="12" t="s">
        <v>191</v>
      </c>
      <c r="BP3" s="12" t="s">
        <v>192</v>
      </c>
      <c r="BQ3" s="12" t="s">
        <v>193</v>
      </c>
      <c r="BR3" s="14" t="s">
        <v>194</v>
      </c>
      <c r="BS3" s="12" t="s">
        <v>195</v>
      </c>
      <c r="BT3" s="14" t="s">
        <v>196</v>
      </c>
      <c r="BU3" s="12" t="s">
        <v>197</v>
      </c>
      <c r="BV3" s="12" t="s">
        <v>198</v>
      </c>
      <c r="BW3" s="12" t="s">
        <v>199</v>
      </c>
      <c r="BX3" s="12" t="s">
        <v>200</v>
      </c>
      <c r="BY3" s="12" t="s">
        <v>201</v>
      </c>
      <c r="BZ3" s="14" t="s">
        <v>202</v>
      </c>
      <c r="CA3" s="14" t="s">
        <v>203</v>
      </c>
      <c r="CB3" s="14" t="s">
        <v>204</v>
      </c>
      <c r="CC3" s="14" t="s">
        <v>205</v>
      </c>
      <c r="CD3" s="18" t="s">
        <v>206</v>
      </c>
      <c r="CE3" s="18" t="s">
        <v>207</v>
      </c>
      <c r="CF3" s="18" t="s">
        <v>208</v>
      </c>
      <c r="CG3" s="18" t="s">
        <v>209</v>
      </c>
      <c r="CH3" s="12" t="s">
        <v>210</v>
      </c>
      <c r="CI3" s="12" t="s">
        <v>211</v>
      </c>
      <c r="CJ3" s="12" t="s">
        <v>212</v>
      </c>
      <c r="CK3" s="12" t="s">
        <v>213</v>
      </c>
      <c r="CL3" s="12" t="s">
        <v>214</v>
      </c>
      <c r="CM3" s="16" t="s">
        <v>389</v>
      </c>
      <c r="CN3" s="16" t="s">
        <v>215</v>
      </c>
      <c r="CO3" s="12" t="s">
        <v>216</v>
      </c>
      <c r="CP3" s="12" t="s">
        <v>217</v>
      </c>
      <c r="CQ3" s="12" t="s">
        <v>218</v>
      </c>
      <c r="CR3" s="12" t="s">
        <v>219</v>
      </c>
      <c r="CS3" s="12" t="s">
        <v>220</v>
      </c>
      <c r="CT3" s="12" t="s">
        <v>221</v>
      </c>
      <c r="CU3" s="12" t="s">
        <v>222</v>
      </c>
      <c r="CV3" s="12" t="s">
        <v>223</v>
      </c>
      <c r="CW3" s="12" t="s">
        <v>224</v>
      </c>
      <c r="CX3" s="12" t="s">
        <v>225</v>
      </c>
      <c r="CY3" s="12" t="s">
        <v>226</v>
      </c>
      <c r="CZ3" s="12" t="s">
        <v>227</v>
      </c>
      <c r="DA3" s="12" t="s">
        <v>228</v>
      </c>
      <c r="DB3" s="12" t="s">
        <v>229</v>
      </c>
      <c r="DC3" s="12" t="s">
        <v>230</v>
      </c>
      <c r="DD3" s="12" t="s">
        <v>231</v>
      </c>
      <c r="DE3" s="12" t="s">
        <v>232</v>
      </c>
      <c r="DF3" s="12" t="s">
        <v>233</v>
      </c>
      <c r="DG3" s="12" t="s">
        <v>234</v>
      </c>
      <c r="DH3" s="12" t="s">
        <v>235</v>
      </c>
      <c r="DI3" s="12" t="s">
        <v>236</v>
      </c>
      <c r="DJ3" s="12" t="s">
        <v>237</v>
      </c>
      <c r="DK3" s="12" t="s">
        <v>238</v>
      </c>
      <c r="DL3" s="16" t="s">
        <v>239</v>
      </c>
      <c r="DM3" s="12" t="s">
        <v>240</v>
      </c>
      <c r="DN3" s="12" t="s">
        <v>241</v>
      </c>
      <c r="DO3" s="12" t="s">
        <v>242</v>
      </c>
      <c r="DP3" s="12" t="s">
        <v>243</v>
      </c>
      <c r="DQ3" s="16" t="s">
        <v>244</v>
      </c>
      <c r="DR3" s="12" t="s">
        <v>245</v>
      </c>
      <c r="DS3" s="12" t="s">
        <v>246</v>
      </c>
      <c r="DT3" s="12" t="s">
        <v>247</v>
      </c>
      <c r="DU3" s="12" t="s">
        <v>248</v>
      </c>
      <c r="DV3" s="12" t="s">
        <v>249</v>
      </c>
      <c r="DW3" s="12" t="s">
        <v>250</v>
      </c>
      <c r="DX3" s="12" t="s">
        <v>251</v>
      </c>
      <c r="DY3" s="12" t="s">
        <v>252</v>
      </c>
      <c r="DZ3" s="12" t="s">
        <v>253</v>
      </c>
      <c r="EA3" s="12" t="s">
        <v>254</v>
      </c>
      <c r="EB3" s="12" t="s">
        <v>255</v>
      </c>
      <c r="EC3" s="12" t="s">
        <v>256</v>
      </c>
      <c r="ED3" s="12" t="s">
        <v>257</v>
      </c>
      <c r="EE3" s="12" t="s">
        <v>258</v>
      </c>
      <c r="EF3" s="12" t="s">
        <v>259</v>
      </c>
      <c r="EG3" s="12" t="s">
        <v>260</v>
      </c>
      <c r="EH3" s="12" t="s">
        <v>261</v>
      </c>
      <c r="EI3" s="12" t="s">
        <v>262</v>
      </c>
      <c r="EJ3" s="12" t="s">
        <v>263</v>
      </c>
      <c r="EK3" s="12" t="s">
        <v>264</v>
      </c>
      <c r="EL3" s="12" t="s">
        <v>265</v>
      </c>
      <c r="EM3" s="12" t="s">
        <v>266</v>
      </c>
      <c r="EN3" s="12" t="s">
        <v>267</v>
      </c>
      <c r="EO3" s="12" t="s">
        <v>268</v>
      </c>
      <c r="EP3" s="12" t="s">
        <v>269</v>
      </c>
      <c r="EQ3" s="12" t="s">
        <v>270</v>
      </c>
      <c r="ER3" s="12" t="s">
        <v>271</v>
      </c>
      <c r="ES3" s="12" t="s">
        <v>272</v>
      </c>
      <c r="ET3" s="12" t="s">
        <v>273</v>
      </c>
      <c r="EU3" s="12" t="s">
        <v>274</v>
      </c>
      <c r="EV3" s="12" t="s">
        <v>275</v>
      </c>
      <c r="EW3" s="12" t="s">
        <v>276</v>
      </c>
      <c r="EX3" s="12" t="s">
        <v>277</v>
      </c>
      <c r="EY3" s="12" t="s">
        <v>278</v>
      </c>
      <c r="EZ3" s="12" t="s">
        <v>279</v>
      </c>
      <c r="FA3" s="12" t="s">
        <v>280</v>
      </c>
      <c r="FB3" s="12" t="s">
        <v>281</v>
      </c>
      <c r="FC3" s="12" t="s">
        <v>282</v>
      </c>
      <c r="FD3" s="12" t="s">
        <v>283</v>
      </c>
      <c r="FE3" s="12" t="s">
        <v>284</v>
      </c>
      <c r="FF3" s="12" t="s">
        <v>285</v>
      </c>
      <c r="FG3" s="12" t="s">
        <v>286</v>
      </c>
      <c r="FH3" s="12" t="s">
        <v>287</v>
      </c>
      <c r="FI3" s="12" t="s">
        <v>288</v>
      </c>
      <c r="FJ3" s="12" t="s">
        <v>289</v>
      </c>
      <c r="FK3" s="12" t="s">
        <v>290</v>
      </c>
      <c r="FL3" s="14" t="s">
        <v>291</v>
      </c>
      <c r="FM3" s="12" t="s">
        <v>292</v>
      </c>
      <c r="FN3" s="12" t="s">
        <v>293</v>
      </c>
      <c r="FO3" s="12" t="s">
        <v>294</v>
      </c>
      <c r="FP3" s="12" t="s">
        <v>295</v>
      </c>
      <c r="FQ3" s="12" t="s">
        <v>296</v>
      </c>
      <c r="FR3" s="12" t="s">
        <v>297</v>
      </c>
      <c r="FS3" s="12" t="s">
        <v>298</v>
      </c>
      <c r="FT3" s="19" t="s">
        <v>299</v>
      </c>
      <c r="FU3" s="20" t="s">
        <v>300</v>
      </c>
      <c r="FV3" s="20" t="s">
        <v>301</v>
      </c>
      <c r="FW3" s="19" t="s">
        <v>302</v>
      </c>
      <c r="FX3" s="20" t="s">
        <v>303</v>
      </c>
      <c r="FY3" s="20" t="s">
        <v>304</v>
      </c>
      <c r="FZ3" s="19" t="s">
        <v>305</v>
      </c>
      <c r="GA3" s="20" t="s">
        <v>306</v>
      </c>
      <c r="GB3" s="20" t="s">
        <v>307</v>
      </c>
      <c r="GC3" s="19" t="s">
        <v>308</v>
      </c>
      <c r="GD3" s="19" t="s">
        <v>309</v>
      </c>
      <c r="GE3" s="19" t="s">
        <v>310</v>
      </c>
      <c r="GF3" s="19" t="s">
        <v>311</v>
      </c>
      <c r="GG3" s="19" t="s">
        <v>312</v>
      </c>
      <c r="GH3" s="19" t="s">
        <v>313</v>
      </c>
      <c r="GI3" s="19" t="s">
        <v>314</v>
      </c>
      <c r="GJ3" s="19" t="s">
        <v>315</v>
      </c>
      <c r="GK3" s="19" t="s">
        <v>316</v>
      </c>
      <c r="GL3" s="19" t="s">
        <v>317</v>
      </c>
      <c r="GM3" s="21" t="s">
        <v>318</v>
      </c>
      <c r="GN3" s="19" t="s">
        <v>319</v>
      </c>
      <c r="GO3" s="19" t="s">
        <v>320</v>
      </c>
      <c r="GP3" s="19" t="s">
        <v>321</v>
      </c>
      <c r="GQ3" s="21" t="s">
        <v>322</v>
      </c>
      <c r="GR3" s="19" t="s">
        <v>323</v>
      </c>
      <c r="GS3" s="19" t="s">
        <v>324</v>
      </c>
      <c r="GT3" s="19" t="s">
        <v>325</v>
      </c>
      <c r="GU3" s="19" t="s">
        <v>326</v>
      </c>
      <c r="GV3" s="22" t="s">
        <v>327</v>
      </c>
      <c r="GW3" s="22" t="s">
        <v>328</v>
      </c>
      <c r="GX3" s="23" t="s">
        <v>329</v>
      </c>
      <c r="GY3" s="23" t="s">
        <v>330</v>
      </c>
      <c r="GZ3" s="23" t="s">
        <v>331</v>
      </c>
      <c r="HA3" s="24" t="s">
        <v>332</v>
      </c>
      <c r="HB3" s="25" t="s">
        <v>333</v>
      </c>
      <c r="HC3" s="26" t="s">
        <v>334</v>
      </c>
      <c r="HD3" s="2" t="s">
        <v>335</v>
      </c>
      <c r="HE3" s="27" t="s">
        <v>336</v>
      </c>
      <c r="HF3" s="28" t="s">
        <v>182</v>
      </c>
      <c r="HG3" s="28" t="s">
        <v>183</v>
      </c>
      <c r="HH3" s="28" t="s">
        <v>206</v>
      </c>
      <c r="HI3" s="28" t="s">
        <v>207</v>
      </c>
      <c r="HJ3" s="28" t="s">
        <v>208</v>
      </c>
      <c r="HK3" s="28" t="s">
        <v>209</v>
      </c>
      <c r="HL3" s="2" t="s">
        <v>337</v>
      </c>
      <c r="HM3" s="39" t="s">
        <v>334</v>
      </c>
    </row>
    <row r="4" spans="1:221" ht="15" thickTop="1" thickBot="1">
      <c r="A4" s="29">
        <v>2000005200</v>
      </c>
      <c r="B4" s="30">
        <v>541091</v>
      </c>
      <c r="C4" s="30">
        <v>13552</v>
      </c>
      <c r="D4" s="16">
        <v>301</v>
      </c>
      <c r="E4" s="16">
        <v>15100</v>
      </c>
      <c r="F4" s="16">
        <v>0</v>
      </c>
      <c r="G4" s="16">
        <v>0</v>
      </c>
      <c r="H4" s="31"/>
      <c r="I4" s="31"/>
      <c r="J4" s="16">
        <v>12327</v>
      </c>
      <c r="K4" s="16">
        <v>0</v>
      </c>
      <c r="L4" s="16" t="s">
        <v>338</v>
      </c>
      <c r="M4" s="16" t="s">
        <v>339</v>
      </c>
      <c r="N4" s="16" t="s">
        <v>391</v>
      </c>
      <c r="O4" s="16" t="s">
        <v>392</v>
      </c>
      <c r="P4" s="32">
        <v>22381</v>
      </c>
      <c r="Q4" s="16">
        <v>2018</v>
      </c>
      <c r="R4" s="16">
        <v>57</v>
      </c>
      <c r="S4" s="32">
        <v>43200</v>
      </c>
      <c r="T4" s="33" t="s">
        <v>340</v>
      </c>
      <c r="U4" s="33" t="s">
        <v>341</v>
      </c>
      <c r="V4" s="33" t="s">
        <v>342</v>
      </c>
      <c r="W4" s="33" t="s">
        <v>343</v>
      </c>
      <c r="X4" s="33" t="s">
        <v>342</v>
      </c>
      <c r="Y4" s="33" t="s">
        <v>344</v>
      </c>
      <c r="Z4" s="33" t="s">
        <v>345</v>
      </c>
      <c r="AA4" s="16">
        <v>159.4</v>
      </c>
      <c r="AB4" s="16">
        <v>66.7</v>
      </c>
      <c r="AC4" s="16">
        <v>26.3</v>
      </c>
      <c r="AD4" s="16"/>
      <c r="AE4" s="16">
        <v>87</v>
      </c>
      <c r="AF4" s="16"/>
      <c r="AG4" s="16" t="s">
        <v>346</v>
      </c>
      <c r="AH4" s="16" t="s">
        <v>347</v>
      </c>
      <c r="AI4" s="16" t="s">
        <v>347</v>
      </c>
      <c r="AJ4" s="16">
        <v>139</v>
      </c>
      <c r="AK4" s="16"/>
      <c r="AL4" s="16"/>
      <c r="AM4" s="16">
        <v>97</v>
      </c>
      <c r="AN4" s="16"/>
      <c r="AO4" s="16"/>
      <c r="AP4" s="16"/>
      <c r="AQ4" s="16">
        <v>204</v>
      </c>
      <c r="AR4" s="16">
        <v>93</v>
      </c>
      <c r="AS4" s="16">
        <v>54</v>
      </c>
      <c r="AT4" s="34">
        <v>134</v>
      </c>
      <c r="AU4" s="16"/>
      <c r="AV4" s="16">
        <v>23</v>
      </c>
      <c r="AW4" s="16">
        <v>32</v>
      </c>
      <c r="AX4" s="16">
        <v>22</v>
      </c>
      <c r="AY4" s="16">
        <v>0.84</v>
      </c>
      <c r="AZ4" s="16">
        <v>74</v>
      </c>
      <c r="BA4" s="16">
        <v>6.8</v>
      </c>
      <c r="BB4" s="16">
        <v>97</v>
      </c>
      <c r="BC4" s="16"/>
      <c r="BD4" s="16"/>
      <c r="BE4" s="16">
        <v>5.4</v>
      </c>
      <c r="BF4" s="16" t="s">
        <v>348</v>
      </c>
      <c r="BG4" s="16" t="s">
        <v>348</v>
      </c>
      <c r="BH4" s="16" t="s">
        <v>348</v>
      </c>
      <c r="BI4" s="16">
        <v>17.5</v>
      </c>
      <c r="BJ4" s="16" t="s">
        <v>349</v>
      </c>
      <c r="BK4" s="16">
        <v>48.6</v>
      </c>
      <c r="BL4" s="16">
        <v>15.5</v>
      </c>
      <c r="BM4" s="16">
        <v>521</v>
      </c>
      <c r="BN4" s="16"/>
      <c r="BO4" s="16">
        <v>6170</v>
      </c>
      <c r="BP4" s="16">
        <v>31</v>
      </c>
      <c r="BQ4" s="16"/>
      <c r="BR4" s="16" t="s">
        <v>350</v>
      </c>
      <c r="BS4" s="16"/>
      <c r="BT4" s="16" t="s">
        <v>351</v>
      </c>
      <c r="BU4" s="32"/>
      <c r="BV4" s="16"/>
      <c r="BW4" s="16"/>
      <c r="BX4" s="16"/>
      <c r="BY4" s="16" t="s">
        <v>352</v>
      </c>
      <c r="BZ4" s="16"/>
      <c r="CA4" s="16">
        <v>0.5</v>
      </c>
      <c r="CB4" s="16"/>
      <c r="CC4" s="16">
        <v>0.6</v>
      </c>
      <c r="CD4" s="16" t="s">
        <v>350</v>
      </c>
      <c r="CE4" s="16" t="s">
        <v>350</v>
      </c>
      <c r="CF4" s="16" t="s">
        <v>350</v>
      </c>
      <c r="CG4" s="16" t="s">
        <v>350</v>
      </c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 t="s">
        <v>353</v>
      </c>
      <c r="DE4" s="16" t="s">
        <v>354</v>
      </c>
      <c r="DF4" s="16" t="s">
        <v>355</v>
      </c>
      <c r="DG4" s="16" t="s">
        <v>355</v>
      </c>
      <c r="DH4" s="16" t="s">
        <v>356</v>
      </c>
      <c r="DI4" s="16" t="s">
        <v>356</v>
      </c>
      <c r="DJ4" s="16" t="s">
        <v>356</v>
      </c>
      <c r="DK4" s="16" t="s">
        <v>355</v>
      </c>
      <c r="DL4" s="16"/>
      <c r="DM4" s="16" t="s">
        <v>356</v>
      </c>
      <c r="DN4" s="16" t="s">
        <v>355</v>
      </c>
      <c r="DO4" s="16" t="s">
        <v>356</v>
      </c>
      <c r="DP4" s="16" t="s">
        <v>356</v>
      </c>
      <c r="DQ4" s="16" t="s">
        <v>356</v>
      </c>
      <c r="DR4" s="16" t="s">
        <v>356</v>
      </c>
      <c r="DS4" s="16" t="s">
        <v>356</v>
      </c>
      <c r="DT4" s="16" t="s">
        <v>354</v>
      </c>
      <c r="DU4" s="16" t="s">
        <v>354</v>
      </c>
      <c r="DV4" s="16" t="s">
        <v>356</v>
      </c>
      <c r="DW4" s="16" t="s">
        <v>356</v>
      </c>
      <c r="DX4" s="16" t="s">
        <v>356</v>
      </c>
      <c r="DY4" s="16" t="s">
        <v>356</v>
      </c>
      <c r="DZ4" s="16" t="s">
        <v>356</v>
      </c>
      <c r="EA4" s="16" t="s">
        <v>356</v>
      </c>
      <c r="EB4" s="16" t="s">
        <v>356</v>
      </c>
      <c r="EC4" s="16" t="s">
        <v>356</v>
      </c>
      <c r="ED4" s="16" t="s">
        <v>356</v>
      </c>
      <c r="EE4" s="16" t="s">
        <v>356</v>
      </c>
      <c r="EF4" s="16" t="s">
        <v>356</v>
      </c>
      <c r="EG4" s="16" t="s">
        <v>353</v>
      </c>
      <c r="EH4" s="16" t="s">
        <v>353</v>
      </c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 t="s">
        <v>355</v>
      </c>
      <c r="EU4" s="16" t="s">
        <v>357</v>
      </c>
      <c r="EV4" s="16" t="s">
        <v>358</v>
      </c>
      <c r="EW4" s="16" t="s">
        <v>359</v>
      </c>
      <c r="EX4" s="16"/>
      <c r="EY4" s="16" t="s">
        <v>360</v>
      </c>
      <c r="EZ4" s="16">
        <v>1</v>
      </c>
      <c r="FA4" s="16">
        <v>0</v>
      </c>
      <c r="FB4" s="16">
        <v>0</v>
      </c>
      <c r="FC4" s="16">
        <v>1</v>
      </c>
      <c r="FD4" s="16">
        <v>1</v>
      </c>
      <c r="FE4" s="16">
        <v>0</v>
      </c>
      <c r="FF4" s="16">
        <v>0</v>
      </c>
      <c r="FG4" s="16">
        <v>0</v>
      </c>
      <c r="FH4" s="16">
        <v>1</v>
      </c>
      <c r="FI4" s="16" t="s">
        <v>361</v>
      </c>
      <c r="FJ4" s="16" t="s">
        <v>362</v>
      </c>
      <c r="FK4" s="16" t="s">
        <v>363</v>
      </c>
      <c r="FL4" s="16" t="s">
        <v>364</v>
      </c>
      <c r="FM4" s="16"/>
      <c r="FN4" s="16"/>
      <c r="FO4" s="16"/>
      <c r="FP4" s="16"/>
      <c r="FQ4" s="16"/>
      <c r="FR4" s="16"/>
      <c r="FS4" s="16"/>
      <c r="FT4" s="16" t="s">
        <v>365</v>
      </c>
      <c r="FU4" s="16"/>
      <c r="FV4" s="16"/>
      <c r="FW4" s="16" t="s">
        <v>365</v>
      </c>
      <c r="FX4" s="16"/>
      <c r="FY4" s="16"/>
      <c r="FZ4" s="16" t="s">
        <v>365</v>
      </c>
      <c r="GA4" s="16"/>
      <c r="GB4" s="16"/>
      <c r="GC4" s="16" t="s">
        <v>365</v>
      </c>
      <c r="GD4" s="16" t="s">
        <v>365</v>
      </c>
      <c r="GE4" s="16" t="s">
        <v>365</v>
      </c>
      <c r="GF4" s="16" t="s">
        <v>365</v>
      </c>
      <c r="GG4" s="16" t="s">
        <v>365</v>
      </c>
      <c r="GH4" s="16" t="s">
        <v>366</v>
      </c>
      <c r="GI4" s="16" t="s">
        <v>365</v>
      </c>
      <c r="GJ4" s="16" t="s">
        <v>365</v>
      </c>
      <c r="GK4" s="16" t="s">
        <v>365</v>
      </c>
      <c r="GL4" s="16"/>
      <c r="GM4" s="16" t="s">
        <v>367</v>
      </c>
      <c r="GN4" s="16" t="s">
        <v>368</v>
      </c>
      <c r="GO4" s="16" t="s">
        <v>365</v>
      </c>
      <c r="GP4" s="16"/>
      <c r="GQ4" s="16" t="s">
        <v>369</v>
      </c>
      <c r="GR4" s="16" t="s">
        <v>366</v>
      </c>
      <c r="GS4" s="16" t="s">
        <v>370</v>
      </c>
      <c r="GT4" s="16" t="s">
        <v>371</v>
      </c>
      <c r="GU4" s="16" t="s">
        <v>365</v>
      </c>
      <c r="GV4" s="16" t="s">
        <v>372</v>
      </c>
      <c r="GW4" s="16" t="s">
        <v>365</v>
      </c>
      <c r="GX4" s="16" t="s">
        <v>373</v>
      </c>
      <c r="GY4" s="16" t="s">
        <v>374</v>
      </c>
      <c r="GZ4" s="32">
        <v>43238</v>
      </c>
      <c r="HA4" s="16" t="s">
        <v>355</v>
      </c>
      <c r="HB4" s="16" t="s">
        <v>375</v>
      </c>
      <c r="HC4" s="35" t="s">
        <v>390</v>
      </c>
      <c r="HD4" s="16">
        <f>IF($HB4="A",1,IF($HB4="B",2,IF($HB4="C",3,IF($HB4="D",4,IF($HB4="E",5,IF($HB4="F",7,IF($HB4="",0)))))))</f>
        <v>3</v>
      </c>
      <c r="HE4" s="16">
        <f>IF($HB4="A",1,IF($HB4="B",2,IF($HB4="C",3,IF($HB4="D",4,IF($HB4="E",5,IF($HB4="F",7,IF($HB4="",0)))))))</f>
        <v>3</v>
      </c>
      <c r="HF4" s="16">
        <f>IF(BF4="-",1,IF(BF4="±",2,IF(BF4="+",3,IF(BF4="++",4,IF(BF4="+++",5,IF(BF4="++++",6,IF(BF4="",0)))))))</f>
        <v>1</v>
      </c>
      <c r="HG4" s="16">
        <f>IF(BG4="-",1,IF(BG4="±",2,IF(BG4="+",3,IF(BG4="++",4,IF(BG4="+++",5,IF(BG4="++++",6,IF(BG4="",0)))))))</f>
        <v>1</v>
      </c>
      <c r="HH4" s="16">
        <f>IF(CD4="所見なし",1,IF(CD4="所見あり",2,IF(CD4="",0)))</f>
        <v>1</v>
      </c>
      <c r="HI4" s="16">
        <f>IF(CE4="所見なし",1,IF(CE4="所見あり",2,IF(CE4="",0)))</f>
        <v>1</v>
      </c>
      <c r="HJ4" s="16">
        <f t="shared" ref="HJ4:HK4" si="0">IF(CF4="所見なし",1,IF(CF4="所見あり",2,IF(CF4="",0)))</f>
        <v>1</v>
      </c>
      <c r="HK4" s="16">
        <f t="shared" si="0"/>
        <v>1</v>
      </c>
      <c r="HL4" s="16">
        <f>IF($HC4="A",1,IF($HC4="B",2,IF($HC4="C",3,IF($HC4="D",4,IF($HC4="E",5,IF($HC4="F",6,IF($HC4="G",7,IF($HC4="",0))))))))</f>
        <v>2</v>
      </c>
      <c r="HM4" s="40">
        <f>IF($HC4="A",1,IF($HC4="B",2,IF($HC4="C",3,IF($HC4="D",4,IF($HC4="E",5,IF($HC4="F",6,IF($HC4="G",7,IF($HC4="",0))))))))</f>
        <v>2</v>
      </c>
    </row>
    <row r="5" spans="1:221" ht="14.25" thickTop="1">
      <c r="HM5" s="36"/>
    </row>
    <row r="6" spans="1:221">
      <c r="HM6" s="36"/>
    </row>
    <row r="7" spans="1:221">
      <c r="HM7" s="36"/>
    </row>
    <row r="8" spans="1:221">
      <c r="HM8" s="36"/>
    </row>
    <row r="9" spans="1:221">
      <c r="HM9" s="36"/>
    </row>
    <row r="10" spans="1:221">
      <c r="HM10" s="36"/>
    </row>
    <row r="11" spans="1:221">
      <c r="HM11" s="36"/>
    </row>
    <row r="12" spans="1:221">
      <c r="HM12" s="36"/>
    </row>
    <row r="13" spans="1:221">
      <c r="HM13" s="36"/>
    </row>
    <row r="14" spans="1:221">
      <c r="HM14" s="36"/>
    </row>
    <row r="15" spans="1:221">
      <c r="HM15" s="36"/>
    </row>
    <row r="16" spans="1:221">
      <c r="HM16" s="36"/>
    </row>
    <row r="17" spans="221:221">
      <c r="HM17" s="36"/>
    </row>
    <row r="18" spans="221:221">
      <c r="HM18" s="36"/>
    </row>
    <row r="19" spans="221:221">
      <c r="HM19" s="36"/>
    </row>
    <row r="20" spans="221:221">
      <c r="HM20" s="36"/>
    </row>
  </sheetData>
  <phoneticPr fontId="1"/>
  <dataValidations count="2">
    <dataValidation type="textLength" errorStyle="warning" operator="lessThanOrEqual" allowBlank="1" showInputMessage="1" showErrorMessage="1" errorTitle="文字数上限エラー" error="文字数25文字以上はカンパニー入力不可" sqref="AH1:AH2">
      <formula1>25</formula1>
    </dataValidation>
    <dataValidation type="textLength" operator="lessThanOrEqual" allowBlank="1" showInputMessage="1" showErrorMessage="1" errorTitle="文字数上限エラー" error="文字数25文字以上はカンパニー入力不可" sqref="AG1:AG2">
      <formula1>25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TOYOTA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TSH_平岩　亜紀</dc:creator>
  <cp:lastModifiedBy>cw8</cp:lastModifiedBy>
  <cp:lastPrinted>2018-07-24T04:23:06Z</cp:lastPrinted>
  <dcterms:created xsi:type="dcterms:W3CDTF">2018-07-17T09:08:38Z</dcterms:created>
  <dcterms:modified xsi:type="dcterms:W3CDTF">2018-07-25T01:30:10Z</dcterms:modified>
</cp:coreProperties>
</file>