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C:\Users\sisoa\Desktop\Tasks\Mini Project 1\"/>
    </mc:Choice>
  </mc:AlternateContent>
  <xr:revisionPtr revIDLastSave="0" documentId="13_ncr:1_{BC90DF52-C867-4757-A10F-DBEBCE4C352D}" xr6:coauthVersionLast="47" xr6:coauthVersionMax="47" xr10:uidLastSave="{00000000-0000-0000-0000-000000000000}"/>
  <bookViews>
    <workbookView xWindow="-120" yWindow="-120" windowWidth="24240" windowHeight="13020" activeTab="2" xr2:uid="{00000000-000D-0000-FFFF-FFFF00000000}"/>
  </bookViews>
  <sheets>
    <sheet name="Problem &amp; Questions" sheetId="2" r:id="rId1"/>
    <sheet name="Pivots &amp; KPIs" sheetId="4" r:id="rId2"/>
    <sheet name="Dashboard" sheetId="3" r:id="rId3"/>
  </sheets>
  <definedNames>
    <definedName name="Slicer_Category">#N/A</definedName>
    <definedName name="Slicer_Order_Date__Year">#N/A</definedName>
    <definedName name="Slicer_Region">#N/A</definedName>
  </definedNames>
  <calcPr calcId="191029"/>
  <pivotCaches>
    <pivotCache cacheId="63" r:id="rId4"/>
    <pivotCache cacheId="66" r:id="rId5"/>
    <pivotCache cacheId="69" r:id="rId6"/>
    <pivotCache cacheId="72" r:id="rId7"/>
    <pivotCache cacheId="75" r:id="rId8"/>
    <pivotCache cacheId="78" r:id="rId9"/>
    <pivotCache cacheId="81" r:id="rId10"/>
    <pivotCache cacheId="84" r:id="rId11"/>
    <pivotCache cacheId="87" r:id="rId12"/>
    <pivotCache cacheId="90" r:id="rId13"/>
    <pivotCache cacheId="93" r:id="rId14"/>
    <pivotCache cacheId="96" r:id="rId15"/>
    <pivotCache cacheId="99" r:id="rId16"/>
    <pivotCache cacheId="102" r:id="rId17"/>
    <pivotCache cacheId="105" r:id="rId18"/>
  </pivotCaches>
  <extLst>
    <ext xmlns:x14="http://schemas.microsoft.com/office/spreadsheetml/2009/9/main" uri="{876F7934-8845-4945-9796-88D515C7AA90}">
      <x14:pivotCaches>
        <pivotCache cacheId="15"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 Orders_fae57e8c-11d1-4866-947f-7747770492fc" name="Fact Orders" connection="Query - Fact Orders"/>
          <x15:modelTable id="Dim People_a264749a-2bcb-4ff6-b465-c72e53ece6e7" name="Dim People" connection="Query - Dim People"/>
          <x15:modelTable id="Dim Returns_9529b03d-0c40-4f42-a723-dbb2ab989be5" name="Dim Returns" connection="Query - Dim Returns"/>
          <x15:modelTable id="Dim Customer_1b582c18-3a1e-4fdf-87be-78a9db1d8c6d" name="Dim Customer" connection="Query - Dim Customer"/>
          <x15:modelTable id="Dim Date_b83176ef-2abc-4149-91a6-ba3b81213f2e" name="Dim Date" connection="Query - Dim Date"/>
          <x15:modelTable id="Dim Products_ff32d7e2-2150-466d-80df-8abb9b83fb16" name="Dim Products" connection="Query - Dim Products"/>
          <x15:modelTable id="Dim Location_64d26b78-b7c2-4e5a-a683-d04c80c526c2" name="Dim Location" connection="Query - Dim Location"/>
        </x15:modelTables>
        <x15:modelRelationships>
          <x15:modelRelationship fromTable="Fact Orders" fromColumn="Customer ID" toTable="Dim Customer" toColumn="Customer ID"/>
          <x15:modelRelationship fromTable="Fact Orders" fromColumn="Product ID" toTable="Dim Products" toColumn="Product ID"/>
          <x15:modelRelationship fromTable="Fact Orders" fromColumn="Region" toTable="Dim People" toColumn="Region"/>
          <x15:modelRelationship fromTable="Fact Orders" fromColumn="Location ID" toTable="Dim Location" toColumn="Location ID"/>
          <x15:modelRelationship fromTable="Fact Orders" fromColumn="Order ID" toTable="Dim Returns" toColumn="Order ID"/>
          <x15:modelRelationship fromTable="Fact Orders" fromColumn="Order Date" toTable="Dim Date" toColumn="Order Date"/>
        </x15:modelRelationships>
        <x15:extLst>
          <ext xmlns:x16="http://schemas.microsoft.com/office/spreadsheetml/2014/11/main" uri="{9835A34E-60A6-4A7C-AAB8-D5F71C897F49}">
            <x16:modelTimeGroupings>
              <x16:modelTimeGrouping tableName="Dim Dat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3" l="1"/>
  <c r="K4" i="3"/>
  <c r="H4" i="3"/>
  <c r="E4" i="3"/>
  <c r="B4" i="3"/>
  <c r="Q13" i="4"/>
  <c r="Q4" i="3" s="1"/>
  <c r="Q12" i="4"/>
  <c r="T4"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59353F-211D-418F-9E2D-9AF0B2309029}" name="Query - Dim Customer" description="Connection to the 'Dim Customer' query in the workbook." type="100" refreshedVersion="8" minRefreshableVersion="5">
    <extLst>
      <ext xmlns:x15="http://schemas.microsoft.com/office/spreadsheetml/2010/11/main" uri="{DE250136-89BD-433C-8126-D09CA5730AF9}">
        <x15:connection id="d9e0d321-9bcf-463c-b5e6-a80692c5f380">
          <x15:oledbPr connection="Provider=Microsoft.Mashup.OleDb.1;Data Source=$Workbook$;Location=&quot;Dim Customer&quot;;Extended Properties=&quot;&quot;">
            <x15:dbTables>
              <x15:dbTable name="Dim Customer"/>
            </x15:dbTables>
          </x15:oledbPr>
        </x15:connection>
      </ext>
    </extLst>
  </connection>
  <connection id="2" xr16:uid="{EF9D50EF-3655-4ECB-84D0-AF0FEFFBF2A7}" name="Query - Dim Date" description="Connection to the 'Dim Date' query in the workbook." type="100" refreshedVersion="8" minRefreshableVersion="5">
    <extLst>
      <ext xmlns:x15="http://schemas.microsoft.com/office/spreadsheetml/2010/11/main" uri="{DE250136-89BD-433C-8126-D09CA5730AF9}">
        <x15:connection id="cc15d18d-7b32-4493-a8ef-96e7c4a4f817">
          <x15:oledbPr connection="Provider=Microsoft.Mashup.OleDb.1;Data Source=$Workbook$;Location=&quot;Dim Date&quot;;Extended Properties=&quot;&quot;">
            <x15:dbTables>
              <x15:dbTable name="Dim Date"/>
            </x15:dbTables>
          </x15:oledbPr>
        </x15:connection>
      </ext>
    </extLst>
  </connection>
  <connection id="3" xr16:uid="{29F086F2-5DB3-4C0C-80A3-8F2E6BCC83EE}" name="Query - Dim Location" description="Connection to the 'Dim Location' query in the workbook." type="100" refreshedVersion="8" minRefreshableVersion="5">
    <extLst>
      <ext xmlns:x15="http://schemas.microsoft.com/office/spreadsheetml/2010/11/main" uri="{DE250136-89BD-433C-8126-D09CA5730AF9}">
        <x15:connection id="53b1eb05-8a7d-469e-9b13-0c9869e82326">
          <x15:oledbPr connection="Provider=Microsoft.Mashup.OleDb.1;Data Source=$Workbook$;Location=&quot;Dim Location&quot;;Extended Properties=&quot;&quot;">
            <x15:dbTables>
              <x15:dbTable name="Dim Location"/>
            </x15:dbTables>
          </x15:oledbPr>
        </x15:connection>
      </ext>
    </extLst>
  </connection>
  <connection id="4" xr16:uid="{E2D48EC1-D726-42E9-B4A7-28D7DEEB61A4}" name="Query - Dim People" description="Connection to the 'Dim People' query in the workbook." type="100" refreshedVersion="8" minRefreshableVersion="5">
    <extLst>
      <ext xmlns:x15="http://schemas.microsoft.com/office/spreadsheetml/2010/11/main" uri="{DE250136-89BD-433C-8126-D09CA5730AF9}">
        <x15:connection id="9fdc109f-ec2f-417b-b2a0-723af52bc4cb">
          <x15:oledbPr connection="Provider=Microsoft.Mashup.OleDb.1;Data Source=$Workbook$;Location=&quot;Dim People&quot;;Extended Properties=&quot;&quot;">
            <x15:dbTables>
              <x15:dbTable name="Dim People"/>
            </x15:dbTables>
          </x15:oledbPr>
        </x15:connection>
      </ext>
    </extLst>
  </connection>
  <connection id="5" xr16:uid="{76E4D2DF-B556-4A1F-BC42-D996F57DBAC5}" name="Query - Dim Products" description="Connection to the 'Dim Products' query in the workbook." type="100" refreshedVersion="8" minRefreshableVersion="5">
    <extLst>
      <ext xmlns:x15="http://schemas.microsoft.com/office/spreadsheetml/2010/11/main" uri="{DE250136-89BD-433C-8126-D09CA5730AF9}">
        <x15:connection id="7ab1a313-f916-44ba-81e0-f62b3af045cd">
          <x15:oledbPr connection="Provider=Microsoft.Mashup.OleDb.1;Data Source=$Workbook$;Location=&quot;Dim Products&quot;;Extended Properties=&quot;&quot;">
            <x15:dbTables>
              <x15:dbTable name="Dim Products"/>
            </x15:dbTables>
          </x15:oledbPr>
        </x15:connection>
      </ext>
    </extLst>
  </connection>
  <connection id="6" xr16:uid="{00759BAF-BBA1-4177-B6F4-FA85F35122E9}" name="Query - Dim Returns" description="Connection to the 'Dim Returns' query in the workbook." type="100" refreshedVersion="8" minRefreshableVersion="5">
    <extLst>
      <ext xmlns:x15="http://schemas.microsoft.com/office/spreadsheetml/2010/11/main" uri="{DE250136-89BD-433C-8126-D09CA5730AF9}">
        <x15:connection id="2fc264d3-b918-4b62-926b-b039cabd9728">
          <x15:oledbPr connection="Provider=Microsoft.Mashup.OleDb.1;Data Source=$Workbook$;Location=&quot;Dim Returns&quot;;Extended Properties=&quot;&quot;">
            <x15:dbTables>
              <x15:dbTable name="Dim Returns"/>
            </x15:dbTables>
          </x15:oledbPr>
        </x15:connection>
      </ext>
    </extLst>
  </connection>
  <connection id="7" xr16:uid="{24ED8F6B-32B7-4286-B254-CC6082EAA895}" name="Query - Fact Orders" description="Connection to the 'Fact Orders' query in the workbook." type="100" refreshedVersion="8" minRefreshableVersion="5">
    <extLst>
      <ext xmlns:x15="http://schemas.microsoft.com/office/spreadsheetml/2010/11/main" uri="{DE250136-89BD-433C-8126-D09CA5730AF9}">
        <x15:connection id="d46216bf-df37-417d-aded-b9c9939e1117"/>
      </ext>
    </extLst>
  </connection>
  <connection id="8" xr16:uid="{04036B73-96D3-486E-BEEE-90EE2E7B612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Fact Orders].[Profit/Loss Status].&amp;[Loss]}"/>
  </metadataStrings>
  <mdxMetadata count="1">
    <mdx n="0" f="s">
      <ms ns="1" c="0"/>
    </mdx>
  </mdxMetadata>
  <valueMetadata count="1">
    <bk>
      <rc t="1" v="0"/>
    </bk>
  </valueMetadata>
</metadata>
</file>

<file path=xl/sharedStrings.xml><?xml version="1.0" encoding="utf-8"?>
<sst xmlns="http://schemas.openxmlformats.org/spreadsheetml/2006/main" count="115" uniqueCount="81">
  <si>
    <t>Problem</t>
  </si>
  <si>
    <t xml:space="preserve"> </t>
  </si>
  <si>
    <t>Questions</t>
  </si>
  <si>
    <t>Superstore 2019 Dashboard</t>
  </si>
  <si>
    <t>Furniture</t>
  </si>
  <si>
    <t>Office Supplies</t>
  </si>
  <si>
    <t>Technology</t>
  </si>
  <si>
    <t>Grand Total</t>
  </si>
  <si>
    <t>Category</t>
  </si>
  <si>
    <t>Total Revenue</t>
  </si>
  <si>
    <t>Total Sales</t>
  </si>
  <si>
    <t>2016</t>
  </si>
  <si>
    <t>2017</t>
  </si>
  <si>
    <t>2018</t>
  </si>
  <si>
    <t>2019</t>
  </si>
  <si>
    <t>Anna Andreadi</t>
  </si>
  <si>
    <t>Cassandra Brandow</t>
  </si>
  <si>
    <t>Chuck Magee</t>
  </si>
  <si>
    <t>Kelly Williams</t>
  </si>
  <si>
    <t>Total Profit</t>
  </si>
  <si>
    <t>Consumer</t>
  </si>
  <si>
    <t>Corporate</t>
  </si>
  <si>
    <t>Home Office</t>
  </si>
  <si>
    <t>Fellowes PB500 Electric Punch Plastic Comb Binding Machine with Manual Bind</t>
  </si>
  <si>
    <t>GBC DocuBind P400 Electric Binding System</t>
  </si>
  <si>
    <t>GBC DocuBind TL300 Electric Binding System</t>
  </si>
  <si>
    <t>GBC Ibimaster 500 Manual ProClick Binding System</t>
  </si>
  <si>
    <t>Ibico EPK-21 Electric Binding System</t>
  </si>
  <si>
    <t>Cubify CubeX 3D Printer Double Head Print</t>
  </si>
  <si>
    <t>Cubify CubeX 3D Printer Triple Head Print</t>
  </si>
  <si>
    <t>Lexmark MX611dhe Monochrome Laser Printer</t>
  </si>
  <si>
    <t>Bush Advantage Collection Racetrack Conference Table</t>
  </si>
  <si>
    <t>Chromcraft Bull-Nose Wood Oval Conference Tables &amp; Bases</t>
  </si>
  <si>
    <t>Profit/Loss Status</t>
  </si>
  <si>
    <t>Loss</t>
  </si>
  <si>
    <t>1. What are the total sales for each regional manager?</t>
  </si>
  <si>
    <t>3. How many orders are placed by each customer segment?</t>
  </si>
  <si>
    <t>4. Which specific products are currently running at a loss?</t>
  </si>
  <si>
    <t>5. How do sales trend month by month?</t>
  </si>
  <si>
    <t>6. What is the total profit for each customer segment?</t>
  </si>
  <si>
    <t>7. Which regional manager generates the highest total profit?</t>
  </si>
  <si>
    <t>8. What are the best-sellers products in terms of qty?</t>
  </si>
  <si>
    <t xml:space="preserve">9. How do customer segment distribute across different regional manager? </t>
  </si>
  <si>
    <t>10. What is the total revenue for each month?</t>
  </si>
  <si>
    <t>Regional Managers</t>
  </si>
  <si>
    <t>2. Which Category generates the highest sales?</t>
  </si>
  <si>
    <t>Q1</t>
  </si>
  <si>
    <t>Q2</t>
  </si>
  <si>
    <t>Customer Segment</t>
  </si>
  <si>
    <t>Orders</t>
  </si>
  <si>
    <t>Q3</t>
  </si>
  <si>
    <t>Avery Non-Stick Binders</t>
  </si>
  <si>
    <t>Easy-staple paper</t>
  </si>
  <si>
    <t>GBC Premium Transparent Covers with Diagonal Lined Pattern</t>
  </si>
  <si>
    <t>KI Adjustable-Height Table</t>
  </si>
  <si>
    <t>Logitech P710e Mobile Speakerphone</t>
  </si>
  <si>
    <t>Staple envelope</t>
  </si>
  <si>
    <t>Staples</t>
  </si>
  <si>
    <t>Staples in misc. colors</t>
  </si>
  <si>
    <t>Storex Dura Pro Binders</t>
  </si>
  <si>
    <t>Xerox 1881</t>
  </si>
  <si>
    <t>Q4</t>
  </si>
  <si>
    <t>Q5</t>
  </si>
  <si>
    <t xml:space="preserve">Customer segment </t>
  </si>
  <si>
    <t>Q6</t>
  </si>
  <si>
    <t>Regional Manager</t>
  </si>
  <si>
    <t>Segment</t>
  </si>
  <si>
    <t>Product Name</t>
  </si>
  <si>
    <t>Date</t>
  </si>
  <si>
    <t xml:space="preserve">Total Sales </t>
  </si>
  <si>
    <t>Q7</t>
  </si>
  <si>
    <t>Q8</t>
  </si>
  <si>
    <t>Total Qty</t>
  </si>
  <si>
    <t>Q9</t>
  </si>
  <si>
    <t>Q10</t>
  </si>
  <si>
    <t>No of Orders</t>
  </si>
  <si>
    <t>Av. Order value</t>
  </si>
  <si>
    <t>Profit Margin</t>
  </si>
  <si>
    <t>A retail company wants management reports to monitor sales, profitability, customer segments, and regional performance</t>
  </si>
  <si>
    <t>Total Quantity</t>
  </si>
  <si>
    <t>AOV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</si>
</sst>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0_);_(* \(#,##0.0\);_(* &quot;-&quot;??_);_(@_)"/>
  </numFmts>
  <fonts count="7" x14ac:knownFonts="1">
    <font>
      <sz val="11"/>
      <color theme="1"/>
      <name val="Calibri"/>
      <family val="2"/>
      <scheme val="minor"/>
    </font>
    <font>
      <b/>
      <sz val="11"/>
      <color theme="1"/>
      <name val="Calibri"/>
      <family val="2"/>
      <scheme val="minor"/>
    </font>
    <font>
      <b/>
      <sz val="11"/>
      <color theme="1"/>
      <name val="Cambria"/>
      <family val="1"/>
    </font>
    <font>
      <b/>
      <sz val="14"/>
      <color theme="1"/>
      <name val="Calibri"/>
      <family val="2"/>
      <scheme val="minor"/>
    </font>
    <font>
      <sz val="11"/>
      <color theme="1"/>
      <name val="Calibri"/>
      <family val="2"/>
      <scheme val="minor"/>
    </font>
    <font>
      <b/>
      <sz val="11"/>
      <color theme="0"/>
      <name val="Segoe UI Black"/>
      <family val="2"/>
    </font>
    <font>
      <b/>
      <sz val="12"/>
      <color theme="0"/>
      <name val="Calibri"/>
      <family val="2"/>
      <scheme val="minor"/>
    </font>
  </fonts>
  <fills count="5">
    <fill>
      <patternFill patternType="none"/>
    </fill>
    <fill>
      <patternFill patternType="gray125"/>
    </fill>
    <fill>
      <patternFill patternType="solid">
        <fgColor rgb="FFEFEFEF"/>
        <bgColor indexed="64"/>
      </patternFill>
    </fill>
    <fill>
      <patternFill patternType="solid">
        <fgColor rgb="FFFB3640"/>
        <bgColor indexed="64"/>
      </patternFill>
    </fill>
    <fill>
      <patternFill patternType="solid">
        <fgColor rgb="FF605F5E"/>
        <bgColor indexed="64"/>
      </patternFill>
    </fill>
  </fills>
  <borders count="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40">
    <xf numFmtId="0" fontId="0" fillId="0" borderId="0" xfId="0"/>
    <xf numFmtId="0" fontId="1" fillId="0" borderId="0" xfId="0" applyFont="1"/>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10" fontId="0" fillId="0" borderId="0" xfId="0" applyNumberFormat="1"/>
    <xf numFmtId="165" fontId="0" fillId="0" borderId="0" xfId="0" applyNumberFormat="1"/>
    <xf numFmtId="164" fontId="0" fillId="0" borderId="0" xfId="1" applyNumberFormat="1" applyFont="1"/>
    <xf numFmtId="9" fontId="0" fillId="0" borderId="0" xfId="2" applyFont="1"/>
    <xf numFmtId="0" fontId="0" fillId="0" borderId="0" xfId="0" applyAlignment="1">
      <alignment horizontal="center"/>
    </xf>
    <xf numFmtId="0" fontId="2" fillId="0" borderId="0" xfId="0" applyFont="1" applyAlignment="1">
      <alignment horizontal="center" vertical="center"/>
    </xf>
    <xf numFmtId="0" fontId="1" fillId="0" borderId="0" xfId="0" applyFont="1" applyAlignment="1">
      <alignment horizontal="center" vertical="center" textRotation="90"/>
    </xf>
    <xf numFmtId="0" fontId="0" fillId="2" borderId="0" xfId="0" applyFill="1" applyBorder="1"/>
    <xf numFmtId="0" fontId="0" fillId="2" borderId="3" xfId="0" applyFill="1" applyBorder="1"/>
    <xf numFmtId="0" fontId="0" fillId="2" borderId="4" xfId="0" applyFill="1" applyBorder="1"/>
    <xf numFmtId="0" fontId="5" fillId="3" borderId="1" xfId="0" applyFont="1" applyFill="1" applyBorder="1" applyAlignment="1">
      <alignment horizontal="center"/>
    </xf>
    <xf numFmtId="0" fontId="5" fillId="3" borderId="2" xfId="0" applyFont="1" applyFill="1" applyBorder="1" applyAlignment="1">
      <alignment horizont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6" fillId="4" borderId="4" xfId="0" applyFont="1" applyFill="1" applyBorder="1" applyAlignment="1">
      <alignment horizontal="center"/>
    </xf>
    <xf numFmtId="9" fontId="6" fillId="4" borderId="3" xfId="0" applyNumberFormat="1" applyFont="1" applyFill="1" applyBorder="1" applyAlignment="1">
      <alignment horizontal="center"/>
    </xf>
    <xf numFmtId="164" fontId="6" fillId="3" borderId="3" xfId="1" applyNumberFormat="1" applyFont="1" applyFill="1" applyBorder="1" applyAlignment="1">
      <alignment horizontal="center"/>
    </xf>
    <xf numFmtId="164" fontId="6" fillId="3" borderId="4" xfId="1" applyNumberFormat="1" applyFont="1" applyFill="1" applyBorder="1" applyAlignment="1">
      <alignment horizontal="center"/>
    </xf>
    <xf numFmtId="43" fontId="6" fillId="3" borderId="3" xfId="1" applyNumberFormat="1" applyFont="1" applyFill="1" applyBorder="1" applyAlignment="1">
      <alignment horizontal="center"/>
    </xf>
    <xf numFmtId="43" fontId="6" fillId="3" borderId="4" xfId="1" applyNumberFormat="1" applyFont="1" applyFill="1" applyBorder="1" applyAlignment="1">
      <alignment horizontal="center"/>
    </xf>
    <xf numFmtId="43" fontId="6" fillId="4" borderId="3" xfId="1" applyNumberFormat="1" applyFont="1" applyFill="1" applyBorder="1" applyAlignment="1">
      <alignment horizontal="center"/>
    </xf>
    <xf numFmtId="43" fontId="6" fillId="4" borderId="4" xfId="1" applyNumberFormat="1" applyFont="1" applyFill="1" applyBorder="1" applyAlignment="1">
      <alignment horizontal="center"/>
    </xf>
    <xf numFmtId="0" fontId="0" fillId="0" borderId="0" xfId="0" applyNumberFormat="1"/>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0" fillId="0" borderId="5" xfId="0" applyBorder="1"/>
    <xf numFmtId="0" fontId="0" fillId="0" borderId="2" xfId="0" applyBorder="1"/>
    <xf numFmtId="0" fontId="0" fillId="2" borderId="6" xfId="0" applyFill="1" applyBorder="1"/>
    <xf numFmtId="0" fontId="0" fillId="2" borderId="7" xfId="0" applyFill="1" applyBorder="1"/>
    <xf numFmtId="0" fontId="5" fillId="2" borderId="0" xfId="0" applyFont="1" applyFill="1" applyBorder="1"/>
    <xf numFmtId="164" fontId="6" fillId="2" borderId="0" xfId="1" applyNumberFormat="1" applyFont="1" applyFill="1" applyBorder="1"/>
    <xf numFmtId="43" fontId="6" fillId="2" borderId="0" xfId="1" applyNumberFormat="1" applyFont="1" applyFill="1" applyBorder="1"/>
    <xf numFmtId="0" fontId="6" fillId="2" borderId="0" xfId="0" applyFont="1" applyFill="1" applyBorder="1"/>
    <xf numFmtId="0" fontId="0" fillId="2" borderId="8" xfId="0" applyFill="1" applyBorder="1"/>
  </cellXfs>
  <cellStyles count="3">
    <cellStyle name="Comma" xfId="1" builtinId="3"/>
    <cellStyle name="Normal" xfId="0" builtinId="0"/>
    <cellStyle name="Percent" xfId="2" builtinId="5"/>
  </cellStyles>
  <dxfs count="19">
    <dxf>
      <numFmt numFmtId="165" formatCode="_(* #,##0.0_);_(* \(#,##0.0\);_(* &quot;-&quot;??_);_(@_)"/>
    </dxf>
    <dxf>
      <numFmt numFmtId="164" formatCode="_(* #,##0_);_(* \(#,##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164" formatCode="_(* #,##0_);_(* \(#,##0\);_(* &quot;-&quot;??_);_(@_)"/>
    </dxf>
    <dxf>
      <numFmt numFmtId="165" formatCode="_(* #,##0.0_);_(* \(#,##0.0\);_(* &quot;-&quot;??_);_(@_)"/>
    </dxf>
    <dxf>
      <numFmt numFmtId="165" formatCode="_(* #,##0.0_);_(* \(#,##0.0\);_(* &quot;-&quot;??_);_(@_)"/>
    </dxf>
    <dxf>
      <numFmt numFmtId="164" formatCode="_(* #,##0_);_(* \(#,##0\);_(* &quot;-&quot;??_);_(@_)"/>
    </dxf>
    <dxf>
      <numFmt numFmtId="165" formatCode="_(* #,##0.0_);_(* \(#,##0.0\);_(* &quot;-&quot;??_);_(@_)"/>
    </dxf>
    <dxf>
      <numFmt numFmtId="164" formatCode="_(* #,##0_);_(* \(#,##0\);_(* &quot;-&quot;??_);_(@_)"/>
    </dxf>
    <dxf>
      <numFmt numFmtId="164" formatCode="_(* #,##0_);_(* \(#,##0\);_(* &quot;-&quot;??_);_(@_)"/>
    </dxf>
    <dxf>
      <numFmt numFmtId="164" formatCode="_(* #,##0_);_(* \(#,##0\);_(* &quot;-&quot;??_);_(@_)"/>
    </dxf>
  </dxfs>
  <tableStyles count="0" defaultTableStyle="TableStyleMedium2" defaultPivotStyle="PivotStyleLight16"/>
  <colors>
    <mruColors>
      <color rgb="FF0A2463"/>
      <color rgb="FFFB3640"/>
      <color rgb="FF605F5E"/>
      <color rgb="FFEFEF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07/relationships/slicerCache" Target="slicerCaches/slicerCache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alcChain" Target="calcChain.xml"/><Relationship Id="rId11" Type="http://schemas.openxmlformats.org/officeDocument/2006/relationships/pivotCacheDefinition" Target="pivotCache/pivotCacheDefinition8.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3.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5.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[Seif Eldeen Ahmed Mni Project 1 - Trail 1.xlsx]Pivots &amp; KPIs!PivotTable1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for each Regional Manager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KPIs'!$B$2</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KPIs'!$A$3:$A$6</c:f>
              <c:strCache>
                <c:ptCount val="4"/>
                <c:pt idx="0">
                  <c:v>Anna Andreadi</c:v>
                </c:pt>
                <c:pt idx="1">
                  <c:v>Cassandra Brandow</c:v>
                </c:pt>
                <c:pt idx="2">
                  <c:v>Chuck Magee</c:v>
                </c:pt>
                <c:pt idx="3">
                  <c:v>Kelly Williams</c:v>
                </c:pt>
              </c:strCache>
            </c:strRef>
          </c:cat>
          <c:val>
            <c:numRef>
              <c:f>'Pivots &amp; KPIs'!$B$3:$B$6</c:f>
              <c:numCache>
                <c:formatCode>_(* #,##0.0_);_(* \(#,##0.0\);_(* "-"??_);_(@_)</c:formatCode>
                <c:ptCount val="4"/>
                <c:pt idx="0">
                  <c:v>725457.82449999999</c:v>
                </c:pt>
                <c:pt idx="1">
                  <c:v>391721.90500000003</c:v>
                </c:pt>
                <c:pt idx="2">
                  <c:v>678781.24</c:v>
                </c:pt>
                <c:pt idx="3">
                  <c:v>501239.89079999999</c:v>
                </c:pt>
              </c:numCache>
            </c:numRef>
          </c:val>
          <c:extLst>
            <c:ext xmlns:c16="http://schemas.microsoft.com/office/drawing/2014/chart" uri="{C3380CC4-5D6E-409C-BE32-E72D297353CC}">
              <c16:uniqueId val="{00000000-6DCD-4660-9212-FB529F229864}"/>
            </c:ext>
          </c:extLst>
        </c:ser>
        <c:dLbls>
          <c:dLblPos val="outEnd"/>
          <c:showLegendKey val="0"/>
          <c:showVal val="1"/>
          <c:showCatName val="0"/>
          <c:showSerName val="0"/>
          <c:showPercent val="0"/>
          <c:showBubbleSize val="0"/>
        </c:dLbls>
        <c:gapWidth val="219"/>
        <c:overlap val="-27"/>
        <c:axId val="1094710800"/>
        <c:axId val="1233924272"/>
      </c:barChart>
      <c:catAx>
        <c:axId val="109471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924272"/>
        <c:crosses val="autoZero"/>
        <c:auto val="1"/>
        <c:lblAlgn val="ctr"/>
        <c:lblOffset val="100"/>
        <c:noMultiLvlLbl val="0"/>
      </c:catAx>
      <c:valAx>
        <c:axId val="1233924272"/>
        <c:scaling>
          <c:orientation val="minMax"/>
        </c:scaling>
        <c:delete val="1"/>
        <c:axPos val="l"/>
        <c:numFmt formatCode="_(* #,##0.0_);_(* \(#,##0.0\);_(* &quot;-&quot;??_);_(@_)" sourceLinked="1"/>
        <c:majorTickMark val="none"/>
        <c:minorTickMark val="none"/>
        <c:tickLblPos val="nextTo"/>
        <c:crossAx val="109471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[Seif Eldeen Ahmed Mni Project 1 - Trail 1.xlsx]Pivots &amp; KPIs!PivotTable1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for each Regional Manager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B3640"/>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KPIs'!$B$2</c:f>
              <c:strCache>
                <c:ptCount val="1"/>
                <c:pt idx="0">
                  <c:v>Total</c:v>
                </c:pt>
              </c:strCache>
            </c:strRef>
          </c:tx>
          <c:spPr>
            <a:solidFill>
              <a:srgbClr val="FB3640"/>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KPIs'!$A$3:$A$6</c:f>
              <c:strCache>
                <c:ptCount val="4"/>
                <c:pt idx="0">
                  <c:v>Anna Andreadi</c:v>
                </c:pt>
                <c:pt idx="1">
                  <c:v>Cassandra Brandow</c:v>
                </c:pt>
                <c:pt idx="2">
                  <c:v>Chuck Magee</c:v>
                </c:pt>
                <c:pt idx="3">
                  <c:v>Kelly Williams</c:v>
                </c:pt>
              </c:strCache>
            </c:strRef>
          </c:cat>
          <c:val>
            <c:numRef>
              <c:f>'Pivots &amp; KPIs'!$B$3:$B$6</c:f>
              <c:numCache>
                <c:formatCode>_(* #,##0.0_);_(* \(#,##0.0\);_(* "-"??_);_(@_)</c:formatCode>
                <c:ptCount val="4"/>
                <c:pt idx="0">
                  <c:v>725457.82449999999</c:v>
                </c:pt>
                <c:pt idx="1">
                  <c:v>391721.90500000003</c:v>
                </c:pt>
                <c:pt idx="2">
                  <c:v>678781.24</c:v>
                </c:pt>
                <c:pt idx="3">
                  <c:v>501239.89079999999</c:v>
                </c:pt>
              </c:numCache>
            </c:numRef>
          </c:val>
          <c:extLst>
            <c:ext xmlns:c16="http://schemas.microsoft.com/office/drawing/2014/chart" uri="{C3380CC4-5D6E-409C-BE32-E72D297353CC}">
              <c16:uniqueId val="{00000000-80B8-42E9-BE71-D5EA815AB054}"/>
            </c:ext>
          </c:extLst>
        </c:ser>
        <c:dLbls>
          <c:dLblPos val="outEnd"/>
          <c:showLegendKey val="0"/>
          <c:showVal val="1"/>
          <c:showCatName val="0"/>
          <c:showSerName val="0"/>
          <c:showPercent val="0"/>
          <c:showBubbleSize val="0"/>
        </c:dLbls>
        <c:gapWidth val="219"/>
        <c:overlap val="-27"/>
        <c:axId val="1094710800"/>
        <c:axId val="1233924272"/>
      </c:barChart>
      <c:catAx>
        <c:axId val="109471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924272"/>
        <c:crosses val="autoZero"/>
        <c:auto val="1"/>
        <c:lblAlgn val="ctr"/>
        <c:lblOffset val="100"/>
        <c:noMultiLvlLbl val="0"/>
      </c:catAx>
      <c:valAx>
        <c:axId val="1233924272"/>
        <c:scaling>
          <c:orientation val="minMax"/>
        </c:scaling>
        <c:delete val="1"/>
        <c:axPos val="l"/>
        <c:numFmt formatCode="_(* #,##0.0_);_(* \(#,##0.0\);_(* &quot;-&quot;??_);_(@_)" sourceLinked="1"/>
        <c:majorTickMark val="none"/>
        <c:minorTickMark val="none"/>
        <c:tickLblPos val="nextTo"/>
        <c:crossAx val="109471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[Seif Eldeen Ahmed Mni Project 1 - Trail 1.xlsx]Pivots &amp; KPIs!PivotTable2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FB3640"/>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B3640"/>
          </a:solidFill>
          <a:ln w="19050">
            <a:solidFill>
              <a:schemeClr val="lt1"/>
            </a:solidFill>
          </a:ln>
          <a:effectLst/>
        </c:spPr>
      </c:pivotFmt>
      <c:pivotFmt>
        <c:idx val="10"/>
        <c:spPr>
          <a:solidFill>
            <a:srgbClr val="605F5E"/>
          </a:solidFill>
          <a:ln w="19050">
            <a:solidFill>
              <a:schemeClr val="lt1"/>
            </a:solidFill>
          </a:ln>
          <a:effectLst/>
        </c:spPr>
      </c:pivotFmt>
      <c:pivotFmt>
        <c:idx val="11"/>
        <c:spPr>
          <a:solidFill>
            <a:srgbClr val="0A2463"/>
          </a:solidFill>
          <a:ln w="19050">
            <a:solidFill>
              <a:schemeClr val="lt1"/>
            </a:solidFill>
          </a:ln>
          <a:effectLst/>
        </c:spPr>
      </c:pivotFmt>
    </c:pivotFmts>
    <c:plotArea>
      <c:layout/>
      <c:doughnutChart>
        <c:varyColors val="1"/>
        <c:ser>
          <c:idx val="0"/>
          <c:order val="0"/>
          <c:tx>
            <c:strRef>
              <c:f>'Pivots &amp; KPIs'!$B$9</c:f>
              <c:strCache>
                <c:ptCount val="1"/>
                <c:pt idx="0">
                  <c:v>Total</c:v>
                </c:pt>
              </c:strCache>
            </c:strRef>
          </c:tx>
          <c:spPr>
            <a:solidFill>
              <a:srgbClr val="FB3640"/>
            </a:solidFill>
          </c:spPr>
          <c:dPt>
            <c:idx val="0"/>
            <c:bubble3D val="0"/>
            <c:spPr>
              <a:solidFill>
                <a:srgbClr val="FB3640"/>
              </a:solidFill>
              <a:ln w="19050">
                <a:solidFill>
                  <a:schemeClr val="lt1"/>
                </a:solidFill>
              </a:ln>
              <a:effectLst/>
            </c:spPr>
            <c:extLst>
              <c:ext xmlns:c16="http://schemas.microsoft.com/office/drawing/2014/chart" uri="{C3380CC4-5D6E-409C-BE32-E72D297353CC}">
                <c16:uniqueId val="{00000001-3DF8-441D-92B9-ADA7F843B60A}"/>
              </c:ext>
            </c:extLst>
          </c:dPt>
          <c:dPt>
            <c:idx val="1"/>
            <c:bubble3D val="0"/>
            <c:spPr>
              <a:solidFill>
                <a:srgbClr val="605F5E"/>
              </a:solidFill>
              <a:ln w="19050">
                <a:solidFill>
                  <a:schemeClr val="lt1"/>
                </a:solidFill>
              </a:ln>
              <a:effectLst/>
            </c:spPr>
            <c:extLst>
              <c:ext xmlns:c16="http://schemas.microsoft.com/office/drawing/2014/chart" uri="{C3380CC4-5D6E-409C-BE32-E72D297353CC}">
                <c16:uniqueId val="{00000003-3DF8-441D-92B9-ADA7F843B60A}"/>
              </c:ext>
            </c:extLst>
          </c:dPt>
          <c:dPt>
            <c:idx val="2"/>
            <c:bubble3D val="0"/>
            <c:spPr>
              <a:solidFill>
                <a:srgbClr val="0A2463"/>
              </a:solidFill>
              <a:ln w="19050">
                <a:solidFill>
                  <a:schemeClr val="lt1"/>
                </a:solidFill>
              </a:ln>
              <a:effectLst/>
            </c:spPr>
            <c:extLst>
              <c:ext xmlns:c16="http://schemas.microsoft.com/office/drawing/2014/chart" uri="{C3380CC4-5D6E-409C-BE32-E72D297353CC}">
                <c16:uniqueId val="{00000005-3DF8-441D-92B9-ADA7F843B60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 &amp; KPIs'!$A$10:$A$12</c:f>
              <c:strCache>
                <c:ptCount val="3"/>
                <c:pt idx="0">
                  <c:v>Furniture</c:v>
                </c:pt>
                <c:pt idx="1">
                  <c:v>Office Supplies</c:v>
                </c:pt>
                <c:pt idx="2">
                  <c:v>Technology</c:v>
                </c:pt>
              </c:strCache>
            </c:strRef>
          </c:cat>
          <c:val>
            <c:numRef>
              <c:f>'Pivots &amp; KPIs'!$B$10:$B$12</c:f>
              <c:numCache>
                <c:formatCode>_(* #,##0.00_);_(* \(#,##0.00\);_(* "-"??_);_(@_)</c:formatCode>
                <c:ptCount val="3"/>
                <c:pt idx="0">
                  <c:v>741999.7953</c:v>
                </c:pt>
                <c:pt idx="1">
                  <c:v>719047.03200000001</c:v>
                </c:pt>
                <c:pt idx="2">
                  <c:v>836154.03300000005</c:v>
                </c:pt>
              </c:numCache>
            </c:numRef>
          </c:val>
          <c:extLst>
            <c:ext xmlns:c16="http://schemas.microsoft.com/office/drawing/2014/chart" uri="{C3380CC4-5D6E-409C-BE32-E72D297353CC}">
              <c16:uniqueId val="{00000006-3DF8-441D-92B9-ADA7F843B60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[Seif Eldeen Ahmed Mni Project 1 - Trail 1.xlsx]Pivots &amp; KPIs!PivotTable3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each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A24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&amp; KPIs'!$B$15</c:f>
              <c:strCache>
                <c:ptCount val="1"/>
                <c:pt idx="0">
                  <c:v>Total</c:v>
                </c:pt>
              </c:strCache>
            </c:strRef>
          </c:tx>
          <c:spPr>
            <a:solidFill>
              <a:srgbClr val="0A24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KPIs'!$A$16:$A$18</c:f>
              <c:strCache>
                <c:ptCount val="3"/>
                <c:pt idx="0">
                  <c:v>Consumer</c:v>
                </c:pt>
                <c:pt idx="1">
                  <c:v>Corporate</c:v>
                </c:pt>
                <c:pt idx="2">
                  <c:v>Home Office</c:v>
                </c:pt>
              </c:strCache>
            </c:strRef>
          </c:cat>
          <c:val>
            <c:numRef>
              <c:f>'Pivots &amp; KPIs'!$B$16:$B$18</c:f>
              <c:numCache>
                <c:formatCode>General</c:formatCode>
                <c:ptCount val="3"/>
                <c:pt idx="0">
                  <c:v>5191</c:v>
                </c:pt>
                <c:pt idx="1">
                  <c:v>3020</c:v>
                </c:pt>
                <c:pt idx="2">
                  <c:v>1783</c:v>
                </c:pt>
              </c:numCache>
            </c:numRef>
          </c:val>
          <c:extLst>
            <c:ext xmlns:c16="http://schemas.microsoft.com/office/drawing/2014/chart" uri="{C3380CC4-5D6E-409C-BE32-E72D297353CC}">
              <c16:uniqueId val="{00000000-6503-45E2-99EF-DA3A43386A74}"/>
            </c:ext>
          </c:extLst>
        </c:ser>
        <c:dLbls>
          <c:dLblPos val="outEnd"/>
          <c:showLegendKey val="0"/>
          <c:showVal val="1"/>
          <c:showCatName val="0"/>
          <c:showSerName val="0"/>
          <c:showPercent val="0"/>
          <c:showBubbleSize val="0"/>
        </c:dLbls>
        <c:gapWidth val="182"/>
        <c:axId val="1105824816"/>
        <c:axId val="1233921872"/>
      </c:barChart>
      <c:catAx>
        <c:axId val="1105824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921872"/>
        <c:crosses val="autoZero"/>
        <c:auto val="1"/>
        <c:lblAlgn val="ctr"/>
        <c:lblOffset val="100"/>
        <c:noMultiLvlLbl val="0"/>
      </c:catAx>
      <c:valAx>
        <c:axId val="1233921872"/>
        <c:scaling>
          <c:orientation val="minMax"/>
        </c:scaling>
        <c:delete val="1"/>
        <c:axPos val="b"/>
        <c:numFmt formatCode="General" sourceLinked="1"/>
        <c:majorTickMark val="none"/>
        <c:minorTickMark val="none"/>
        <c:tickLblPos val="nextTo"/>
        <c:crossAx val="110582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[Seif Eldeen Ahmed Mni Project 1 - Trail 1.xlsx]Pivots &amp; KPIs!PivotTable4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10 </a:t>
            </a:r>
            <a:r>
              <a:rPr lang="en-US"/>
              <a:t>Products Runing</a:t>
            </a:r>
            <a:r>
              <a:rPr lang="en-US" baseline="0"/>
              <a:t> at a Loss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05F5E"/>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&amp; KPIs'!$B$23</c:f>
              <c:strCache>
                <c:ptCount val="1"/>
                <c:pt idx="0">
                  <c:v>Total</c:v>
                </c:pt>
              </c:strCache>
            </c:strRef>
          </c:tx>
          <c:spPr>
            <a:solidFill>
              <a:srgbClr val="605F5E"/>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KPIs'!$A$24:$A$33</c:f>
              <c:strCache>
                <c:ptCount val="10"/>
                <c:pt idx="0">
                  <c:v>Bush Advantage Collection Racetrack Conference Table</c:v>
                </c:pt>
                <c:pt idx="1">
                  <c:v>Chromcraft Bull-Nose Wood Oval Conference Tables &amp; Bases</c:v>
                </c:pt>
                <c:pt idx="2">
                  <c:v>Cubify CubeX 3D Printer Double Head Print</c:v>
                </c:pt>
                <c:pt idx="3">
                  <c:v>Cubify CubeX 3D Printer Triple Head Print</c:v>
                </c:pt>
                <c:pt idx="4">
                  <c:v>Fellowes PB500 Electric Punch Plastic Comb Binding Machine with Manual Bind</c:v>
                </c:pt>
                <c:pt idx="5">
                  <c:v>GBC DocuBind P400 Electric Binding System</c:v>
                </c:pt>
                <c:pt idx="6">
                  <c:v>GBC DocuBind TL300 Electric Binding System</c:v>
                </c:pt>
                <c:pt idx="7">
                  <c:v>GBC Ibimaster 500 Manual ProClick Binding System</c:v>
                </c:pt>
                <c:pt idx="8">
                  <c:v>Ibico EPK-21 Electric Binding System</c:v>
                </c:pt>
                <c:pt idx="9">
                  <c:v>Lexmark MX611dhe Monochrome Laser Printer</c:v>
                </c:pt>
              </c:strCache>
            </c:strRef>
          </c:cat>
          <c:val>
            <c:numRef>
              <c:f>'Pivots &amp; KPIs'!$B$24:$B$33</c:f>
              <c:numCache>
                <c:formatCode>General</c:formatCode>
                <c:ptCount val="10"/>
                <c:pt idx="0">
                  <c:v>-2545.2600000000002</c:v>
                </c:pt>
                <c:pt idx="1">
                  <c:v>-3107.5272</c:v>
                </c:pt>
                <c:pt idx="2">
                  <c:v>-9239.9691999999995</c:v>
                </c:pt>
                <c:pt idx="3">
                  <c:v>-3839.9904000000001</c:v>
                </c:pt>
                <c:pt idx="4">
                  <c:v>-3431.6729999999998</c:v>
                </c:pt>
                <c:pt idx="5">
                  <c:v>-6859.3896000000004</c:v>
                </c:pt>
                <c:pt idx="6">
                  <c:v>-4162.0335999999998</c:v>
                </c:pt>
                <c:pt idx="7">
                  <c:v>-5098.5659999999998</c:v>
                </c:pt>
                <c:pt idx="8">
                  <c:v>-2929.4845</c:v>
                </c:pt>
                <c:pt idx="9">
                  <c:v>-5269.9690000000001</c:v>
                </c:pt>
              </c:numCache>
            </c:numRef>
          </c:val>
          <c:extLst>
            <c:ext xmlns:c16="http://schemas.microsoft.com/office/drawing/2014/chart" uri="{C3380CC4-5D6E-409C-BE32-E72D297353CC}">
              <c16:uniqueId val="{00000000-5FFB-4116-832E-2AE32043B1E7}"/>
            </c:ext>
          </c:extLst>
        </c:ser>
        <c:dLbls>
          <c:dLblPos val="outEnd"/>
          <c:showLegendKey val="0"/>
          <c:showVal val="1"/>
          <c:showCatName val="0"/>
          <c:showSerName val="0"/>
          <c:showPercent val="0"/>
          <c:showBubbleSize val="0"/>
        </c:dLbls>
        <c:gapWidth val="182"/>
        <c:axId val="1982506400"/>
        <c:axId val="1233910352"/>
      </c:barChart>
      <c:catAx>
        <c:axId val="1982506400"/>
        <c:scaling>
          <c:orientation val="minMax"/>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910352"/>
        <c:crosses val="autoZero"/>
        <c:auto val="1"/>
        <c:lblAlgn val="ctr"/>
        <c:lblOffset val="100"/>
        <c:noMultiLvlLbl val="0"/>
      </c:catAx>
      <c:valAx>
        <c:axId val="1233910352"/>
        <c:scaling>
          <c:orientation val="minMax"/>
        </c:scaling>
        <c:delete val="1"/>
        <c:axPos val="b"/>
        <c:numFmt formatCode="General" sourceLinked="1"/>
        <c:majorTickMark val="none"/>
        <c:minorTickMark val="none"/>
        <c:tickLblPos val="nextTo"/>
        <c:crossAx val="198250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[Seif Eldeen Ahmed Mni Project 1 - Trail 1.xlsx]Pivots &amp; KPIs!PivotTable9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Segment Distribution Across Different Regional Managers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B36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rgbClr val="0A2463"/>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rgbClr val="605F5E"/>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'Pivots &amp; KPIs'!$B$70:$B$71</c:f>
              <c:strCache>
                <c:ptCount val="1"/>
                <c:pt idx="0">
                  <c:v>Consumer</c:v>
                </c:pt>
              </c:strCache>
            </c:strRef>
          </c:tx>
          <c:spPr>
            <a:solidFill>
              <a:srgbClr val="FB364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KPIs'!$A$72:$A$75</c:f>
              <c:strCache>
                <c:ptCount val="4"/>
                <c:pt idx="0">
                  <c:v>Anna Andreadi</c:v>
                </c:pt>
                <c:pt idx="1">
                  <c:v>Cassandra Brandow</c:v>
                </c:pt>
                <c:pt idx="2">
                  <c:v>Chuck Magee</c:v>
                </c:pt>
                <c:pt idx="3">
                  <c:v>Kelly Williams</c:v>
                </c:pt>
              </c:strCache>
            </c:strRef>
          </c:cat>
          <c:val>
            <c:numRef>
              <c:f>'Pivots &amp; KPIs'!$B$72:$B$75</c:f>
              <c:numCache>
                <c:formatCode>0.00%</c:formatCode>
                <c:ptCount val="4"/>
                <c:pt idx="0">
                  <c:v>0.52201061504839208</c:v>
                </c:pt>
                <c:pt idx="1">
                  <c:v>0.51728395061728394</c:v>
                </c:pt>
                <c:pt idx="2">
                  <c:v>0.5158005617977528</c:v>
                </c:pt>
                <c:pt idx="3">
                  <c:v>0.52173913043478259</c:v>
                </c:pt>
              </c:numCache>
            </c:numRef>
          </c:val>
          <c:extLst>
            <c:ext xmlns:c16="http://schemas.microsoft.com/office/drawing/2014/chart" uri="{C3380CC4-5D6E-409C-BE32-E72D297353CC}">
              <c16:uniqueId val="{00000000-4816-43D1-80F8-2ECE0740722F}"/>
            </c:ext>
          </c:extLst>
        </c:ser>
        <c:ser>
          <c:idx val="1"/>
          <c:order val="1"/>
          <c:tx>
            <c:strRef>
              <c:f>'Pivots &amp; KPIs'!$C$70:$C$71</c:f>
              <c:strCache>
                <c:ptCount val="1"/>
                <c:pt idx="0">
                  <c:v>Corporate</c:v>
                </c:pt>
              </c:strCache>
            </c:strRef>
          </c:tx>
          <c:spPr>
            <a:solidFill>
              <a:schemeClr val="accent2"/>
            </a:solidFill>
            <a:ln>
              <a:noFill/>
            </a:ln>
            <a:effectLst/>
          </c:spPr>
          <c:invertIfNegative val="0"/>
          <c:dLbls>
            <c:spPr>
              <a:solidFill>
                <a:srgbClr val="0A2463"/>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KPIs'!$A$72:$A$75</c:f>
              <c:strCache>
                <c:ptCount val="4"/>
                <c:pt idx="0">
                  <c:v>Anna Andreadi</c:v>
                </c:pt>
                <c:pt idx="1">
                  <c:v>Cassandra Brandow</c:v>
                </c:pt>
                <c:pt idx="2">
                  <c:v>Chuck Magee</c:v>
                </c:pt>
                <c:pt idx="3">
                  <c:v>Kelly Williams</c:v>
                </c:pt>
              </c:strCache>
            </c:strRef>
          </c:cat>
          <c:val>
            <c:numRef>
              <c:f>'Pivots &amp; KPIs'!$C$72:$C$75</c:f>
              <c:numCache>
                <c:formatCode>0.00%</c:formatCode>
                <c:ptCount val="4"/>
                <c:pt idx="0">
                  <c:v>0.29971901342491414</c:v>
                </c:pt>
                <c:pt idx="1">
                  <c:v>0.31481481481481483</c:v>
                </c:pt>
                <c:pt idx="2">
                  <c:v>0.30793539325842695</c:v>
                </c:pt>
                <c:pt idx="3">
                  <c:v>0.28971157985363755</c:v>
                </c:pt>
              </c:numCache>
            </c:numRef>
          </c:val>
          <c:extLst>
            <c:ext xmlns:c16="http://schemas.microsoft.com/office/drawing/2014/chart" uri="{C3380CC4-5D6E-409C-BE32-E72D297353CC}">
              <c16:uniqueId val="{00000001-4816-43D1-80F8-2ECE0740722F}"/>
            </c:ext>
          </c:extLst>
        </c:ser>
        <c:ser>
          <c:idx val="2"/>
          <c:order val="2"/>
          <c:tx>
            <c:strRef>
              <c:f>'Pivots &amp; KPIs'!$D$70:$D$71</c:f>
              <c:strCache>
                <c:ptCount val="1"/>
                <c:pt idx="0">
                  <c:v>Home Office</c:v>
                </c:pt>
              </c:strCache>
            </c:strRef>
          </c:tx>
          <c:spPr>
            <a:solidFill>
              <a:schemeClr val="accent3"/>
            </a:solidFill>
            <a:ln>
              <a:noFill/>
            </a:ln>
            <a:effectLst/>
          </c:spPr>
          <c:invertIfNegative val="0"/>
          <c:dLbls>
            <c:spPr>
              <a:solidFill>
                <a:srgbClr val="605F5E"/>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KPIs'!$A$72:$A$75</c:f>
              <c:strCache>
                <c:ptCount val="4"/>
                <c:pt idx="0">
                  <c:v>Anna Andreadi</c:v>
                </c:pt>
                <c:pt idx="1">
                  <c:v>Cassandra Brandow</c:v>
                </c:pt>
                <c:pt idx="2">
                  <c:v>Chuck Magee</c:v>
                </c:pt>
                <c:pt idx="3">
                  <c:v>Kelly Williams</c:v>
                </c:pt>
              </c:strCache>
            </c:strRef>
          </c:cat>
          <c:val>
            <c:numRef>
              <c:f>'Pivots &amp; KPIs'!$D$72:$D$75</c:f>
              <c:numCache>
                <c:formatCode>0.00%</c:formatCode>
                <c:ptCount val="4"/>
                <c:pt idx="0">
                  <c:v>0.17827037152669373</c:v>
                </c:pt>
                <c:pt idx="1">
                  <c:v>0.16790123456790124</c:v>
                </c:pt>
                <c:pt idx="2">
                  <c:v>0.17626404494382023</c:v>
                </c:pt>
                <c:pt idx="3">
                  <c:v>0.18854928971157986</c:v>
                </c:pt>
              </c:numCache>
            </c:numRef>
          </c:val>
          <c:extLst>
            <c:ext xmlns:c16="http://schemas.microsoft.com/office/drawing/2014/chart" uri="{C3380CC4-5D6E-409C-BE32-E72D297353CC}">
              <c16:uniqueId val="{00000002-4816-43D1-80F8-2ECE0740722F}"/>
            </c:ext>
          </c:extLst>
        </c:ser>
        <c:dLbls>
          <c:dLblPos val="ctr"/>
          <c:showLegendKey val="0"/>
          <c:showVal val="1"/>
          <c:showCatName val="0"/>
          <c:showSerName val="0"/>
          <c:showPercent val="0"/>
          <c:showBubbleSize val="0"/>
        </c:dLbls>
        <c:gapWidth val="150"/>
        <c:overlap val="100"/>
        <c:axId val="1033890224"/>
        <c:axId val="1233890672"/>
      </c:barChart>
      <c:catAx>
        <c:axId val="103389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890672"/>
        <c:crosses val="autoZero"/>
        <c:auto val="1"/>
        <c:lblAlgn val="ctr"/>
        <c:lblOffset val="100"/>
        <c:noMultiLvlLbl val="0"/>
      </c:catAx>
      <c:valAx>
        <c:axId val="123389067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890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[Seif Eldeen Ahmed Mni Project 1 - Trail 1.xlsx]Pivots &amp; KPIs!PivotTable10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B3640"/>
            </a:solidFill>
            <a:round/>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&amp; KPIs'!$B$78</c:f>
              <c:strCache>
                <c:ptCount val="1"/>
                <c:pt idx="0">
                  <c:v>Total</c:v>
                </c:pt>
              </c:strCache>
            </c:strRef>
          </c:tx>
          <c:spPr>
            <a:ln w="28575" cap="rnd">
              <a:solidFill>
                <a:srgbClr val="FB3640"/>
              </a:solidFill>
              <a:round/>
            </a:ln>
            <a:effectLst/>
          </c:spPr>
          <c:marker>
            <c:symbol val="none"/>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KPIs'!$A$79:$A$82</c:f>
              <c:strCache>
                <c:ptCount val="4"/>
                <c:pt idx="0">
                  <c:v>2016</c:v>
                </c:pt>
                <c:pt idx="1">
                  <c:v>2017</c:v>
                </c:pt>
                <c:pt idx="2">
                  <c:v>2018</c:v>
                </c:pt>
                <c:pt idx="3">
                  <c:v>2019</c:v>
                </c:pt>
              </c:strCache>
            </c:strRef>
          </c:cat>
          <c:val>
            <c:numRef>
              <c:f>'Pivots &amp; KPIs'!$B$79:$B$82</c:f>
              <c:numCache>
                <c:formatCode>_(* #,##0.0_);_(* \(#,##0.0\);_(* "-"??_);_(@_)</c:formatCode>
                <c:ptCount val="4"/>
                <c:pt idx="0">
                  <c:v>406690.70271300024</c:v>
                </c:pt>
                <c:pt idx="1">
                  <c:v>407671.32366000034</c:v>
                </c:pt>
                <c:pt idx="2">
                  <c:v>528294.03112000052</c:v>
                </c:pt>
                <c:pt idx="3">
                  <c:v>631962.66846600105</c:v>
                </c:pt>
              </c:numCache>
            </c:numRef>
          </c:val>
          <c:smooth val="0"/>
          <c:extLst>
            <c:ext xmlns:c16="http://schemas.microsoft.com/office/drawing/2014/chart" uri="{C3380CC4-5D6E-409C-BE32-E72D297353CC}">
              <c16:uniqueId val="{00000000-DE7A-45C3-BEB3-225CB75B1A22}"/>
            </c:ext>
          </c:extLst>
        </c:ser>
        <c:dLbls>
          <c:dLblPos val="t"/>
          <c:showLegendKey val="0"/>
          <c:showVal val="1"/>
          <c:showCatName val="0"/>
          <c:showSerName val="0"/>
          <c:showPercent val="0"/>
          <c:showBubbleSize val="0"/>
        </c:dLbls>
        <c:smooth val="0"/>
        <c:axId val="1233107776"/>
        <c:axId val="1233907472"/>
      </c:lineChart>
      <c:catAx>
        <c:axId val="123310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907472"/>
        <c:crosses val="autoZero"/>
        <c:auto val="1"/>
        <c:lblAlgn val="ctr"/>
        <c:lblOffset val="100"/>
        <c:noMultiLvlLbl val="0"/>
      </c:catAx>
      <c:valAx>
        <c:axId val="1233907472"/>
        <c:scaling>
          <c:orientation val="minMax"/>
        </c:scaling>
        <c:delete val="1"/>
        <c:axPos val="l"/>
        <c:numFmt formatCode="_(* #,##0.0_);_(* \(#,##0.0\);_(* &quot;-&quot;??_);_(@_)" sourceLinked="1"/>
        <c:majorTickMark val="none"/>
        <c:minorTickMark val="none"/>
        <c:tickLblPos val="nextTo"/>
        <c:crossAx val="123310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[Seif Eldeen Ahmed Mni Project 1 - Trail 1.xlsx]Pivots &amp; KPIs!PivotTable5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r>
              <a:rPr lang="en-US" baseline="0"/>
              <a:t>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605F5E"/>
            </a:solidFill>
            <a:round/>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605F5E"/>
            </a:solidFill>
            <a:round/>
          </a:ln>
          <a:effectLst/>
        </c:spPr>
        <c:marker>
          <c:symbol val="none"/>
        </c:marker>
      </c:pivotFmt>
    </c:pivotFmts>
    <c:plotArea>
      <c:layout/>
      <c:lineChart>
        <c:grouping val="standard"/>
        <c:varyColors val="0"/>
        <c:ser>
          <c:idx val="0"/>
          <c:order val="0"/>
          <c:tx>
            <c:strRef>
              <c:f>'Pivots &amp; KPIs'!$B$36</c:f>
              <c:strCache>
                <c:ptCount val="1"/>
                <c:pt idx="0">
                  <c:v>Total</c:v>
                </c:pt>
              </c:strCache>
            </c:strRef>
          </c:tx>
          <c:spPr>
            <a:ln w="28575" cap="rnd">
              <a:solidFill>
                <a:srgbClr val="605F5E"/>
              </a:solidFill>
              <a:round/>
            </a:ln>
            <a:effectLst/>
          </c:spPr>
          <c:marker>
            <c:symbol val="none"/>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KPIs'!$A$37:$A$40</c:f>
              <c:strCache>
                <c:ptCount val="4"/>
                <c:pt idx="0">
                  <c:v>2016</c:v>
                </c:pt>
                <c:pt idx="1">
                  <c:v>2017</c:v>
                </c:pt>
                <c:pt idx="2">
                  <c:v>2018</c:v>
                </c:pt>
                <c:pt idx="3">
                  <c:v>2019</c:v>
                </c:pt>
              </c:strCache>
            </c:strRef>
          </c:cat>
          <c:val>
            <c:numRef>
              <c:f>'Pivots &amp; KPIs'!$B$37:$B$40</c:f>
              <c:numCache>
                <c:formatCode>_(* #,##0.00_);_(* \(#,##0.00\);_(* "-"??_);_(@_)</c:formatCode>
                <c:ptCount val="4"/>
                <c:pt idx="0">
                  <c:v>484247.49810000003</c:v>
                </c:pt>
                <c:pt idx="1">
                  <c:v>470532.50900000002</c:v>
                </c:pt>
                <c:pt idx="2">
                  <c:v>609205.598</c:v>
                </c:pt>
                <c:pt idx="3">
                  <c:v>733215.25520000001</c:v>
                </c:pt>
              </c:numCache>
            </c:numRef>
          </c:val>
          <c:smooth val="0"/>
          <c:extLst>
            <c:ext xmlns:c16="http://schemas.microsoft.com/office/drawing/2014/chart" uri="{C3380CC4-5D6E-409C-BE32-E72D297353CC}">
              <c16:uniqueId val="{00000000-B954-468B-B0D8-283950CDB85D}"/>
            </c:ext>
          </c:extLst>
        </c:ser>
        <c:dLbls>
          <c:dLblPos val="t"/>
          <c:showLegendKey val="0"/>
          <c:showVal val="1"/>
          <c:showCatName val="0"/>
          <c:showSerName val="0"/>
          <c:showPercent val="0"/>
          <c:showBubbleSize val="0"/>
        </c:dLbls>
        <c:smooth val="0"/>
        <c:axId val="1033733760"/>
        <c:axId val="1233893072"/>
      </c:lineChart>
      <c:catAx>
        <c:axId val="103373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893072"/>
        <c:crosses val="autoZero"/>
        <c:auto val="1"/>
        <c:lblAlgn val="ctr"/>
        <c:lblOffset val="100"/>
        <c:noMultiLvlLbl val="0"/>
      </c:catAx>
      <c:valAx>
        <c:axId val="1233893072"/>
        <c:scaling>
          <c:orientation val="minMax"/>
        </c:scaling>
        <c:delete val="1"/>
        <c:axPos val="l"/>
        <c:numFmt formatCode="_(* #,##0.00_);_(* \(#,##0.00\);_(* &quot;-&quot;??_);_(@_)" sourceLinked="1"/>
        <c:majorTickMark val="none"/>
        <c:minorTickMark val="none"/>
        <c:tickLblPos val="nextTo"/>
        <c:crossAx val="103373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[Seif Eldeen Ahmed Mni Project 1 - Trail 1.xlsx]Pivots &amp; KPIs!PivotTable7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Manager by Profit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A2463"/>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&amp; KPIs'!$B$49</c:f>
              <c:strCache>
                <c:ptCount val="1"/>
                <c:pt idx="0">
                  <c:v>Total</c:v>
                </c:pt>
              </c:strCache>
            </c:strRef>
          </c:tx>
          <c:spPr>
            <a:solidFill>
              <a:srgbClr val="0A2463"/>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KPIs'!$A$50:$A$53</c:f>
              <c:strCache>
                <c:ptCount val="4"/>
                <c:pt idx="0">
                  <c:v>Anna Andreadi</c:v>
                </c:pt>
                <c:pt idx="1">
                  <c:v>Chuck Magee</c:v>
                </c:pt>
                <c:pt idx="2">
                  <c:v>Cassandra Brandow</c:v>
                </c:pt>
                <c:pt idx="3">
                  <c:v>Kelly Williams</c:v>
                </c:pt>
              </c:strCache>
            </c:strRef>
          </c:cat>
          <c:val>
            <c:numRef>
              <c:f>'Pivots &amp; KPIs'!$B$50:$B$53</c:f>
              <c:numCache>
                <c:formatCode>_(* #,##0.0_);_(* \(#,##0.0\);_(* "-"??_);_(@_)</c:formatCode>
                <c:ptCount val="4"/>
                <c:pt idx="0">
                  <c:v>108418.4489</c:v>
                </c:pt>
                <c:pt idx="1">
                  <c:v>91522.78</c:v>
                </c:pt>
                <c:pt idx="2">
                  <c:v>46749.4303</c:v>
                </c:pt>
                <c:pt idx="3">
                  <c:v>39706.362500000003</c:v>
                </c:pt>
              </c:numCache>
            </c:numRef>
          </c:val>
          <c:extLst>
            <c:ext xmlns:c16="http://schemas.microsoft.com/office/drawing/2014/chart" uri="{C3380CC4-5D6E-409C-BE32-E72D297353CC}">
              <c16:uniqueId val="{00000000-71F4-4D10-ACF4-FF1402E0DF34}"/>
            </c:ext>
          </c:extLst>
        </c:ser>
        <c:dLbls>
          <c:dLblPos val="outEnd"/>
          <c:showLegendKey val="0"/>
          <c:showVal val="1"/>
          <c:showCatName val="0"/>
          <c:showSerName val="0"/>
          <c:showPercent val="0"/>
          <c:showBubbleSize val="0"/>
        </c:dLbls>
        <c:gapWidth val="219"/>
        <c:overlap val="-27"/>
        <c:axId val="1981403808"/>
        <c:axId val="1233916592"/>
      </c:barChart>
      <c:catAx>
        <c:axId val="198140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916592"/>
        <c:crosses val="autoZero"/>
        <c:auto val="1"/>
        <c:lblAlgn val="ctr"/>
        <c:lblOffset val="100"/>
        <c:noMultiLvlLbl val="0"/>
      </c:catAx>
      <c:valAx>
        <c:axId val="1233916592"/>
        <c:scaling>
          <c:orientation val="minMax"/>
        </c:scaling>
        <c:delete val="1"/>
        <c:axPos val="l"/>
        <c:numFmt formatCode="_(* #,##0.0_);_(* \(#,##0.0\);_(* &quot;-&quot;??_);_(@_)" sourceLinked="1"/>
        <c:majorTickMark val="none"/>
        <c:minorTickMark val="none"/>
        <c:tickLblPos val="nextTo"/>
        <c:crossAx val="198140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[Seif Eldeen Ahmed Mni Project 1 - Trail 1.xlsx]Pivots &amp; KPIs!PivotTable6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Segment Profit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B3640"/>
          </a:solidFill>
          <a:ln w="19050">
            <a:solidFill>
              <a:schemeClr val="lt1"/>
            </a:solidFill>
          </a:ln>
          <a:effectLst/>
        </c:spPr>
      </c:pivotFmt>
      <c:pivotFmt>
        <c:idx val="10"/>
        <c:spPr>
          <a:solidFill>
            <a:srgbClr val="0A2463"/>
          </a:solidFill>
          <a:ln w="19050">
            <a:solidFill>
              <a:schemeClr val="lt1"/>
            </a:solidFill>
          </a:ln>
          <a:effectLst/>
        </c:spPr>
      </c:pivotFmt>
      <c:pivotFmt>
        <c:idx val="11"/>
        <c:spPr>
          <a:solidFill>
            <a:srgbClr val="605F5E"/>
          </a:solidFill>
          <a:ln w="19050">
            <a:solidFill>
              <a:schemeClr val="lt1"/>
            </a:solidFill>
          </a:ln>
          <a:effectLst/>
        </c:spPr>
      </c:pivotFmt>
    </c:pivotFmts>
    <c:plotArea>
      <c:layout/>
      <c:pieChart>
        <c:varyColors val="1"/>
        <c:ser>
          <c:idx val="0"/>
          <c:order val="0"/>
          <c:tx>
            <c:strRef>
              <c:f>'Pivots &amp; KPIs'!$B$43</c:f>
              <c:strCache>
                <c:ptCount val="1"/>
                <c:pt idx="0">
                  <c:v>Total</c:v>
                </c:pt>
              </c:strCache>
            </c:strRef>
          </c:tx>
          <c:dPt>
            <c:idx val="0"/>
            <c:bubble3D val="0"/>
            <c:spPr>
              <a:solidFill>
                <a:srgbClr val="FB3640"/>
              </a:solidFill>
              <a:ln w="19050">
                <a:solidFill>
                  <a:schemeClr val="lt1"/>
                </a:solidFill>
              </a:ln>
              <a:effectLst/>
            </c:spPr>
            <c:extLst>
              <c:ext xmlns:c16="http://schemas.microsoft.com/office/drawing/2014/chart" uri="{C3380CC4-5D6E-409C-BE32-E72D297353CC}">
                <c16:uniqueId val="{00000001-0DA4-46CA-8100-75CCF79CCA37}"/>
              </c:ext>
            </c:extLst>
          </c:dPt>
          <c:dPt>
            <c:idx val="1"/>
            <c:bubble3D val="0"/>
            <c:spPr>
              <a:solidFill>
                <a:srgbClr val="0A2463"/>
              </a:solidFill>
              <a:ln w="19050">
                <a:solidFill>
                  <a:schemeClr val="lt1"/>
                </a:solidFill>
              </a:ln>
              <a:effectLst/>
            </c:spPr>
            <c:extLst>
              <c:ext xmlns:c16="http://schemas.microsoft.com/office/drawing/2014/chart" uri="{C3380CC4-5D6E-409C-BE32-E72D297353CC}">
                <c16:uniqueId val="{00000003-0DA4-46CA-8100-75CCF79CCA37}"/>
              </c:ext>
            </c:extLst>
          </c:dPt>
          <c:dPt>
            <c:idx val="2"/>
            <c:bubble3D val="0"/>
            <c:spPr>
              <a:solidFill>
                <a:srgbClr val="605F5E"/>
              </a:solidFill>
              <a:ln w="19050">
                <a:solidFill>
                  <a:schemeClr val="lt1"/>
                </a:solidFill>
              </a:ln>
              <a:effectLst/>
            </c:spPr>
            <c:extLst>
              <c:ext xmlns:c16="http://schemas.microsoft.com/office/drawing/2014/chart" uri="{C3380CC4-5D6E-409C-BE32-E72D297353CC}">
                <c16:uniqueId val="{00000005-0DA4-46CA-8100-75CCF79CCA3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 &amp; KPIs'!$A$44:$A$46</c:f>
              <c:strCache>
                <c:ptCount val="3"/>
                <c:pt idx="0">
                  <c:v>Consumer</c:v>
                </c:pt>
                <c:pt idx="1">
                  <c:v>Corporate</c:v>
                </c:pt>
                <c:pt idx="2">
                  <c:v>Home Office</c:v>
                </c:pt>
              </c:strCache>
            </c:strRef>
          </c:cat>
          <c:val>
            <c:numRef>
              <c:f>'Pivots &amp; KPIs'!$B$44:$B$46</c:f>
              <c:numCache>
                <c:formatCode>_(* #,##0.0_);_(* \(#,##0.0\);_(* "-"??_);_(@_)</c:formatCode>
                <c:ptCount val="3"/>
                <c:pt idx="0">
                  <c:v>134119.20920000001</c:v>
                </c:pt>
                <c:pt idx="1">
                  <c:v>91979.134000000005</c:v>
                </c:pt>
                <c:pt idx="2">
                  <c:v>60298.678500000002</c:v>
                </c:pt>
              </c:numCache>
            </c:numRef>
          </c:val>
          <c:extLst>
            <c:ext xmlns:c16="http://schemas.microsoft.com/office/drawing/2014/chart" uri="{C3380CC4-5D6E-409C-BE32-E72D297353CC}">
              <c16:uniqueId val="{00000006-0DA4-46CA-8100-75CCF79CCA37}"/>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[Seif Eldeen Ahmed Mni Project 1 - Trail 1.xlsx]Pivots &amp; KPIs!PivotTable8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Selling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B36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 &amp; KPIs'!$B$56</c:f>
              <c:strCache>
                <c:ptCount val="1"/>
                <c:pt idx="0">
                  <c:v>Total</c:v>
                </c:pt>
              </c:strCache>
            </c:strRef>
          </c:tx>
          <c:spPr>
            <a:solidFill>
              <a:srgbClr val="FB364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 &amp; KPIs'!$A$57:$A$67</c:f>
              <c:strCache>
                <c:ptCount val="10"/>
                <c:pt idx="0">
                  <c:v>GBC Premium Transparent Covers with Diagonal Lined Pattern</c:v>
                </c:pt>
                <c:pt idx="1">
                  <c:v>Xerox 1881</c:v>
                </c:pt>
                <c:pt idx="2">
                  <c:v>Storex Dura Pro Binders</c:v>
                </c:pt>
                <c:pt idx="3">
                  <c:v>Avery Non-Stick Binders</c:v>
                </c:pt>
                <c:pt idx="4">
                  <c:v>KI Adjustable-Height Table</c:v>
                </c:pt>
                <c:pt idx="5">
                  <c:v>Logitech P710e Mobile Speakerphone</c:v>
                </c:pt>
                <c:pt idx="6">
                  <c:v>Staples in misc. colors</c:v>
                </c:pt>
                <c:pt idx="7">
                  <c:v>Easy-staple paper</c:v>
                </c:pt>
                <c:pt idx="8">
                  <c:v>Staple envelope</c:v>
                </c:pt>
                <c:pt idx="9">
                  <c:v>Staples</c:v>
                </c:pt>
              </c:strCache>
            </c:strRef>
          </c:cat>
          <c:val>
            <c:numRef>
              <c:f>'Pivots &amp; KPIs'!$B$57:$B$67</c:f>
              <c:numCache>
                <c:formatCode>General</c:formatCode>
                <c:ptCount val="10"/>
                <c:pt idx="0">
                  <c:v>67</c:v>
                </c:pt>
                <c:pt idx="1">
                  <c:v>70</c:v>
                </c:pt>
                <c:pt idx="2">
                  <c:v>71</c:v>
                </c:pt>
                <c:pt idx="3">
                  <c:v>71</c:v>
                </c:pt>
                <c:pt idx="4">
                  <c:v>74</c:v>
                </c:pt>
                <c:pt idx="5">
                  <c:v>75</c:v>
                </c:pt>
                <c:pt idx="6">
                  <c:v>86</c:v>
                </c:pt>
                <c:pt idx="7">
                  <c:v>150</c:v>
                </c:pt>
                <c:pt idx="8">
                  <c:v>170</c:v>
                </c:pt>
                <c:pt idx="9">
                  <c:v>215</c:v>
                </c:pt>
              </c:numCache>
            </c:numRef>
          </c:val>
          <c:extLst>
            <c:ext xmlns:c16="http://schemas.microsoft.com/office/drawing/2014/chart" uri="{C3380CC4-5D6E-409C-BE32-E72D297353CC}">
              <c16:uniqueId val="{00000000-E940-4CA0-AB11-F6646E5D5398}"/>
            </c:ext>
          </c:extLst>
        </c:ser>
        <c:dLbls>
          <c:dLblPos val="outEnd"/>
          <c:showLegendKey val="0"/>
          <c:showVal val="1"/>
          <c:showCatName val="0"/>
          <c:showSerName val="0"/>
          <c:showPercent val="0"/>
          <c:showBubbleSize val="0"/>
        </c:dLbls>
        <c:gapWidth val="182"/>
        <c:axId val="1105818784"/>
        <c:axId val="1233923792"/>
      </c:barChart>
      <c:catAx>
        <c:axId val="110581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923792"/>
        <c:crosses val="autoZero"/>
        <c:auto val="1"/>
        <c:lblAlgn val="ctr"/>
        <c:lblOffset val="100"/>
        <c:noMultiLvlLbl val="0"/>
      </c:catAx>
      <c:valAx>
        <c:axId val="1233923792"/>
        <c:scaling>
          <c:orientation val="minMax"/>
        </c:scaling>
        <c:delete val="1"/>
        <c:axPos val="b"/>
        <c:numFmt formatCode="General" sourceLinked="1"/>
        <c:majorTickMark val="none"/>
        <c:minorTickMark val="none"/>
        <c:tickLblPos val="nextTo"/>
        <c:crossAx val="110581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19050</xdr:colOff>
      <xdr:row>0</xdr:row>
      <xdr:rowOff>28575</xdr:rowOff>
    </xdr:from>
    <xdr:to>
      <xdr:col>6</xdr:col>
      <xdr:colOff>457200</xdr:colOff>
      <xdr:row>14</xdr:row>
      <xdr:rowOff>104775</xdr:rowOff>
    </xdr:to>
    <xdr:graphicFrame macro="">
      <xdr:nvGraphicFramePr>
        <xdr:cNvPr id="2" name="Chart 1">
          <a:extLst>
            <a:ext uri="{FF2B5EF4-FFF2-40B4-BE49-F238E27FC236}">
              <a16:creationId xmlns:a16="http://schemas.microsoft.com/office/drawing/2014/main" id="{D577F6DB-C20C-7C3A-6A0B-0BFCF2DDA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19050</xdr:colOff>
      <xdr:row>1</xdr:row>
      <xdr:rowOff>161925</xdr:rowOff>
    </xdr:from>
    <xdr:to>
      <xdr:col>19</xdr:col>
      <xdr:colOff>219075</xdr:colOff>
      <xdr:row>9</xdr:row>
      <xdr:rowOff>95250</xdr:rowOff>
    </xdr:to>
    <mc:AlternateContent xmlns:mc="http://schemas.openxmlformats.org/markup-compatibility/2006" xmlns:a14="http://schemas.microsoft.com/office/drawing/2010/main">
      <mc:Choice Requires="a14">
        <xdr:graphicFrame macro="">
          <xdr:nvGraphicFramePr>
            <xdr:cNvPr id="13" name="Order Date (Year)">
              <a:extLst>
                <a:ext uri="{FF2B5EF4-FFF2-40B4-BE49-F238E27FC236}">
                  <a16:creationId xmlns:a16="http://schemas.microsoft.com/office/drawing/2014/main" id="{A5B3C5EF-E80B-B1A5-27AD-6506045DACE9}"/>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15544800" y="352425"/>
              <a:ext cx="1828800" cy="14573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xdr:colOff>
      <xdr:row>15</xdr:row>
      <xdr:rowOff>180975</xdr:rowOff>
    </xdr:from>
    <xdr:to>
      <xdr:col>19</xdr:col>
      <xdr:colOff>219075</xdr:colOff>
      <xdr:row>23</xdr:row>
      <xdr:rowOff>114300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43BD0354-9ED0-4C5D-8D84-7B119D368B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544800" y="3038475"/>
              <a:ext cx="1828800" cy="14573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xdr:colOff>
      <xdr:row>9</xdr:row>
      <xdr:rowOff>114301</xdr:rowOff>
    </xdr:from>
    <xdr:to>
      <xdr:col>19</xdr:col>
      <xdr:colOff>219075</xdr:colOff>
      <xdr:row>15</xdr:row>
      <xdr:rowOff>152401</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4B006BAE-B1B2-CB89-5A44-EF180D5FC0D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544800" y="1828801"/>
              <a:ext cx="1828800" cy="1181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26</xdr:col>
      <xdr:colOff>535773</xdr:colOff>
      <xdr:row>1</xdr:row>
      <xdr:rowOff>56029</xdr:rowOff>
    </xdr:from>
    <xdr:to>
      <xdr:col>29</xdr:col>
      <xdr:colOff>549221</xdr:colOff>
      <xdr:row>8</xdr:row>
      <xdr:rowOff>168088</xdr:rowOff>
    </xdr:to>
    <mc:AlternateContent xmlns:mc="http://schemas.openxmlformats.org/markup-compatibility/2006">
      <mc:Choice xmlns:a14="http://schemas.microsoft.com/office/drawing/2010/main" Requires="a14">
        <xdr:graphicFrame macro="">
          <xdr:nvGraphicFramePr>
            <xdr:cNvPr id="2" name="Order Date (Year) 1">
              <a:extLst>
                <a:ext uri="{FF2B5EF4-FFF2-40B4-BE49-F238E27FC236}">
                  <a16:creationId xmlns:a16="http://schemas.microsoft.com/office/drawing/2014/main" id="{3E3CBD31-D327-48DA-8405-FDCD34EB4BB3}"/>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dr:sp macro="" textlink="">
          <xdr:nvSpPr>
            <xdr:cNvPr id="0" name=""/>
            <xdr:cNvSpPr>
              <a:spLocks noTextEdit="1"/>
            </xdr:cNvSpPr>
          </xdr:nvSpPr>
          <xdr:spPr>
            <a:xfrm>
              <a:off x="16323461" y="294154"/>
              <a:ext cx="1835104" cy="15050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535773</xdr:colOff>
      <xdr:row>8</xdr:row>
      <xdr:rowOff>190499</xdr:rowOff>
    </xdr:from>
    <xdr:to>
      <xdr:col>29</xdr:col>
      <xdr:colOff>549221</xdr:colOff>
      <xdr:row>15</xdr:row>
      <xdr:rowOff>67234</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F6A75DFD-BC44-4E2E-A38D-10900773EFF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6323461" y="1821655"/>
              <a:ext cx="1835104" cy="12102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524567</xdr:colOff>
      <xdr:row>15</xdr:row>
      <xdr:rowOff>100852</xdr:rowOff>
    </xdr:from>
    <xdr:to>
      <xdr:col>29</xdr:col>
      <xdr:colOff>538015</xdr:colOff>
      <xdr:row>23</xdr:row>
      <xdr:rowOff>56029</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D52F2ADE-DADA-45E2-AE27-3671E9AC070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6312255" y="3065508"/>
              <a:ext cx="1835104" cy="14791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78442</xdr:colOff>
      <xdr:row>4</xdr:row>
      <xdr:rowOff>67235</xdr:rowOff>
    </xdr:from>
    <xdr:to>
      <xdr:col>4</xdr:col>
      <xdr:colOff>392767</xdr:colOff>
      <xdr:row>17</xdr:row>
      <xdr:rowOff>59615</xdr:rowOff>
    </xdr:to>
    <xdr:graphicFrame macro="">
      <xdr:nvGraphicFramePr>
        <xdr:cNvPr id="5" name="Chart 4">
          <a:extLst>
            <a:ext uri="{FF2B5EF4-FFF2-40B4-BE49-F238E27FC236}">
              <a16:creationId xmlns:a16="http://schemas.microsoft.com/office/drawing/2014/main" id="{E6C33642-9B28-4C81-8391-19BFDBB64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453838</xdr:colOff>
      <xdr:row>4</xdr:row>
      <xdr:rowOff>67235</xdr:rowOff>
    </xdr:from>
    <xdr:to>
      <xdr:col>9</xdr:col>
      <xdr:colOff>160944</xdr:colOff>
      <xdr:row>17</xdr:row>
      <xdr:rowOff>59615</xdr:rowOff>
    </xdr:to>
    <xdr:graphicFrame macro="">
      <xdr:nvGraphicFramePr>
        <xdr:cNvPr id="6" name="Chart 5">
          <a:extLst>
            <a:ext uri="{FF2B5EF4-FFF2-40B4-BE49-F238E27FC236}">
              <a16:creationId xmlns:a16="http://schemas.microsoft.com/office/drawing/2014/main" id="{1D5FFB00-9835-4574-BFAB-785237B8C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225521</xdr:colOff>
      <xdr:row>4</xdr:row>
      <xdr:rowOff>67235</xdr:rowOff>
    </xdr:from>
    <xdr:to>
      <xdr:col>13</xdr:col>
      <xdr:colOff>539846</xdr:colOff>
      <xdr:row>17</xdr:row>
      <xdr:rowOff>59615</xdr:rowOff>
    </xdr:to>
    <xdr:graphicFrame macro="">
      <xdr:nvGraphicFramePr>
        <xdr:cNvPr id="7" name="Chart 6">
          <a:extLst>
            <a:ext uri="{FF2B5EF4-FFF2-40B4-BE49-F238E27FC236}">
              <a16:creationId xmlns:a16="http://schemas.microsoft.com/office/drawing/2014/main" id="{60E63E3A-94B6-4121-A030-BD02BF1A3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603730</xdr:colOff>
      <xdr:row>4</xdr:row>
      <xdr:rowOff>67235</xdr:rowOff>
    </xdr:from>
    <xdr:to>
      <xdr:col>20</xdr:col>
      <xdr:colOff>10799</xdr:colOff>
      <xdr:row>17</xdr:row>
      <xdr:rowOff>59615</xdr:rowOff>
    </xdr:to>
    <xdr:graphicFrame macro="">
      <xdr:nvGraphicFramePr>
        <xdr:cNvPr id="8" name="Chart 7">
          <a:extLst>
            <a:ext uri="{FF2B5EF4-FFF2-40B4-BE49-F238E27FC236}">
              <a16:creationId xmlns:a16="http://schemas.microsoft.com/office/drawing/2014/main" id="{BDF47C5E-1509-4202-8FED-556DD11C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173693</xdr:colOff>
      <xdr:row>17</xdr:row>
      <xdr:rowOff>131667</xdr:rowOff>
    </xdr:from>
    <xdr:to>
      <xdr:col>14</xdr:col>
      <xdr:colOff>246559</xdr:colOff>
      <xdr:row>31</xdr:row>
      <xdr:rowOff>116427</xdr:rowOff>
    </xdr:to>
    <xdr:graphicFrame macro="">
      <xdr:nvGraphicFramePr>
        <xdr:cNvPr id="9" name="Chart 8">
          <a:extLst>
            <a:ext uri="{FF2B5EF4-FFF2-40B4-BE49-F238E27FC236}">
              <a16:creationId xmlns:a16="http://schemas.microsoft.com/office/drawing/2014/main" id="{31EE2965-AFBE-4D7D-8FCE-ECCE5FA56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71444</xdr:colOff>
      <xdr:row>4</xdr:row>
      <xdr:rowOff>71436</xdr:rowOff>
    </xdr:from>
    <xdr:to>
      <xdr:col>26</xdr:col>
      <xdr:colOff>268611</xdr:colOff>
      <xdr:row>17</xdr:row>
      <xdr:rowOff>63816</xdr:rowOff>
    </xdr:to>
    <xdr:graphicFrame macro="">
      <xdr:nvGraphicFramePr>
        <xdr:cNvPr id="10" name="Chart 9">
          <a:extLst>
            <a:ext uri="{FF2B5EF4-FFF2-40B4-BE49-F238E27FC236}">
              <a16:creationId xmlns:a16="http://schemas.microsoft.com/office/drawing/2014/main" id="{15099EC2-4CC2-4561-8A13-59C958685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71437</xdr:colOff>
      <xdr:row>17</xdr:row>
      <xdr:rowOff>130972</xdr:rowOff>
    </xdr:from>
    <xdr:to>
      <xdr:col>26</xdr:col>
      <xdr:colOff>268604</xdr:colOff>
      <xdr:row>31</xdr:row>
      <xdr:rowOff>115732</xdr:rowOff>
    </xdr:to>
    <xdr:graphicFrame macro="">
      <xdr:nvGraphicFramePr>
        <xdr:cNvPr id="11" name="Chart 10">
          <a:extLst>
            <a:ext uri="{FF2B5EF4-FFF2-40B4-BE49-F238E27FC236}">
              <a16:creationId xmlns:a16="http://schemas.microsoft.com/office/drawing/2014/main" id="{F00983AC-7AFB-4E38-878D-F2FBC356B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83343</xdr:colOff>
      <xdr:row>17</xdr:row>
      <xdr:rowOff>130969</xdr:rowOff>
    </xdr:from>
    <xdr:to>
      <xdr:col>4</xdr:col>
      <xdr:colOff>397668</xdr:colOff>
      <xdr:row>31</xdr:row>
      <xdr:rowOff>115729</xdr:rowOff>
    </xdr:to>
    <xdr:graphicFrame macro="">
      <xdr:nvGraphicFramePr>
        <xdr:cNvPr id="12" name="Chart 11">
          <a:extLst>
            <a:ext uri="{FF2B5EF4-FFF2-40B4-BE49-F238E27FC236}">
              <a16:creationId xmlns:a16="http://schemas.microsoft.com/office/drawing/2014/main" id="{0BEB95D4-4702-400E-A090-557CE6350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440534</xdr:colOff>
      <xdr:row>17</xdr:row>
      <xdr:rowOff>130968</xdr:rowOff>
    </xdr:from>
    <xdr:to>
      <xdr:col>9</xdr:col>
      <xdr:colOff>147640</xdr:colOff>
      <xdr:row>31</xdr:row>
      <xdr:rowOff>115728</xdr:rowOff>
    </xdr:to>
    <xdr:graphicFrame macro="">
      <xdr:nvGraphicFramePr>
        <xdr:cNvPr id="13" name="Chart 12">
          <a:extLst>
            <a:ext uri="{FF2B5EF4-FFF2-40B4-BE49-F238E27FC236}">
              <a16:creationId xmlns:a16="http://schemas.microsoft.com/office/drawing/2014/main" id="{B72F8068-5634-4500-A023-DC5AC6C07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285750</xdr:colOff>
      <xdr:row>17</xdr:row>
      <xdr:rowOff>107156</xdr:rowOff>
    </xdr:from>
    <xdr:to>
      <xdr:col>19</xdr:col>
      <xdr:colOff>571500</xdr:colOff>
      <xdr:row>31</xdr:row>
      <xdr:rowOff>183356</xdr:rowOff>
    </xdr:to>
    <xdr:graphicFrame macro="">
      <xdr:nvGraphicFramePr>
        <xdr:cNvPr id="14" name="Chart 13">
          <a:extLst>
            <a:ext uri="{FF2B5EF4-FFF2-40B4-BE49-F238E27FC236}">
              <a16:creationId xmlns:a16="http://schemas.microsoft.com/office/drawing/2014/main" id="{CBC1806E-32FF-4F7E-B939-9CABBDB68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if Ahmed" refreshedDate="46275.796777199073" createdVersion="5" refreshedVersion="8" minRefreshableVersion="3" recordCount="0" supportSubquery="1" supportAdvancedDrill="1" xr:uid="{0B50DCCA-1D62-4E44-B65D-F8122AC570CE}">
  <cacheSource type="external" connectionId="8"/>
  <cacheFields count="2">
    <cacheField name="[Measures].[Count of Order ID]" caption="Count of Order ID" numFmtId="0" hierarchy="59" level="32767"/>
    <cacheField name="[Dim Date].[Order Date (Year)].[Order Date (Year)]" caption="Order Date (Year)" numFmtId="0" hierarchy="7" level="1">
      <sharedItems containsSemiMixedTypes="0" containsNonDate="0" containsString="0"/>
    </cacheField>
  </cacheFields>
  <cacheHierarchies count="64">
    <cacheHierarchy uniqueName="[Dim Customer].[Customer ID]" caption="Customer ID" attribute="1" defaultMemberUniqueName="[Dim Customer].[Customer ID].[All]" allUniqueName="[Dim Customer].[Customer ID].[All]" dimensionUniqueName="[Dim Customer]" displayFolder="" count="2" memberValueDatatype="130" unbalanced="0"/>
    <cacheHierarchy uniqueName="[Dim Customer].[Customer Name]" caption="Customer Name" attribute="1" defaultMemberUniqueName="[Dim Customer].[Customer Name].[All]" allUniqueName="[Dim Customer].[Customer Name].[All]" dimensionUniqueName="[Dim Customer]" displayFolder="" count="2" memberValueDatatype="130" unbalanced="0"/>
    <cacheHierarchy uniqueName="[Dim Customer].[Segment]" caption="Segment" attribute="1" defaultMemberUniqueName="[Dim Customer].[Segment].[All]" allUniqueName="[Dim Customer].[Segment].[All]" dimensionUniqueName="[Dim Customer]" displayFolder="" count="2" memberValueDatatype="130" unbalanced="0"/>
    <cacheHierarchy uniqueName="[Dim Date].[Order Date]" caption="Order Date" attribute="1" time="1" defaultMemberUniqueName="[Dim Date].[Order Date].[All]" allUniqueName="[Dim Date].[Order Date].[All]" dimensionUniqueName="[Dim Date]" displayFolder="" count="2" memberValueDatatype="7" unbalanced="0"/>
    <cacheHierarchy uniqueName="[Dim Date].[Year]" caption="Year" attribute="1" defaultMemberUniqueName="[Dim Date].[Year].[All]" allUniqueName="[Dim Date].[Year].[All]" dimensionUniqueName="[Dim Date]" displayFolder="" count="2" memberValueDatatype="20" unbalanced="0"/>
    <cacheHierarchy uniqueName="[Dim Date].[Month]" caption="Month" attribute="1" defaultMemberUniqueName="[Dim Date].[Month].[All]" allUniqueName="[Dim Date].[Month].[All]" dimensionUniqueName="[Dim Date]" displayFolder="" count="2" memberValueDatatype="20" unbalanced="0"/>
    <cacheHierarchy uniqueName="[Dim Date].[Quarter]" caption="Quarter" attribute="1" defaultMemberUniqueName="[Dim Date].[Quarter].[All]" allUniqueName="[Dim Date].[Quarter].[All]" dimensionUniqueName="[Dim Date]" displayFolder="" count="2" memberValueDatatype="20" unbalanced="0"/>
    <cacheHierarchy uniqueName="[Dim Date].[Order Date (Year)]" caption="Order Date (Year)" attribute="1" defaultMemberUniqueName="[Dim Date].[Order Date (Year)].[All]" allUniqueName="[Dim Date].[Order Date (Year)].[All]" dimensionUniqueName="[Dim Date]" displayFolder="" count="2" memberValueDatatype="130" unbalanced="0">
      <fieldsUsage count="2">
        <fieldUsage x="-1"/>
        <fieldUsage x="1"/>
      </fieldsUsage>
    </cacheHierarchy>
    <cacheHierarchy uniqueName="[Dim Date].[Order Date (Quarter)]" caption="Order Date (Quarter)" attribute="1" defaultMemberUniqueName="[Dim Date].[Order Date (Quarter)].[All]" allUniqueName="[Dim Date].[Order Date (Quarter)].[All]" dimensionUniqueName="[Dim Date]" displayFolder="" count="2" memberValueDatatype="130" unbalanced="0"/>
    <cacheHierarchy uniqueName="[Dim Date].[Order Date (Month)]" caption="Order Date (Month)" attribute="1" defaultMemberUniqueName="[Dim Date].[Order Date (Month)].[All]" allUniqueName="[Dim Date].[Order Date (Month)].[All]" dimensionUniqueName="[Dim Date]" displayFolder="" count="2" memberValueDatatype="130" unbalanced="0"/>
    <cacheHierarchy uniqueName="[Dim Location].[Location ID]" caption="Location ID" attribute="1" defaultMemberUniqueName="[Dim Location].[Location ID].[All]" allUniqueName="[Dim Location].[Location ID].[All]" dimensionUniqueName="[Dim Location]" displayFolder="" count="2" memberValueDatatype="130" unbalanced="0"/>
    <cacheHierarchy uniqueName="[Dim Location].[Country/Region]" caption="Country/Region" attribute="1" defaultMemberUniqueName="[Dim Location].[Country/Region].[All]" allUniqueName="[Dim Location].[Country/Region].[All]" dimensionUniqueName="[Dim Location]" displayFolder="" count="2" memberValueDatatype="130" unbalanced="0"/>
    <cacheHierarchy uniqueName="[Dim Location].[City]" caption="City" attribute="1" defaultMemberUniqueName="[Dim Location].[City].[All]" allUniqueName="[Dim Location].[City].[All]" dimensionUniqueName="[Dim Location]" displayFolder="" count="2" memberValueDatatype="130" unbalanced="0"/>
    <cacheHierarchy uniqueName="[Dim Location].[State]" caption="State" attribute="1" defaultMemberUniqueName="[Dim Location].[State].[All]" allUniqueName="[Dim Location].[State].[All]" dimensionUniqueName="[Dim Location]" displayFolder="" count="2" memberValueDatatype="130" unbalanced="0"/>
    <cacheHierarchy uniqueName="[Dim Location].[Postal Code]" caption="Postal Code" attribute="1" defaultMemberUniqueName="[Dim Location].[Postal Code].[All]" allUniqueName="[Dim Location].[Postal Code].[All]" dimensionUniqueName="[Dim Location]" displayFolder="" count="2" memberValueDatatype="2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People].[Region]" caption="Region" attribute="1" defaultMemberUniqueName="[Dim People].[Region].[All]" allUniqueName="[Dim People].[Region].[All]" dimensionUniqueName="[Dim People]" displayFolder="" count="2" memberValueDatatype="130" unbalanced="0"/>
    <cacheHierarchy uniqueName="[Dim People].[Person]" caption="Person" attribute="1" defaultMemberUniqueName="[Dim People].[Person].[All]" allUniqueName="[Dim People].[Person].[All]" dimensionUniqueName="[Dim People]" displayFolder="" count="2" memberValueDatatype="130" unbalanced="0"/>
    <cacheHierarchy uniqueName="[Dim Products].[Product ID]" caption="Product ID" attribute="1" defaultMemberUniqueName="[Dim Products].[Product ID].[All]" allUniqueName="[Dim Products].[Product ID].[All]" dimensionUniqueName="[Dim Products]" displayFolder="" count="2"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cacheHierarchy uniqueName="[Dim Products].[Sub-Category]" caption="Sub-Category" attribute="1" defaultMemberUniqueName="[Dim Products].[Sub-Category].[All]" allUniqueName="[Dim Products].[Sub-Category].[All]" dimensionUniqueName="[Dim Products]" displayFolder="" count="2" memberValueDatatype="130" unbalanced="0"/>
    <cacheHierarchy uniqueName="[Dim Products].[Product Name]" caption="Product Name" attribute="1" defaultMemberUniqueName="[Dim Products].[Product Name].[All]" allUniqueName="[Dim Products].[Product Name].[All]" dimensionUniqueName="[Dim Products]" displayFolder="" count="2" memberValueDatatype="130" unbalanced="0"/>
    <cacheHierarchy uniqueName="[Dim Returns].[Order ID]" caption="Order ID" attribute="1" defaultMemberUniqueName="[Dim Returns].[Order ID].[All]" allUniqueName="[Dim Returns].[Order ID].[All]" dimensionUniqueName="[Dim Returns]" displayFolder="" count="2" memberValueDatatype="130" unbalanced="0"/>
    <cacheHierarchy uniqueName="[Dim Returns].[Returned]" caption="Returned" attribute="1" defaultMemberUniqueName="[Dim Returns].[Returned].[All]" allUniqueName="[Dim Returns].[Returned].[All]" dimensionUniqueName="[Dim Returns]" displayFolder="" count="2" memberValueDatatype="130" unbalanced="0"/>
    <cacheHierarchy uniqueName="[Fact Orders].[Row ID]" caption="Row ID" attribute="1" defaultMemberUniqueName="[Fact Orders].[Row ID].[All]" allUniqueName="[Fact Orders].[Row ID].[All]" dimensionUniqueName="[Fact Orders]" displayFolder="" count="2" memberValueDatatype="20" unbalanced="0"/>
    <cacheHierarchy uniqueName="[Fact Orders].[Order ID]" caption="Order ID" attribute="1" defaultMemberUniqueName="[Fact Orders].[Order ID].[All]" allUniqueName="[Fact Orders].[Order ID].[All]" dimensionUniqueName="[Fact Orders]" displayFolder="" count="2" memberValueDatatype="130" unbalanced="0"/>
    <cacheHierarchy uniqueName="[Fact Orders].[Order Date]" caption="Order Date" attribute="1" time="1" defaultMemberUniqueName="[Fact Orders].[Order Date].[All]" allUniqueName="[Fact Orders].[Order Date].[All]" dimensionUniqueName="[Fact Orders]" displayFolder="" count="2" memberValueDatatype="7" unbalanced="0"/>
    <cacheHierarchy uniqueName="[Fact Orders].[Ship Date]" caption="Ship Date" attribute="1" time="1" defaultMemberUniqueName="[Fact Orders].[Ship Date].[All]" allUniqueName="[Fact Orders].[Ship Date].[All]" dimensionUniqueName="[Fact Orders]" displayFolder="" count="2" memberValueDatatype="7" unbalanced="0"/>
    <cacheHierarchy uniqueName="[Fact Orders].[Ship Mode]" caption="Ship Mode" attribute="1" defaultMemberUniqueName="[Fact Orders].[Ship Mode].[All]" allUniqueName="[Fact Orders].[Ship Mode].[All]" dimensionUniqueName="[Fact Orders]" displayFolder="" count="2" memberValueDatatype="130" unbalanced="0"/>
    <cacheHierarchy uniqueName="[Fact Orders].[Region]" caption="Region" attribute="1" defaultMemberUniqueName="[Fact Orders].[Region].[All]" allUniqueName="[Fact Orders].[Region].[All]" dimensionUniqueName="[Fact Orders]" displayFolder="" count="2" memberValueDatatype="130" unbalanced="0"/>
    <cacheHierarchy uniqueName="[Fact Orders].[Customer ID]" caption="Customer ID" attribute="1" defaultMemberUniqueName="[Fact Orders].[Customer ID].[All]" allUniqueName="[Fact Orders].[Customer ID].[All]" dimensionUniqueName="[Fact Orders]" displayFolder="" count="2" memberValueDatatype="130" unbalanced="0"/>
    <cacheHierarchy uniqueName="[Fact Orders].[Product ID]" caption="Product ID" attribute="1" defaultMemberUniqueName="[Fact Orders].[Product ID].[All]" allUniqueName="[Fact Orders].[Product ID].[All]" dimensionUniqueName="[Fact Orders]" displayFolder="" count="2" memberValueDatatype="130" unbalanced="0"/>
    <cacheHierarchy uniqueName="[Fact Orders].[Location ID]" caption="Location ID" attribute="1" defaultMemberUniqueName="[Fact Orders].[Location ID].[All]" allUniqueName="[Fact Orders].[Location ID].[All]" dimensionUniqueName="[Fact Orders]" displayFolder="" count="2" memberValueDatatype="130" unbalanced="0"/>
    <cacheHierarchy uniqueName="[Fact Orders].[Quantity]" caption="Quantity" attribute="1" defaultMemberUniqueName="[Fact Orders].[Quantity].[All]" allUniqueName="[Fact Orders].[Quantity].[All]" dimensionUniqueName="[Fact Orders]" displayFolder="" count="2" memberValueDatatype="20" unbalanced="0"/>
    <cacheHierarchy uniqueName="[Fact Orders].[Sales]" caption="Sales" attribute="1" defaultMemberUniqueName="[Fact Orders].[Sales].[All]" allUniqueName="[Fact Orders].[Sales].[All]" dimensionUniqueName="[Fact Orders]" displayFolder="" count="2" memberValueDatatype="5" unbalanced="0"/>
    <cacheHierarchy uniqueName="[Fact Orders].[Discount]" caption="Discount" attribute="1" defaultMemberUniqueName="[Fact Orders].[Discount].[All]" allUniqueName="[Fact Orders].[Discount].[All]" dimensionUniqueName="[Fact Orders]" displayFolder="" count="2" memberValueDatatype="5" unbalanced="0"/>
    <cacheHierarchy uniqueName="[Fact Orders].[Discount Amount]" caption="Discount Amount" attribute="1" defaultMemberUniqueName="[Fact Orders].[Discount Amount].[All]" allUniqueName="[Fact Orders].[Discount Amount].[All]" dimensionUniqueName="[Fact Orders]" displayFolder="" count="2" memberValueDatatype="5" unbalanced="0"/>
    <cacheHierarchy uniqueName="[Fact Orders].[Revenue]" caption="Revenue" attribute="1" defaultMemberUniqueName="[Fact Orders].[Revenue].[All]" allUniqueName="[Fact Orders].[Revenue].[All]" dimensionUniqueName="[Fact Orders]" displayFolder="" count="2" memberValueDatatype="5" unbalanced="0"/>
    <cacheHierarchy uniqueName="[Fact Orders].[Profit]" caption="Profit" attribute="1" defaultMemberUniqueName="[Fact Orders].[Profit].[All]" allUniqueName="[Fact Orders].[Profit].[All]" dimensionUniqueName="[Fact Orders]" displayFolder="" count="2" memberValueDatatype="5" unbalanced="0"/>
    <cacheHierarchy uniqueName="[Fact Orders].[Profit/Loss Status]" caption="Profit/Loss Status" attribute="1" defaultMemberUniqueName="[Fact Orders].[Profit/Loss Status].[All]" allUniqueName="[Fact Orders].[Profit/Loss Status].[All]" dimensionUniqueName="[Fact Orders]" displayFolder="" count="2" memberValueDatatype="130" unbalanced="0"/>
    <cacheHierarchy uniqueName="[Fact Orders].[Profit Margin]" caption="Profit Margin" attribute="1" defaultMemberUniqueName="[Fact Orders].[Profit Margin].[All]" allUniqueName="[Fact Orders].[Profit Margin].[All]" dimensionUniqueName="[Fact Orders]" displayFolder="" count="2" memberValueDatatype="5" unbalanced="0"/>
    <cacheHierarchy uniqueName="[Dim Date].[Order Date (Month Index)]" caption="Order Date (Month Index)" attribute="1" defaultMemberUniqueName="[Dim Date].[Order Date (Month Index)].[All]" allUniqueName="[Dim Date].[Order Date (Month Index)].[All]" dimensionUniqueName="[Dim Date]" displayFolder="" count="2" memberValueDatatype="20" unbalanced="0" hidden="1"/>
    <cacheHierarchy uniqueName="[Measures].[__XL_Count Fact Orders]" caption="__XL_Count Fact Orders" measure="1" displayFolder="" measureGroup="Fact Orders" count="0" hidden="1"/>
    <cacheHierarchy uniqueName="[Measures].[__XL_Count Dim People]" caption="__XL_Count Dim People" measure="1" displayFolder="" measureGroup="Dim People"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Date]" caption="__XL_Count Dim Date" measure="1" displayFolder="" measureGroup="Dim Date" count="0" hidden="1"/>
    <cacheHierarchy uniqueName="[Measures].[__XL_Count Dim Products]" caption="__XL_Count Dim Products" measure="1" displayFolder="" measureGroup="Dim Products" count="0" hidden="1"/>
    <cacheHierarchy uniqueName="[Measures].[__XL_Count Dim Location]" caption="__XL_Count Dim Location" measure="1" displayFolder="" measureGroup="Dim Location" count="0" hidden="1"/>
    <cacheHierarchy uniqueName="[Measures].[__No measures defined]" caption="__No measures defined" measure="1" displayFolder="" count="0" hidden="1"/>
    <cacheHierarchy uniqueName="[Measures].[Sum of Revenue]" caption="Sum of Revenue" measure="1" displayFolder="" measureGroup="Fact Orders"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Fact Order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 Date"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Profit Margin]" caption="Count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Max of Profit Margin]" caption="Max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Order ID]" caption="Count of Order ID" measure="1" displayFolder="" measureGroup="Fact 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Profit/Loss Status]" caption="Count of Profit/Loss Status" measure="1" displayFolder="" measureGroup="Fact Orders" count="0" hidden="1">
      <extLst>
        <ext xmlns:x15="http://schemas.microsoft.com/office/spreadsheetml/2010/11/main" uri="{B97F6D7D-B522-45F9-BDA1-12C45D357490}">
          <x15:cacheHierarchy aggregatedColumn="39"/>
        </ext>
      </extLst>
    </cacheHierarchy>
    <cacheHierarchy uniqueName="[Measures].[Sum of Quantity]" caption="Sum of Quantity" measure="1" displayFolder="" measureGroup="Fact Orders" count="0" hidden="1">
      <extLst>
        <ext xmlns:x15="http://schemas.microsoft.com/office/spreadsheetml/2010/11/main" uri="{B97F6D7D-B522-45F9-BDA1-12C45D357490}">
          <x15:cacheHierarchy aggregatedColumn="33"/>
        </ext>
      </extLst>
    </cacheHierarchy>
    <cacheHierarchy uniqueName="[Measures].[Sum of Row ID]" caption="Sum of Row ID" measure="1" displayFolder="" measureGroup="Fact Orders" count="0" hidden="1">
      <extLst>
        <ext xmlns:x15="http://schemas.microsoft.com/office/spreadsheetml/2010/11/main" uri="{B97F6D7D-B522-45F9-BDA1-12C45D357490}">
          <x15:cacheHierarchy aggregatedColumn="24"/>
        </ext>
      </extLst>
    </cacheHierarchy>
    <cacheHierarchy uniqueName="[Measures].[Count of Row ID]" caption="Count of Row ID" measure="1" displayFolder="" measureGroup="Fact Orders" count="0" hidden="1">
      <extLst>
        <ext xmlns:x15="http://schemas.microsoft.com/office/spreadsheetml/2010/11/main" uri="{B97F6D7D-B522-45F9-BDA1-12C45D357490}">
          <x15:cacheHierarchy aggregatedColumn="24"/>
        </ext>
      </extLst>
    </cacheHierarchy>
  </cacheHierarchies>
  <kpis count="0"/>
  <dimensions count="8">
    <dimension name="Dim Customer" uniqueName="[Dim Customer]" caption="Dim Customer"/>
    <dimension name="Dim Date" uniqueName="[Dim Date]" caption="Dim Date"/>
    <dimension name="Dim Location" uniqueName="[Dim Location]" caption="Dim Location"/>
    <dimension name="Dim People" uniqueName="[Dim People]" caption="Dim People"/>
    <dimension name="Dim Products" uniqueName="[Dim Products]" caption="Dim Products"/>
    <dimension name="Dim Returns" uniqueName="[Dim Returns]" caption="Dim Returns"/>
    <dimension name="Fact Orders" uniqueName="[Fact Orders]" caption="Fact Orders"/>
    <dimension measure="1" name="Measures" uniqueName="[Measures]" caption="Measures"/>
  </dimensions>
  <measureGroups count="7">
    <measureGroup name="Dim Customer" caption="Dim Customer"/>
    <measureGroup name="Dim Date" caption="Dim Date"/>
    <measureGroup name="Dim Location" caption="Dim Location"/>
    <measureGroup name="Dim People" caption="Dim People"/>
    <measureGroup name="Dim Products" caption="Dim Products"/>
    <measureGroup name="Dim Returns" caption="Dim Returns"/>
    <measureGroup name="Fact Orders" caption="Fact 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if Ahmed" refreshedDate="46275.796777546297" createdVersion="5" refreshedVersion="8" minRefreshableVersion="3" recordCount="0" supportSubquery="1" supportAdvancedDrill="1" xr:uid="{869E50A7-5A16-4864-96F4-A6367DBFBD52}">
  <cacheSource type="external" connectionId="8"/>
  <cacheFields count="2">
    <cacheField name="[Measures].[Sum of Quantity]" caption="Sum of Quantity" numFmtId="0" hierarchy="61" level="32767"/>
    <cacheField name="[Dim Date].[Order Date (Year)].[Order Date (Year)]" caption="Order Date (Year)" numFmtId="0" hierarchy="7" level="1">
      <sharedItems containsSemiMixedTypes="0" containsNonDate="0" containsString="0"/>
    </cacheField>
  </cacheFields>
  <cacheHierarchies count="64">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Order Date (Year)]" caption="Order Date (Year)" attribute="1" defaultMemberUniqueName="[Dim Date].[Order Date (Year)].[All]" allUniqueName="[Dim Date].[Order Date (Year)].[All]" dimensionUniqueName="[Dim Date]" displayFolder="" count="2" memberValueDatatype="130" unbalanced="0">
      <fieldsUsage count="2">
        <fieldUsage x="-1"/>
        <fieldUsage x="1"/>
      </fieldsUsage>
    </cacheHierarchy>
    <cacheHierarchy uniqueName="[Dim Date].[Order Date (Quarter)]" caption="Order Date (Quarter)" attribute="1" defaultMemberUniqueName="[Dim Date].[Order Date (Quarter)].[All]" allUniqueName="[Dim Date].[Order Date (Quarter)].[All]" dimensionUniqueName="[Dim Date]" displayFolder="" count="0" memberValueDatatype="130" unbalanced="0"/>
    <cacheHierarchy uniqueName="[Dim Date].[Order Date (Month)]" caption="Order Date (Month)" attribute="1" defaultMemberUniqueName="[Dim Date].[Order Date (Month)].[All]" allUniqueName="[Dim Date].[Order Date (Month)].[All]" dimensionUniqueName="[Dim Date]" displayFolder="" count="0" memberValueDatatype="130" unbalanced="0"/>
    <cacheHierarchy uniqueName="[Dim Location].[Location ID]" caption="Location ID" attribute="1" defaultMemberUniqueName="[Dim Location].[Location ID].[All]" allUniqueName="[Dim Location].[Location ID].[All]" dimensionUniqueName="[Dim Location]" displayFolder="" count="0" memberValueDatatype="130" unbalanced="0"/>
    <cacheHierarchy uniqueName="[Dim Location].[Country/Region]" caption="Country/Region" attribute="1" defaultMemberUniqueName="[Dim Location].[Country/Region].[All]" allUniqueName="[Dim Location].[Country/Region].[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2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People].[Region]" caption="Region" attribute="1" defaultMemberUniqueName="[Dim People].[Region].[All]" allUniqueName="[Dim People].[Region].[All]" dimensionUniqueName="[Dim People]" displayFolder="" count="0" memberValueDatatype="130" unbalanced="0"/>
    <cacheHierarchy uniqueName="[Dim People].[Person]" caption="Person" attribute="1" defaultMemberUniqueName="[Dim People].[Person].[All]" allUniqueName="[Dim People].[Person].[All]" dimensionUniqueName="[Dim People]" displayFolder="" count="0" memberValueDatatype="130" unbalanced="0"/>
    <cacheHierarchy uniqueName="[Dim Products].[Product ID]" caption="Product ID" attribute="1" defaultMemberUniqueName="[Dim Products].[Product ID].[All]" allUniqueName="[Dim Products].[Product ID].[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Product Name]" caption="Product Name" attribute="1" defaultMemberUniqueName="[Dim Products].[Product Name].[All]" allUniqueName="[Dim Products].[Product Name].[All]" dimensionUniqueName="[Dim Product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Fact Orders].[Row ID]" caption="Row ID" attribute="1" defaultMemberUniqueName="[Fact Orders].[Row ID].[All]" allUniqueName="[Fact Orders].[Row ID].[All]" dimensionUniqueName="[Fact Orders]" displayFolder="" count="0" memberValueDatatype="20" unbalanced="0"/>
    <cacheHierarchy uniqueName="[Fact Orders].[Order ID]" caption="Order ID" attribute="1" defaultMemberUniqueName="[Fact Orders].[Order ID].[All]" allUniqueName="[Fact Orders].[Order ID].[All]" dimensionUniqueName="[Fact Orders]" displayFolder="" count="2"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Region]" caption="Region" attribute="1" defaultMemberUniqueName="[Fact Orders].[Region].[All]" allUniqueName="[Fact Orders].[Region].[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Location ID]" caption="Location ID" attribute="1" defaultMemberUniqueName="[Fact Orders].[Location ID].[All]" allUniqueName="[Fact Orders].[Location ID].[All]" dimensionUniqueName="[Fact Orders]" displayFolder="" count="0" memberValueDatatype="130"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Sales]" caption="Sales" attribute="1" defaultMemberUniqueName="[Fact Orders].[Sales].[All]" allUniqueName="[Fact Orders].[Sales].[All]" dimensionUniqueName="[Fact Orders]" displayFolder="" count="0" memberValueDatatype="5"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Discount Amount]" caption="Discount Amount" attribute="1" defaultMemberUniqueName="[Fact Orders].[Discount Amount].[All]" allUniqueName="[Fact Orders].[Discount Amount].[All]" dimensionUniqueName="[Fact Orders]" displayFolder="" count="0" memberValueDatatype="5" unbalanced="0"/>
    <cacheHierarchy uniqueName="[Fact Orders].[Revenue]" caption="Revenue" attribute="1" defaultMemberUniqueName="[Fact Orders].[Revenue].[All]" allUniqueName="[Fact Orders].[Revenue].[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Profit/Loss Status]" caption="Profit/Loss Status" attribute="1" defaultMemberUniqueName="[Fact Orders].[Profit/Loss Status].[All]" allUniqueName="[Fact Orders].[Profit/Loss Status].[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Dim Date].[Order Date (Month Index)]" caption="Order Date (Month Index)" attribute="1" defaultMemberUniqueName="[Dim Date].[Order Date (Month Index)].[All]" allUniqueName="[Dim Date].[Order Date (Month Index)].[All]" dimensionUniqueName="[Dim Date]" displayFolder="" count="0" memberValueDatatype="20" unbalanced="0" hidden="1"/>
    <cacheHierarchy uniqueName="[Measures].[__XL_Count Fact Orders]" caption="__XL_Count Fact Orders" measure="1" displayFolder="" measureGroup="Fact Orders" count="0" hidden="1"/>
    <cacheHierarchy uniqueName="[Measures].[__XL_Count Dim People]" caption="__XL_Count Dim People" measure="1" displayFolder="" measureGroup="Dim People"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Date]" caption="__XL_Count Dim Date" measure="1" displayFolder="" measureGroup="Dim Date" count="0" hidden="1"/>
    <cacheHierarchy uniqueName="[Measures].[__XL_Count Dim Products]" caption="__XL_Count Dim Products" measure="1" displayFolder="" measureGroup="Dim Products" count="0" hidden="1"/>
    <cacheHierarchy uniqueName="[Measures].[__XL_Count Dim Location]" caption="__XL_Count Dim Location" measure="1" displayFolder="" measureGroup="Dim Location" count="0" hidden="1"/>
    <cacheHierarchy uniqueName="[Measures].[__No measures defined]" caption="__No measures defined" measure="1" displayFolder="" count="0" hidden="1"/>
    <cacheHierarchy uniqueName="[Measures].[Sum of Revenue]" caption="Sum of Revenue" measure="1" displayFolder="" measureGroup="Fact Orders"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Fact Order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 Date"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Profit Margin]" caption="Count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Max of Profit Margin]" caption="Max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5"/>
        </ext>
      </extLst>
    </cacheHierarchy>
    <cacheHierarchy uniqueName="[Measures].[Count of Profit/Loss Status]" caption="Count of Profit/Loss Status" measure="1" displayFolder="" measureGroup="Fact Orders" count="0" hidden="1">
      <extLst>
        <ext xmlns:x15="http://schemas.microsoft.com/office/spreadsheetml/2010/11/main" uri="{B97F6D7D-B522-45F9-BDA1-12C45D357490}">
          <x15:cacheHierarchy aggregatedColumn="39"/>
        </ext>
      </extLst>
    </cacheHierarchy>
    <cacheHierarchy uniqueName="[Measures].[Sum of Quantity]" caption="Sum of Quantity" measure="1" displayFolder="" measureGroup="Fact 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Sum of Row ID]" caption="Sum of Row ID" measure="1" displayFolder="" measureGroup="Fact Orders" count="0" hidden="1">
      <extLst>
        <ext xmlns:x15="http://schemas.microsoft.com/office/spreadsheetml/2010/11/main" uri="{B97F6D7D-B522-45F9-BDA1-12C45D357490}">
          <x15:cacheHierarchy aggregatedColumn="24"/>
        </ext>
      </extLst>
    </cacheHierarchy>
    <cacheHierarchy uniqueName="[Measures].[Count of Row ID]" caption="Count of Row ID" measure="1" displayFolder="" measureGroup="Fact Orders" count="0" hidden="1">
      <extLst>
        <ext xmlns:x15="http://schemas.microsoft.com/office/spreadsheetml/2010/11/main" uri="{B97F6D7D-B522-45F9-BDA1-12C45D357490}">
          <x15:cacheHierarchy aggregatedColumn="24"/>
        </ext>
      </extLst>
    </cacheHierarchy>
  </cacheHierarchies>
  <kpis count="0"/>
  <dimensions count="8">
    <dimension name="Dim Customer" uniqueName="[Dim Customer]" caption="Dim Customer"/>
    <dimension name="Dim Date" uniqueName="[Dim Date]" caption="Dim Date"/>
    <dimension name="Dim Location" uniqueName="[Dim Location]" caption="Dim Location"/>
    <dimension name="Dim People" uniqueName="[Dim People]" caption="Dim People"/>
    <dimension name="Dim Products" uniqueName="[Dim Products]" caption="Dim Products"/>
    <dimension name="Dim Returns" uniqueName="[Dim Returns]" caption="Dim Returns"/>
    <dimension name="Fact Orders" uniqueName="[Fact Orders]" caption="Fact Orders"/>
    <dimension measure="1" name="Measures" uniqueName="[Measures]" caption="Measures"/>
  </dimensions>
  <measureGroups count="7">
    <measureGroup name="Dim Customer" caption="Dim Customer"/>
    <measureGroup name="Dim Date" caption="Dim Date"/>
    <measureGroup name="Dim Location" caption="Dim Location"/>
    <measureGroup name="Dim People" caption="Dim People"/>
    <measureGroup name="Dim Products" caption="Dim Products"/>
    <measureGroup name="Dim Returns" caption="Dim Returns"/>
    <measureGroup name="Fact Orders" caption="Fact 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if Ahmed" refreshedDate="46275.796777777781" createdVersion="5" refreshedVersion="8" minRefreshableVersion="3" recordCount="0" supportSubquery="1" supportAdvancedDrill="1" xr:uid="{B175F1D8-40A1-4DE8-9609-55E17DD4F381}">
  <cacheSource type="external" connectionId="8"/>
  <cacheFields count="2">
    <cacheField name="[Measures].[Sum of Sales]" caption="Sum of Sales" numFmtId="0" hierarchy="52" level="32767"/>
    <cacheField name="[Dim Date].[Order Date (Year)].[Order Date (Year)]" caption="Order Date (Year)" numFmtId="0" hierarchy="7" level="1">
      <sharedItems containsSemiMixedTypes="0" containsNonDate="0" containsString="0"/>
    </cacheField>
  </cacheFields>
  <cacheHierarchies count="64">
    <cacheHierarchy uniqueName="[Dim Customer].[Customer ID]" caption="Customer ID" attribute="1" defaultMemberUniqueName="[Dim Customer].[Customer ID].[All]" allUniqueName="[Dim Customer].[Customer ID].[All]" dimensionUniqueName="[Dim Customer]" displayFolder="" count="2" memberValueDatatype="130" unbalanced="0"/>
    <cacheHierarchy uniqueName="[Dim Customer].[Customer Name]" caption="Customer Name" attribute="1" defaultMemberUniqueName="[Dim Customer].[Customer Name].[All]" allUniqueName="[Dim Customer].[Customer Name].[All]" dimensionUniqueName="[Dim Customer]" displayFolder="" count="2" memberValueDatatype="130" unbalanced="0"/>
    <cacheHierarchy uniqueName="[Dim Customer].[Segment]" caption="Segment" attribute="1" defaultMemberUniqueName="[Dim Customer].[Segment].[All]" allUniqueName="[Dim Customer].[Segment].[All]" dimensionUniqueName="[Dim Customer]" displayFolder="" count="2" memberValueDatatype="130" unbalanced="0"/>
    <cacheHierarchy uniqueName="[Dim Date].[Order Date]" caption="Order Date" attribute="1" time="1" defaultMemberUniqueName="[Dim Date].[Order Date].[All]" allUniqueName="[Dim Date].[Order Date].[All]" dimensionUniqueName="[Dim Date]" displayFolder="" count="2" memberValueDatatype="7" unbalanced="0"/>
    <cacheHierarchy uniqueName="[Dim Date].[Year]" caption="Year" attribute="1" defaultMemberUniqueName="[Dim Date].[Year].[All]" allUniqueName="[Dim Date].[Year].[All]" dimensionUniqueName="[Dim Date]" displayFolder="" count="2" memberValueDatatype="20" unbalanced="0"/>
    <cacheHierarchy uniqueName="[Dim Date].[Month]" caption="Month" attribute="1" defaultMemberUniqueName="[Dim Date].[Month].[All]" allUniqueName="[Dim Date].[Month].[All]" dimensionUniqueName="[Dim Date]" displayFolder="" count="2" memberValueDatatype="20" unbalanced="0"/>
    <cacheHierarchy uniqueName="[Dim Date].[Quarter]" caption="Quarter" attribute="1" defaultMemberUniqueName="[Dim Date].[Quarter].[All]" allUniqueName="[Dim Date].[Quarter].[All]" dimensionUniqueName="[Dim Date]" displayFolder="" count="2" memberValueDatatype="20" unbalanced="0"/>
    <cacheHierarchy uniqueName="[Dim Date].[Order Date (Year)]" caption="Order Date (Year)" attribute="1" defaultMemberUniqueName="[Dim Date].[Order Date (Year)].[All]" allUniqueName="[Dim Date].[Order Date (Year)].[All]" dimensionUniqueName="[Dim Date]" displayFolder="" count="2" memberValueDatatype="130" unbalanced="0">
      <fieldsUsage count="2">
        <fieldUsage x="-1"/>
        <fieldUsage x="1"/>
      </fieldsUsage>
    </cacheHierarchy>
    <cacheHierarchy uniqueName="[Dim Date].[Order Date (Quarter)]" caption="Order Date (Quarter)" attribute="1" defaultMemberUniqueName="[Dim Date].[Order Date (Quarter)].[All]" allUniqueName="[Dim Date].[Order Date (Quarter)].[All]" dimensionUniqueName="[Dim Date]" displayFolder="" count="2" memberValueDatatype="130" unbalanced="0"/>
    <cacheHierarchy uniqueName="[Dim Date].[Order Date (Month)]" caption="Order Date (Month)" attribute="1" defaultMemberUniqueName="[Dim Date].[Order Date (Month)].[All]" allUniqueName="[Dim Date].[Order Date (Month)].[All]" dimensionUniqueName="[Dim Date]" displayFolder="" count="2" memberValueDatatype="130" unbalanced="0"/>
    <cacheHierarchy uniqueName="[Dim Location].[Location ID]" caption="Location ID" attribute="1" defaultMemberUniqueName="[Dim Location].[Location ID].[All]" allUniqueName="[Dim Location].[Location ID].[All]" dimensionUniqueName="[Dim Location]" displayFolder="" count="2" memberValueDatatype="130" unbalanced="0"/>
    <cacheHierarchy uniqueName="[Dim Location].[Country/Region]" caption="Country/Region" attribute="1" defaultMemberUniqueName="[Dim Location].[Country/Region].[All]" allUniqueName="[Dim Location].[Country/Region].[All]" dimensionUniqueName="[Dim Location]" displayFolder="" count="2" memberValueDatatype="130" unbalanced="0"/>
    <cacheHierarchy uniqueName="[Dim Location].[City]" caption="City" attribute="1" defaultMemberUniqueName="[Dim Location].[City].[All]" allUniqueName="[Dim Location].[City].[All]" dimensionUniqueName="[Dim Location]" displayFolder="" count="2" memberValueDatatype="130" unbalanced="0"/>
    <cacheHierarchy uniqueName="[Dim Location].[State]" caption="State" attribute="1" defaultMemberUniqueName="[Dim Location].[State].[All]" allUniqueName="[Dim Location].[State].[All]" dimensionUniqueName="[Dim Location]" displayFolder="" count="2" memberValueDatatype="130" unbalanced="0"/>
    <cacheHierarchy uniqueName="[Dim Location].[Postal Code]" caption="Postal Code" attribute="1" defaultMemberUniqueName="[Dim Location].[Postal Code].[All]" allUniqueName="[Dim Location].[Postal Code].[All]" dimensionUniqueName="[Dim Location]" displayFolder="" count="2" memberValueDatatype="2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People].[Region]" caption="Region" attribute="1" defaultMemberUniqueName="[Dim People].[Region].[All]" allUniqueName="[Dim People].[Region].[All]" dimensionUniqueName="[Dim People]" displayFolder="" count="2" memberValueDatatype="130" unbalanced="0"/>
    <cacheHierarchy uniqueName="[Dim People].[Person]" caption="Person" attribute="1" defaultMemberUniqueName="[Dim People].[Person].[All]" allUniqueName="[Dim People].[Person].[All]" dimensionUniqueName="[Dim People]" displayFolder="" count="2" memberValueDatatype="130" unbalanced="0"/>
    <cacheHierarchy uniqueName="[Dim Products].[Product ID]" caption="Product ID" attribute="1" defaultMemberUniqueName="[Dim Products].[Product ID].[All]" allUniqueName="[Dim Products].[Product ID].[All]" dimensionUniqueName="[Dim Products]" displayFolder="" count="2"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cacheHierarchy uniqueName="[Dim Products].[Sub-Category]" caption="Sub-Category" attribute="1" defaultMemberUniqueName="[Dim Products].[Sub-Category].[All]" allUniqueName="[Dim Products].[Sub-Category].[All]" dimensionUniqueName="[Dim Products]" displayFolder="" count="2" memberValueDatatype="130" unbalanced="0"/>
    <cacheHierarchy uniqueName="[Dim Products].[Product Name]" caption="Product Name" attribute="1" defaultMemberUniqueName="[Dim Products].[Product Name].[All]" allUniqueName="[Dim Products].[Product Name].[All]" dimensionUniqueName="[Dim Products]" displayFolder="" count="2" memberValueDatatype="130" unbalanced="0"/>
    <cacheHierarchy uniqueName="[Dim Returns].[Order ID]" caption="Order ID" attribute="1" defaultMemberUniqueName="[Dim Returns].[Order ID].[All]" allUniqueName="[Dim Returns].[Order ID].[All]" dimensionUniqueName="[Dim Returns]" displayFolder="" count="2" memberValueDatatype="130" unbalanced="0"/>
    <cacheHierarchy uniqueName="[Dim Returns].[Returned]" caption="Returned" attribute="1" defaultMemberUniqueName="[Dim Returns].[Returned].[All]" allUniqueName="[Dim Returns].[Returned].[All]" dimensionUniqueName="[Dim Returns]" displayFolder="" count="2" memberValueDatatype="130" unbalanced="0"/>
    <cacheHierarchy uniqueName="[Fact Orders].[Row ID]" caption="Row ID" attribute="1" defaultMemberUniqueName="[Fact Orders].[Row ID].[All]" allUniqueName="[Fact Orders].[Row ID].[All]" dimensionUniqueName="[Fact Orders]" displayFolder="" count="2" memberValueDatatype="20" unbalanced="0"/>
    <cacheHierarchy uniqueName="[Fact Orders].[Order ID]" caption="Order ID" attribute="1" defaultMemberUniqueName="[Fact Orders].[Order ID].[All]" allUniqueName="[Fact Orders].[Order ID].[All]" dimensionUniqueName="[Fact Orders]" displayFolder="" count="2" memberValueDatatype="130" unbalanced="0"/>
    <cacheHierarchy uniqueName="[Fact Orders].[Order Date]" caption="Order Date" attribute="1" time="1" defaultMemberUniqueName="[Fact Orders].[Order Date].[All]" allUniqueName="[Fact Orders].[Order Date].[All]" dimensionUniqueName="[Fact Orders]" displayFolder="" count="2" memberValueDatatype="7" unbalanced="0"/>
    <cacheHierarchy uniqueName="[Fact Orders].[Ship Date]" caption="Ship Date" attribute="1" time="1" defaultMemberUniqueName="[Fact Orders].[Ship Date].[All]" allUniqueName="[Fact Orders].[Ship Date].[All]" dimensionUniqueName="[Fact Orders]" displayFolder="" count="2" memberValueDatatype="7" unbalanced="0"/>
    <cacheHierarchy uniqueName="[Fact Orders].[Ship Mode]" caption="Ship Mode" attribute="1" defaultMemberUniqueName="[Fact Orders].[Ship Mode].[All]" allUniqueName="[Fact Orders].[Ship Mode].[All]" dimensionUniqueName="[Fact Orders]" displayFolder="" count="2" memberValueDatatype="130" unbalanced="0"/>
    <cacheHierarchy uniqueName="[Fact Orders].[Region]" caption="Region" attribute="1" defaultMemberUniqueName="[Fact Orders].[Region].[All]" allUniqueName="[Fact Orders].[Region].[All]" dimensionUniqueName="[Fact Orders]" displayFolder="" count="2" memberValueDatatype="130" unbalanced="0"/>
    <cacheHierarchy uniqueName="[Fact Orders].[Customer ID]" caption="Customer ID" attribute="1" defaultMemberUniqueName="[Fact Orders].[Customer ID].[All]" allUniqueName="[Fact Orders].[Customer ID].[All]" dimensionUniqueName="[Fact Orders]" displayFolder="" count="2" memberValueDatatype="130" unbalanced="0"/>
    <cacheHierarchy uniqueName="[Fact Orders].[Product ID]" caption="Product ID" attribute="1" defaultMemberUniqueName="[Fact Orders].[Product ID].[All]" allUniqueName="[Fact Orders].[Product ID].[All]" dimensionUniqueName="[Fact Orders]" displayFolder="" count="2" memberValueDatatype="130" unbalanced="0"/>
    <cacheHierarchy uniqueName="[Fact Orders].[Location ID]" caption="Location ID" attribute="1" defaultMemberUniqueName="[Fact Orders].[Location ID].[All]" allUniqueName="[Fact Orders].[Location ID].[All]" dimensionUniqueName="[Fact Orders]" displayFolder="" count="2" memberValueDatatype="130" unbalanced="0"/>
    <cacheHierarchy uniqueName="[Fact Orders].[Quantity]" caption="Quantity" attribute="1" defaultMemberUniqueName="[Fact Orders].[Quantity].[All]" allUniqueName="[Fact Orders].[Quantity].[All]" dimensionUniqueName="[Fact Orders]" displayFolder="" count="2" memberValueDatatype="20" unbalanced="0"/>
    <cacheHierarchy uniqueName="[Fact Orders].[Sales]" caption="Sales" attribute="1" defaultMemberUniqueName="[Fact Orders].[Sales].[All]" allUniqueName="[Fact Orders].[Sales].[All]" dimensionUniqueName="[Fact Orders]" displayFolder="" count="2" memberValueDatatype="5" unbalanced="0"/>
    <cacheHierarchy uniqueName="[Fact Orders].[Discount]" caption="Discount" attribute="1" defaultMemberUniqueName="[Fact Orders].[Discount].[All]" allUniqueName="[Fact Orders].[Discount].[All]" dimensionUniqueName="[Fact Orders]" displayFolder="" count="2" memberValueDatatype="5" unbalanced="0"/>
    <cacheHierarchy uniqueName="[Fact Orders].[Discount Amount]" caption="Discount Amount" attribute="1" defaultMemberUniqueName="[Fact Orders].[Discount Amount].[All]" allUniqueName="[Fact Orders].[Discount Amount].[All]" dimensionUniqueName="[Fact Orders]" displayFolder="" count="2" memberValueDatatype="5" unbalanced="0"/>
    <cacheHierarchy uniqueName="[Fact Orders].[Revenue]" caption="Revenue" attribute="1" defaultMemberUniqueName="[Fact Orders].[Revenue].[All]" allUniqueName="[Fact Orders].[Revenue].[All]" dimensionUniqueName="[Fact Orders]" displayFolder="" count="2" memberValueDatatype="5" unbalanced="0"/>
    <cacheHierarchy uniqueName="[Fact Orders].[Profit]" caption="Profit" attribute="1" defaultMemberUniqueName="[Fact Orders].[Profit].[All]" allUniqueName="[Fact Orders].[Profit].[All]" dimensionUniqueName="[Fact Orders]" displayFolder="" count="2" memberValueDatatype="5" unbalanced="0"/>
    <cacheHierarchy uniqueName="[Fact Orders].[Profit/Loss Status]" caption="Profit/Loss Status" attribute="1" defaultMemberUniqueName="[Fact Orders].[Profit/Loss Status].[All]" allUniqueName="[Fact Orders].[Profit/Loss Status].[All]" dimensionUniqueName="[Fact Orders]" displayFolder="" count="2" memberValueDatatype="130" unbalanced="0"/>
    <cacheHierarchy uniqueName="[Fact Orders].[Profit Margin]" caption="Profit Margin" attribute="1" defaultMemberUniqueName="[Fact Orders].[Profit Margin].[All]" allUniqueName="[Fact Orders].[Profit Margin].[All]" dimensionUniqueName="[Fact Orders]" displayFolder="" count="2" memberValueDatatype="5" unbalanced="0"/>
    <cacheHierarchy uniqueName="[Dim Date].[Order Date (Month Index)]" caption="Order Date (Month Index)" attribute="1" defaultMemberUniqueName="[Dim Date].[Order Date (Month Index)].[All]" allUniqueName="[Dim Date].[Order Date (Month Index)].[All]" dimensionUniqueName="[Dim Date]" displayFolder="" count="2" memberValueDatatype="20" unbalanced="0" hidden="1"/>
    <cacheHierarchy uniqueName="[Measures].[__XL_Count Fact Orders]" caption="__XL_Count Fact Orders" measure="1" displayFolder="" measureGroup="Fact Orders" count="0" hidden="1"/>
    <cacheHierarchy uniqueName="[Measures].[__XL_Count Dim People]" caption="__XL_Count Dim People" measure="1" displayFolder="" measureGroup="Dim People"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Date]" caption="__XL_Count Dim Date" measure="1" displayFolder="" measureGroup="Dim Date" count="0" hidden="1"/>
    <cacheHierarchy uniqueName="[Measures].[__XL_Count Dim Products]" caption="__XL_Count Dim Products" measure="1" displayFolder="" measureGroup="Dim Products" count="0" hidden="1"/>
    <cacheHierarchy uniqueName="[Measures].[__XL_Count Dim Location]" caption="__XL_Count Dim Location" measure="1" displayFolder="" measureGroup="Dim Location" count="0" hidden="1"/>
    <cacheHierarchy uniqueName="[Measures].[__No measures defined]" caption="__No measures defined" measure="1" displayFolder="" count="0" hidden="1"/>
    <cacheHierarchy uniqueName="[Measures].[Sum of Revenue]" caption="Sum of Revenue" measure="1" displayFolder="" measureGroup="Fact Orders"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Fact 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 Date"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Profit Margin]" caption="Count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Max of Profit Margin]" caption="Max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5"/>
        </ext>
      </extLst>
    </cacheHierarchy>
    <cacheHierarchy uniqueName="[Measures].[Count of Profit/Loss Status]" caption="Count of Profit/Loss Status" measure="1" displayFolder="" measureGroup="Fact Orders" count="0" hidden="1">
      <extLst>
        <ext xmlns:x15="http://schemas.microsoft.com/office/spreadsheetml/2010/11/main" uri="{B97F6D7D-B522-45F9-BDA1-12C45D357490}">
          <x15:cacheHierarchy aggregatedColumn="39"/>
        </ext>
      </extLst>
    </cacheHierarchy>
    <cacheHierarchy uniqueName="[Measures].[Sum of Quantity]" caption="Sum of Quantity" measure="1" displayFolder="" measureGroup="Fact Orders" count="0" hidden="1">
      <extLst>
        <ext xmlns:x15="http://schemas.microsoft.com/office/spreadsheetml/2010/11/main" uri="{B97F6D7D-B522-45F9-BDA1-12C45D357490}">
          <x15:cacheHierarchy aggregatedColumn="33"/>
        </ext>
      </extLst>
    </cacheHierarchy>
    <cacheHierarchy uniqueName="[Measures].[Sum of Row ID]" caption="Sum of Row ID" measure="1" displayFolder="" measureGroup="Fact Orders" count="0" hidden="1">
      <extLst>
        <ext xmlns:x15="http://schemas.microsoft.com/office/spreadsheetml/2010/11/main" uri="{B97F6D7D-B522-45F9-BDA1-12C45D357490}">
          <x15:cacheHierarchy aggregatedColumn="24"/>
        </ext>
      </extLst>
    </cacheHierarchy>
    <cacheHierarchy uniqueName="[Measures].[Count of Row ID]" caption="Count of Row ID" measure="1" displayFolder="" measureGroup="Fact Orders" count="0" hidden="1">
      <extLst>
        <ext xmlns:x15="http://schemas.microsoft.com/office/spreadsheetml/2010/11/main" uri="{B97F6D7D-B522-45F9-BDA1-12C45D357490}">
          <x15:cacheHierarchy aggregatedColumn="24"/>
        </ext>
      </extLst>
    </cacheHierarchy>
  </cacheHierarchies>
  <kpis count="0"/>
  <dimensions count="8">
    <dimension name="Dim Customer" uniqueName="[Dim Customer]" caption="Dim Customer"/>
    <dimension name="Dim Date" uniqueName="[Dim Date]" caption="Dim Date"/>
    <dimension name="Dim Location" uniqueName="[Dim Location]" caption="Dim Location"/>
    <dimension name="Dim People" uniqueName="[Dim People]" caption="Dim People"/>
    <dimension name="Dim Products" uniqueName="[Dim Products]" caption="Dim Products"/>
    <dimension name="Dim Returns" uniqueName="[Dim Returns]" caption="Dim Returns"/>
    <dimension name="Fact Orders" uniqueName="[Fact Orders]" caption="Fact Orders"/>
    <dimension measure="1" name="Measures" uniqueName="[Measures]" caption="Measures"/>
  </dimensions>
  <measureGroups count="7">
    <measureGroup name="Dim Customer" caption="Dim Customer"/>
    <measureGroup name="Dim Date" caption="Dim Date"/>
    <measureGroup name="Dim Location" caption="Dim Location"/>
    <measureGroup name="Dim People" caption="Dim People"/>
    <measureGroup name="Dim Products" caption="Dim Products"/>
    <measureGroup name="Dim Returns" caption="Dim Returns"/>
    <measureGroup name="Fact Orders" caption="Fact 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if Ahmed" refreshedDate="46275.79677789352" createdVersion="5" refreshedVersion="8" minRefreshableVersion="3" recordCount="0" supportSubquery="1" supportAdvancedDrill="1" xr:uid="{9819580A-AD6A-468C-B300-D59ABE585D38}">
  <cacheSource type="external" connectionId="8"/>
  <cacheFields count="2">
    <cacheField name="[Measures].[Sum of Revenue]" caption="Sum of Revenue" numFmtId="0" hierarchy="50" level="32767"/>
    <cacheField name="[Dim Date].[Order Date (Year)].[Order Date (Year)]" caption="Order Date (Year)" numFmtId="0" hierarchy="7" level="1">
      <sharedItems containsSemiMixedTypes="0" containsNonDate="0" containsString="0"/>
    </cacheField>
  </cacheFields>
  <cacheHierarchies count="64">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Order Date (Year)]" caption="Order Date (Year)" attribute="1" defaultMemberUniqueName="[Dim Date].[Order Date (Year)].[All]" allUniqueName="[Dim Date].[Order Date (Year)].[All]" dimensionUniqueName="[Dim Date]" displayFolder="" count="2" memberValueDatatype="130" unbalanced="0">
      <fieldsUsage count="2">
        <fieldUsage x="-1"/>
        <fieldUsage x="1"/>
      </fieldsUsage>
    </cacheHierarchy>
    <cacheHierarchy uniqueName="[Dim Date].[Order Date (Quarter)]" caption="Order Date (Quarter)" attribute="1" defaultMemberUniqueName="[Dim Date].[Order Date (Quarter)].[All]" allUniqueName="[Dim Date].[Order Date (Quarter)].[All]" dimensionUniqueName="[Dim Date]" displayFolder="" count="0" memberValueDatatype="130" unbalanced="0"/>
    <cacheHierarchy uniqueName="[Dim Date].[Order Date (Month)]" caption="Order Date (Month)" attribute="1" defaultMemberUniqueName="[Dim Date].[Order Date (Month)].[All]" allUniqueName="[Dim Date].[Order Date (Month)].[All]" dimensionUniqueName="[Dim Date]" displayFolder="" count="0" memberValueDatatype="130" unbalanced="0"/>
    <cacheHierarchy uniqueName="[Dim Location].[Location ID]" caption="Location ID" attribute="1" defaultMemberUniqueName="[Dim Location].[Location ID].[All]" allUniqueName="[Dim Location].[Location ID].[All]" dimensionUniqueName="[Dim Location]" displayFolder="" count="0" memberValueDatatype="130" unbalanced="0"/>
    <cacheHierarchy uniqueName="[Dim Location].[Country/Region]" caption="Country/Region" attribute="1" defaultMemberUniqueName="[Dim Location].[Country/Region].[All]" allUniqueName="[Dim Location].[Country/Region].[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2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People].[Region]" caption="Region" attribute="1" defaultMemberUniqueName="[Dim People].[Region].[All]" allUniqueName="[Dim People].[Region].[All]" dimensionUniqueName="[Dim People]" displayFolder="" count="0" memberValueDatatype="130" unbalanced="0"/>
    <cacheHierarchy uniqueName="[Dim People].[Person]" caption="Person" attribute="1" defaultMemberUniqueName="[Dim People].[Person].[All]" allUniqueName="[Dim People].[Person].[All]" dimensionUniqueName="[Dim People]" displayFolder="" count="0" memberValueDatatype="130" unbalanced="0"/>
    <cacheHierarchy uniqueName="[Dim Products].[Product ID]" caption="Product ID" attribute="1" defaultMemberUniqueName="[Dim Products].[Product ID].[All]" allUniqueName="[Dim Products].[Product ID].[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Product Name]" caption="Product Name" attribute="1" defaultMemberUniqueName="[Dim Products].[Product Name].[All]" allUniqueName="[Dim Products].[Product Name].[All]" dimensionUniqueName="[Dim Product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Fact Orders].[Row ID]" caption="Row ID" attribute="1" defaultMemberUniqueName="[Fact Orders].[Row ID].[All]" allUniqueName="[Fact Orders].[Row ID].[All]" dimensionUniqueName="[Fact Orders]" displayFolder="" count="0" memberValueDatatype="20" unbalanced="0"/>
    <cacheHierarchy uniqueName="[Fact Orders].[Order ID]" caption="Order ID" attribute="1" defaultMemberUniqueName="[Fact Orders].[Order ID].[All]" allUniqueName="[Fact Orders].[Order ID].[All]" dimensionUniqueName="[Fact Orders]" displayFolder="" count="2"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Region]" caption="Region" attribute="1" defaultMemberUniqueName="[Fact Orders].[Region].[All]" allUniqueName="[Fact Orders].[Region].[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Location ID]" caption="Location ID" attribute="1" defaultMemberUniqueName="[Fact Orders].[Location ID].[All]" allUniqueName="[Fact Orders].[Location ID].[All]" dimensionUniqueName="[Fact Orders]" displayFolder="" count="0" memberValueDatatype="130"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Sales]" caption="Sales" attribute="1" defaultMemberUniqueName="[Fact Orders].[Sales].[All]" allUniqueName="[Fact Orders].[Sales].[All]" dimensionUniqueName="[Fact Orders]" displayFolder="" count="0" memberValueDatatype="5"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Discount Amount]" caption="Discount Amount" attribute="1" defaultMemberUniqueName="[Fact Orders].[Discount Amount].[All]" allUniqueName="[Fact Orders].[Discount Amount].[All]" dimensionUniqueName="[Fact Orders]" displayFolder="" count="0" memberValueDatatype="5" unbalanced="0"/>
    <cacheHierarchy uniqueName="[Fact Orders].[Revenue]" caption="Revenue" attribute="1" defaultMemberUniqueName="[Fact Orders].[Revenue].[All]" allUniqueName="[Fact Orders].[Revenue].[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Profit/Loss Status]" caption="Profit/Loss Status" attribute="1" defaultMemberUniqueName="[Fact Orders].[Profit/Loss Status].[All]" allUniqueName="[Fact Orders].[Profit/Loss Status].[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Dim Date].[Order Date (Month Index)]" caption="Order Date (Month Index)" attribute="1" defaultMemberUniqueName="[Dim Date].[Order Date (Month Index)].[All]" allUniqueName="[Dim Date].[Order Date (Month Index)].[All]" dimensionUniqueName="[Dim Date]" displayFolder="" count="0" memberValueDatatype="20" unbalanced="0" hidden="1"/>
    <cacheHierarchy uniqueName="[Measures].[__XL_Count Fact Orders]" caption="__XL_Count Fact Orders" measure="1" displayFolder="" measureGroup="Fact Orders" count="0" hidden="1"/>
    <cacheHierarchy uniqueName="[Measures].[__XL_Count Dim People]" caption="__XL_Count Dim People" measure="1" displayFolder="" measureGroup="Dim People"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Date]" caption="__XL_Count Dim Date" measure="1" displayFolder="" measureGroup="Dim Date" count="0" hidden="1"/>
    <cacheHierarchy uniqueName="[Measures].[__XL_Count Dim Products]" caption="__XL_Count Dim Products" measure="1" displayFolder="" measureGroup="Dim Products" count="0" hidden="1"/>
    <cacheHierarchy uniqueName="[Measures].[__XL_Count Dim Location]" caption="__XL_Count Dim Location" measure="1" displayFolder="" measureGroup="Dim Location" count="0" hidden="1"/>
    <cacheHierarchy uniqueName="[Measures].[__No measures defined]" caption="__No measures defined" measure="1" displayFolder="" count="0" hidden="1"/>
    <cacheHierarchy uniqueName="[Measures].[Sum of Revenue]" caption="Sum of Revenue" measure="1" displayFolder="" measureGroup="Fact 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Fact Order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 Date"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Profit Margin]" caption="Count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Max of Profit Margin]" caption="Max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5"/>
        </ext>
      </extLst>
    </cacheHierarchy>
    <cacheHierarchy uniqueName="[Measures].[Count of Profit/Loss Status]" caption="Count of Profit/Loss Status" measure="1" displayFolder="" measureGroup="Fact Orders" count="0" hidden="1">
      <extLst>
        <ext xmlns:x15="http://schemas.microsoft.com/office/spreadsheetml/2010/11/main" uri="{B97F6D7D-B522-45F9-BDA1-12C45D357490}">
          <x15:cacheHierarchy aggregatedColumn="39"/>
        </ext>
      </extLst>
    </cacheHierarchy>
    <cacheHierarchy uniqueName="[Measures].[Sum of Quantity]" caption="Sum of Quantity" measure="1" displayFolder="" measureGroup="Fact Orders" count="0" hidden="1">
      <extLst>
        <ext xmlns:x15="http://schemas.microsoft.com/office/spreadsheetml/2010/11/main" uri="{B97F6D7D-B522-45F9-BDA1-12C45D357490}">
          <x15:cacheHierarchy aggregatedColumn="33"/>
        </ext>
      </extLst>
    </cacheHierarchy>
    <cacheHierarchy uniqueName="[Measures].[Sum of Row ID]" caption="Sum of Row ID" measure="1" displayFolder="" measureGroup="Fact Orders" count="0" hidden="1">
      <extLst>
        <ext xmlns:x15="http://schemas.microsoft.com/office/spreadsheetml/2010/11/main" uri="{B97F6D7D-B522-45F9-BDA1-12C45D357490}">
          <x15:cacheHierarchy aggregatedColumn="24"/>
        </ext>
      </extLst>
    </cacheHierarchy>
    <cacheHierarchy uniqueName="[Measures].[Count of Row ID]" caption="Count of Row ID" measure="1" displayFolder="" measureGroup="Fact Orders" count="0" hidden="1">
      <extLst>
        <ext xmlns:x15="http://schemas.microsoft.com/office/spreadsheetml/2010/11/main" uri="{B97F6D7D-B522-45F9-BDA1-12C45D357490}">
          <x15:cacheHierarchy aggregatedColumn="24"/>
        </ext>
      </extLst>
    </cacheHierarchy>
  </cacheHierarchies>
  <kpis count="0"/>
  <dimensions count="8">
    <dimension name="Dim Customer" uniqueName="[Dim Customer]" caption="Dim Customer"/>
    <dimension name="Dim Date" uniqueName="[Dim Date]" caption="Dim Date"/>
    <dimension name="Dim Location" uniqueName="[Dim Location]" caption="Dim Location"/>
    <dimension name="Dim People" uniqueName="[Dim People]" caption="Dim People"/>
    <dimension name="Dim Products" uniqueName="[Dim Products]" caption="Dim Products"/>
    <dimension name="Dim Returns" uniqueName="[Dim Returns]" caption="Dim Returns"/>
    <dimension name="Fact Orders" uniqueName="[Fact Orders]" caption="Fact Orders"/>
    <dimension measure="1" name="Measures" uniqueName="[Measures]" caption="Measures"/>
  </dimensions>
  <measureGroups count="7">
    <measureGroup name="Dim Customer" caption="Dim Customer"/>
    <measureGroup name="Dim Date" caption="Dim Date"/>
    <measureGroup name="Dim Location" caption="Dim Location"/>
    <measureGroup name="Dim People" caption="Dim People"/>
    <measureGroup name="Dim Products" caption="Dim Products"/>
    <measureGroup name="Dim Returns" caption="Dim Returns"/>
    <measureGroup name="Fact Orders" caption="Fact 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if Ahmed" refreshedDate="46275.796778356482" createdVersion="5" refreshedVersion="8" minRefreshableVersion="3" recordCount="0" supportSubquery="1" supportAdvancedDrill="1" xr:uid="{BDDF6639-A8AE-4355-8D8E-BCC21F83E5E8}">
  <cacheSource type="external" connectionId="8"/>
  <cacheFields count="2">
    <cacheField name="[Measures].[Sum of Profit]" caption="Sum of Profit" numFmtId="0" hierarchy="51" level="32767"/>
    <cacheField name="[Dim Date].[Order Date (Year)].[Order Date (Year)]" caption="Order Date (Year)" numFmtId="0" hierarchy="7" level="1">
      <sharedItems containsSemiMixedTypes="0" containsNonDate="0" containsString="0"/>
    </cacheField>
  </cacheFields>
  <cacheHierarchies count="64">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Order Date (Year)]" caption="Order Date (Year)" attribute="1" defaultMemberUniqueName="[Dim Date].[Order Date (Year)].[All]" allUniqueName="[Dim Date].[Order Date (Year)].[All]" dimensionUniqueName="[Dim Date]" displayFolder="" count="2" memberValueDatatype="130" unbalanced="0">
      <fieldsUsage count="2">
        <fieldUsage x="-1"/>
        <fieldUsage x="1"/>
      </fieldsUsage>
    </cacheHierarchy>
    <cacheHierarchy uniqueName="[Dim Date].[Order Date (Quarter)]" caption="Order Date (Quarter)" attribute="1" defaultMemberUniqueName="[Dim Date].[Order Date (Quarter)].[All]" allUniqueName="[Dim Date].[Order Date (Quarter)].[All]" dimensionUniqueName="[Dim Date]" displayFolder="" count="0" memberValueDatatype="130" unbalanced="0"/>
    <cacheHierarchy uniqueName="[Dim Date].[Order Date (Month)]" caption="Order Date (Month)" attribute="1" defaultMemberUniqueName="[Dim Date].[Order Date (Month)].[All]" allUniqueName="[Dim Date].[Order Date (Month)].[All]" dimensionUniqueName="[Dim Date]" displayFolder="" count="0" memberValueDatatype="130" unbalanced="0"/>
    <cacheHierarchy uniqueName="[Dim Location].[Location ID]" caption="Location ID" attribute="1" defaultMemberUniqueName="[Dim Location].[Location ID].[All]" allUniqueName="[Dim Location].[Location ID].[All]" dimensionUniqueName="[Dim Location]" displayFolder="" count="0" memberValueDatatype="130" unbalanced="0"/>
    <cacheHierarchy uniqueName="[Dim Location].[Country/Region]" caption="Country/Region" attribute="1" defaultMemberUniqueName="[Dim Location].[Country/Region].[All]" allUniqueName="[Dim Location].[Country/Region].[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2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People].[Region]" caption="Region" attribute="1" defaultMemberUniqueName="[Dim People].[Region].[All]" allUniqueName="[Dim People].[Region].[All]" dimensionUniqueName="[Dim People]" displayFolder="" count="0" memberValueDatatype="130" unbalanced="0"/>
    <cacheHierarchy uniqueName="[Dim People].[Person]" caption="Person" attribute="1" defaultMemberUniqueName="[Dim People].[Person].[All]" allUniqueName="[Dim People].[Person].[All]" dimensionUniqueName="[Dim People]" displayFolder="" count="0" memberValueDatatype="130" unbalanced="0"/>
    <cacheHierarchy uniqueName="[Dim Products].[Product ID]" caption="Product ID" attribute="1" defaultMemberUniqueName="[Dim Products].[Product ID].[All]" allUniqueName="[Dim Products].[Product ID].[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Product Name]" caption="Product Name" attribute="1" defaultMemberUniqueName="[Dim Products].[Product Name].[All]" allUniqueName="[Dim Products].[Product Name].[All]" dimensionUniqueName="[Dim Product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Fact Orders].[Row ID]" caption="Row ID" attribute="1" defaultMemberUniqueName="[Fact Orders].[Row ID].[All]" allUniqueName="[Fact Orders].[Row ID].[All]" dimensionUniqueName="[Fact Orders]" displayFolder="" count="0" memberValueDatatype="20" unbalanced="0"/>
    <cacheHierarchy uniqueName="[Fact Orders].[Order ID]" caption="Order ID" attribute="1" defaultMemberUniqueName="[Fact Orders].[Order ID].[All]" allUniqueName="[Fact Orders].[Order ID].[All]" dimensionUniqueName="[Fact Orders]" displayFolder="" count="2"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Region]" caption="Region" attribute="1" defaultMemberUniqueName="[Fact Orders].[Region].[All]" allUniqueName="[Fact Orders].[Region].[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Location ID]" caption="Location ID" attribute="1" defaultMemberUniqueName="[Fact Orders].[Location ID].[All]" allUniqueName="[Fact Orders].[Location ID].[All]" dimensionUniqueName="[Fact Orders]" displayFolder="" count="0" memberValueDatatype="130"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Sales]" caption="Sales" attribute="1" defaultMemberUniqueName="[Fact Orders].[Sales].[All]" allUniqueName="[Fact Orders].[Sales].[All]" dimensionUniqueName="[Fact Orders]" displayFolder="" count="0" memberValueDatatype="5"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Discount Amount]" caption="Discount Amount" attribute="1" defaultMemberUniqueName="[Fact Orders].[Discount Amount].[All]" allUniqueName="[Fact Orders].[Discount Amount].[All]" dimensionUniqueName="[Fact Orders]" displayFolder="" count="0" memberValueDatatype="5" unbalanced="0"/>
    <cacheHierarchy uniqueName="[Fact Orders].[Revenue]" caption="Revenue" attribute="1" defaultMemberUniqueName="[Fact Orders].[Revenue].[All]" allUniqueName="[Fact Orders].[Revenue].[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Profit/Loss Status]" caption="Profit/Loss Status" attribute="1" defaultMemberUniqueName="[Fact Orders].[Profit/Loss Status].[All]" allUniqueName="[Fact Orders].[Profit/Loss Status].[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Dim Date].[Order Date (Month Index)]" caption="Order Date (Month Index)" attribute="1" defaultMemberUniqueName="[Dim Date].[Order Date (Month Index)].[All]" allUniqueName="[Dim Date].[Order Date (Month Index)].[All]" dimensionUniqueName="[Dim Date]" displayFolder="" count="0" memberValueDatatype="20" unbalanced="0" hidden="1"/>
    <cacheHierarchy uniqueName="[Measures].[__XL_Count Fact Orders]" caption="__XL_Count Fact Orders" measure="1" displayFolder="" measureGroup="Fact Orders" count="0" hidden="1"/>
    <cacheHierarchy uniqueName="[Measures].[__XL_Count Dim People]" caption="__XL_Count Dim People" measure="1" displayFolder="" measureGroup="Dim People"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Date]" caption="__XL_Count Dim Date" measure="1" displayFolder="" measureGroup="Dim Date" count="0" hidden="1"/>
    <cacheHierarchy uniqueName="[Measures].[__XL_Count Dim Products]" caption="__XL_Count Dim Products" measure="1" displayFolder="" measureGroup="Dim Products" count="0" hidden="1"/>
    <cacheHierarchy uniqueName="[Measures].[__XL_Count Dim Location]" caption="__XL_Count Dim Location" measure="1" displayFolder="" measureGroup="Dim Location" count="0" hidden="1"/>
    <cacheHierarchy uniqueName="[Measures].[__No measures defined]" caption="__No measures defined" measure="1" displayFolder="" count="0" hidden="1"/>
    <cacheHierarchy uniqueName="[Measures].[Sum of Revenue]" caption="Sum of Revenue" measure="1" displayFolder="" measureGroup="Fact Orders"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Fact Orders"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Sales]" caption="Sum of Sales" measure="1" displayFolder="" measureGroup="Fact Order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 Date"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Profit Margin]" caption="Count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Max of Profit Margin]" caption="Max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5"/>
        </ext>
      </extLst>
    </cacheHierarchy>
    <cacheHierarchy uniqueName="[Measures].[Count of Profit/Loss Status]" caption="Count of Profit/Loss Status" measure="1" displayFolder="" measureGroup="Fact Orders" count="0" hidden="1">
      <extLst>
        <ext xmlns:x15="http://schemas.microsoft.com/office/spreadsheetml/2010/11/main" uri="{B97F6D7D-B522-45F9-BDA1-12C45D357490}">
          <x15:cacheHierarchy aggregatedColumn="39"/>
        </ext>
      </extLst>
    </cacheHierarchy>
    <cacheHierarchy uniqueName="[Measures].[Sum of Quantity]" caption="Sum of Quantity" measure="1" displayFolder="" measureGroup="Fact Orders" count="0" hidden="1">
      <extLst>
        <ext xmlns:x15="http://schemas.microsoft.com/office/spreadsheetml/2010/11/main" uri="{B97F6D7D-B522-45F9-BDA1-12C45D357490}">
          <x15:cacheHierarchy aggregatedColumn="33"/>
        </ext>
      </extLst>
    </cacheHierarchy>
    <cacheHierarchy uniqueName="[Measures].[Sum of Row ID]" caption="Sum of Row ID" measure="1" displayFolder="" measureGroup="Fact Orders" count="0" hidden="1">
      <extLst>
        <ext xmlns:x15="http://schemas.microsoft.com/office/spreadsheetml/2010/11/main" uri="{B97F6D7D-B522-45F9-BDA1-12C45D357490}">
          <x15:cacheHierarchy aggregatedColumn="24"/>
        </ext>
      </extLst>
    </cacheHierarchy>
    <cacheHierarchy uniqueName="[Measures].[Count of Row ID]" caption="Count of Row ID" measure="1" displayFolder="" measureGroup="Fact Orders" count="0" hidden="1">
      <extLst>
        <ext xmlns:x15="http://schemas.microsoft.com/office/spreadsheetml/2010/11/main" uri="{B97F6D7D-B522-45F9-BDA1-12C45D357490}">
          <x15:cacheHierarchy aggregatedColumn="24"/>
        </ext>
      </extLst>
    </cacheHierarchy>
  </cacheHierarchies>
  <kpis count="0"/>
  <dimensions count="8">
    <dimension name="Dim Customer" uniqueName="[Dim Customer]" caption="Dim Customer"/>
    <dimension name="Dim Date" uniqueName="[Dim Date]" caption="Dim Date"/>
    <dimension name="Dim Location" uniqueName="[Dim Location]" caption="Dim Location"/>
    <dimension name="Dim People" uniqueName="[Dim People]" caption="Dim People"/>
    <dimension name="Dim Products" uniqueName="[Dim Products]" caption="Dim Products"/>
    <dimension name="Dim Returns" uniqueName="[Dim Returns]" caption="Dim Returns"/>
    <dimension name="Fact Orders" uniqueName="[Fact Orders]" caption="Fact Orders"/>
    <dimension measure="1" name="Measures" uniqueName="[Measures]" caption="Measures"/>
  </dimensions>
  <measureGroups count="7">
    <measureGroup name="Dim Customer" caption="Dim Customer"/>
    <measureGroup name="Dim Date" caption="Dim Date"/>
    <measureGroup name="Dim Location" caption="Dim Location"/>
    <measureGroup name="Dim People" caption="Dim People"/>
    <measureGroup name="Dim Products" caption="Dim Products"/>
    <measureGroup name="Dim Returns" caption="Dim Returns"/>
    <measureGroup name="Fact Orders" caption="Fact 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if Ahmed" refreshedDate="46275.796778703705" createdVersion="5" refreshedVersion="8" minRefreshableVersion="3" recordCount="0" supportSubquery="1" supportAdvancedDrill="1" xr:uid="{D7D113BD-3D72-48CA-B0FE-8D06BBDB98BF}">
  <cacheSource type="external" connectionId="8"/>
  <cacheFields count="3">
    <cacheField name="[Dim People].[Person].[Person]" caption="Person" numFmtId="0" hierarchy="17" level="1">
      <sharedItems count="4">
        <s v="Anna Andreadi"/>
        <s v="Cassandra Brandow"/>
        <s v="Chuck Magee"/>
        <s v="Kelly Williams"/>
      </sharedItems>
    </cacheField>
    <cacheField name="[Measures].[Sum of Sales]" caption="Sum of Sales" numFmtId="0" hierarchy="52" level="32767"/>
    <cacheField name="[Dim Date].[Order Date (Year)].[Order Date (Year)]" caption="Order Date (Year)" numFmtId="0" hierarchy="7" level="1">
      <sharedItems containsSemiMixedTypes="0" containsNonDate="0" containsString="0"/>
    </cacheField>
  </cacheFields>
  <cacheHierarchies count="62">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Order Date (Year)]" caption="Order Date (Year)" attribute="1" defaultMemberUniqueName="[Dim Date].[Order Date (Year)].[All]" allUniqueName="[Dim Date].[Order Date (Year)].[All]" dimensionUniqueName="[Dim Date]" displayFolder="" count="2" memberValueDatatype="130" unbalanced="0">
      <fieldsUsage count="2">
        <fieldUsage x="-1"/>
        <fieldUsage x="2"/>
      </fieldsUsage>
    </cacheHierarchy>
    <cacheHierarchy uniqueName="[Dim Date].[Order Date (Quarter)]" caption="Order Date (Quarter)" attribute="1" defaultMemberUniqueName="[Dim Date].[Order Date (Quarter)].[All]" allUniqueName="[Dim Date].[Order Date (Quarter)].[All]" dimensionUniqueName="[Dim Date]" displayFolder="" count="0" memberValueDatatype="130" unbalanced="0"/>
    <cacheHierarchy uniqueName="[Dim Date].[Order Date (Month)]" caption="Order Date (Month)" attribute="1" defaultMemberUniqueName="[Dim Date].[Order Date (Month)].[All]" allUniqueName="[Dim Date].[Order Date (Month)].[All]" dimensionUniqueName="[Dim Date]" displayFolder="" count="0" memberValueDatatype="130" unbalanced="0"/>
    <cacheHierarchy uniqueName="[Dim Location].[Location ID]" caption="Location ID" attribute="1" defaultMemberUniqueName="[Dim Location].[Location ID].[All]" allUniqueName="[Dim Location].[Location ID].[All]" dimensionUniqueName="[Dim Location]" displayFolder="" count="0" memberValueDatatype="130" unbalanced="0"/>
    <cacheHierarchy uniqueName="[Dim Location].[Country/Region]" caption="Country/Region" attribute="1" defaultMemberUniqueName="[Dim Location].[Country/Region].[All]" allUniqueName="[Dim Location].[Country/Region].[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2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People].[Region]" caption="Region" attribute="1" defaultMemberUniqueName="[Dim People].[Region].[All]" allUniqueName="[Dim People].[Region].[All]" dimensionUniqueName="[Dim People]" displayFolder="" count="0" memberValueDatatype="130" unbalanced="0"/>
    <cacheHierarchy uniqueName="[Dim People].[Person]" caption="Person" attribute="1" defaultMemberUniqueName="[Dim People].[Person].[All]" allUniqueName="[Dim People].[Person].[All]" dimensionUniqueName="[Dim People]" displayFolder="" count="2" memberValueDatatype="130" unbalanced="0">
      <fieldsUsage count="2">
        <fieldUsage x="-1"/>
        <fieldUsage x="0"/>
      </fieldsUsage>
    </cacheHierarchy>
    <cacheHierarchy uniqueName="[Dim Products].[Product ID]" caption="Product ID" attribute="1" defaultMemberUniqueName="[Dim Products].[Product ID].[All]" allUniqueName="[Dim Products].[Product ID].[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Product Name]" caption="Product Name" attribute="1" defaultMemberUniqueName="[Dim Products].[Product Name].[All]" allUniqueName="[Dim Products].[Product Name].[All]" dimensionUniqueName="[Dim Product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Fact Orders].[Row ID]" caption="Row ID" attribute="1" defaultMemberUniqueName="[Fact Orders].[Row ID].[All]" allUniqueName="[Fact Orders].[Row ID].[All]" dimensionUniqueName="[Fact Orders]"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Region]" caption="Region" attribute="1" defaultMemberUniqueName="[Fact Orders].[Region].[All]" allUniqueName="[Fact Orders].[Region].[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Location ID]" caption="Location ID" attribute="1" defaultMemberUniqueName="[Fact Orders].[Location ID].[All]" allUniqueName="[Fact Orders].[Location ID].[All]" dimensionUniqueName="[Fact Orders]" displayFolder="" count="0" memberValueDatatype="130"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Sales]" caption="Sales" attribute="1" defaultMemberUniqueName="[Fact Orders].[Sales].[All]" allUniqueName="[Fact Orders].[Sales].[All]" dimensionUniqueName="[Fact Orders]" displayFolder="" count="0" memberValueDatatype="5"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Discount Amount]" caption="Discount Amount" attribute="1" defaultMemberUniqueName="[Fact Orders].[Discount Amount].[All]" allUniqueName="[Fact Orders].[Discount Amount].[All]" dimensionUniqueName="[Fact Orders]" displayFolder="" count="0" memberValueDatatype="5" unbalanced="0"/>
    <cacheHierarchy uniqueName="[Fact Orders].[Revenue]" caption="Revenue" attribute="1" defaultMemberUniqueName="[Fact Orders].[Revenue].[All]" allUniqueName="[Fact Orders].[Revenue].[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Profit/Loss Status]" caption="Profit/Loss Status" attribute="1" defaultMemberUniqueName="[Fact Orders].[Profit/Loss Status].[All]" allUniqueName="[Fact Orders].[Profit/Loss Status].[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Dim Date].[Order Date (Month Index)]" caption="Order Date (Month Index)" attribute="1" defaultMemberUniqueName="[Dim Date].[Order Date (Month Index)].[All]" allUniqueName="[Dim Date].[Order Date (Month Index)].[All]" dimensionUniqueName="[Dim Date]" displayFolder="" count="0" memberValueDatatype="20" unbalanced="0" hidden="1"/>
    <cacheHierarchy uniqueName="[Measures].[__XL_Count Fact Orders]" caption="__XL_Count Fact Orders" measure="1" displayFolder="" measureGroup="Fact Orders" count="0" hidden="1"/>
    <cacheHierarchy uniqueName="[Measures].[__XL_Count Dim People]" caption="__XL_Count Dim People" measure="1" displayFolder="" measureGroup="Dim People"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Date]" caption="__XL_Count Dim Date" measure="1" displayFolder="" measureGroup="Dim Date" count="0" hidden="1"/>
    <cacheHierarchy uniqueName="[Measures].[__XL_Count Dim Products]" caption="__XL_Count Dim Products" measure="1" displayFolder="" measureGroup="Dim Products" count="0" hidden="1"/>
    <cacheHierarchy uniqueName="[Measures].[__XL_Count Dim Location]" caption="__XL_Count Dim Location" measure="1" displayFolder="" measureGroup="Dim Location" count="0" hidden="1"/>
    <cacheHierarchy uniqueName="[Measures].[__No measures defined]" caption="__No measures defined" measure="1" displayFolder="" count="0" hidden="1"/>
    <cacheHierarchy uniqueName="[Measures].[Sum of Revenue]" caption="Sum of Revenue" measure="1" displayFolder="" measureGroup="Fact Orders"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Fact 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 Date"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Profit Margin]" caption="Count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Max of Profit Margin]" caption="Max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5"/>
        </ext>
      </extLst>
    </cacheHierarchy>
    <cacheHierarchy uniqueName="[Measures].[Count of Profit/Loss Status]" caption="Count of Profit/Loss Status" measure="1" displayFolder="" measureGroup="Fact Orders" count="0" hidden="1">
      <extLst>
        <ext xmlns:x15="http://schemas.microsoft.com/office/spreadsheetml/2010/11/main" uri="{B97F6D7D-B522-45F9-BDA1-12C45D357490}">
          <x15:cacheHierarchy aggregatedColumn="39"/>
        </ext>
      </extLst>
    </cacheHierarchy>
    <cacheHierarchy uniqueName="[Measures].[Sum of Quantity]" caption="Sum of Quantity" measure="1" displayFolder="" measureGroup="Fact Orders" count="0" hidden="1">
      <extLst>
        <ext xmlns:x15="http://schemas.microsoft.com/office/spreadsheetml/2010/11/main" uri="{B97F6D7D-B522-45F9-BDA1-12C45D357490}">
          <x15:cacheHierarchy aggregatedColumn="33"/>
        </ext>
      </extLst>
    </cacheHierarchy>
  </cacheHierarchies>
  <kpis count="0"/>
  <dimensions count="8">
    <dimension name="Dim Customer" uniqueName="[Dim Customer]" caption="Dim Customer"/>
    <dimension name="Dim Date" uniqueName="[Dim Date]" caption="Dim Date"/>
    <dimension name="Dim Location" uniqueName="[Dim Location]" caption="Dim Location"/>
    <dimension name="Dim People" uniqueName="[Dim People]" caption="Dim People"/>
    <dimension name="Dim Products" uniqueName="[Dim Products]" caption="Dim Products"/>
    <dimension name="Dim Returns" uniqueName="[Dim Returns]" caption="Dim Returns"/>
    <dimension name="Fact Orders" uniqueName="[Fact Orders]" caption="Fact Orders"/>
    <dimension measure="1" name="Measures" uniqueName="[Measures]" caption="Measures"/>
  </dimensions>
  <measureGroups count="7">
    <measureGroup name="Dim Customer" caption="Dim Customer"/>
    <measureGroup name="Dim Date" caption="Dim Date"/>
    <measureGroup name="Dim Location" caption="Dim Location"/>
    <measureGroup name="Dim People" caption="Dim People"/>
    <measureGroup name="Dim Products" caption="Dim Products"/>
    <measureGroup name="Dim Returns" caption="Dim Returns"/>
    <measureGroup name="Fact Orders" caption="Fact 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if Ahmed" refreshedDate="46275.796779166667" createdVersion="5" refreshedVersion="8" minRefreshableVersion="3" recordCount="0" supportSubquery="1" supportAdvancedDrill="1" xr:uid="{C0FA2EEE-9C92-4CD0-B7EC-4B6F4832E966}">
  <cacheSource type="external" connectionId="8"/>
  <cacheFields count="3">
    <cacheField name="[Measures].[Sum of Revenue]" caption="Sum of Revenue" numFmtId="0" hierarchy="50" level="32767"/>
    <cacheField name="[Dim Date].[Order Date (Month)].[Order Date (Month)]" caption="Order Date (Month)" numFmtId="0" hierarchy="9" level="1">
      <sharedItems count="12">
        <s v="Jan"/>
        <s v="Feb"/>
        <s v="Mar"/>
        <s v="Apr"/>
        <s v="May"/>
        <s v="Jun"/>
        <s v="Jul"/>
        <s v="Aug"/>
        <s v="Sep"/>
        <s v="Oct"/>
        <s v="Nov"/>
        <s v="Dec"/>
      </sharedItems>
    </cacheField>
    <cacheField name="[Dim Date].[Order Date (Year)].[Order Date (Year)]" caption="Order Date (Year)" numFmtId="0" hierarchy="7" level="1">
      <sharedItems count="4">
        <s v="2016"/>
        <s v="2017"/>
        <s v="2018"/>
        <s v="2019"/>
      </sharedItems>
    </cacheField>
  </cacheFields>
  <cacheHierarchies count="62">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Order Date]" caption="Order Date" attribute="1" time="1" defaultMemberUniqueName="[Dim Date].[Order Date].[All]" allUniqueName="[Dim Date].[Order Date].[All]" dimensionUniqueName="[Dim Date]" displayFolder="" count="2"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Order Date (Year)]" caption="Order Date (Year)" attribute="1" defaultMemberUniqueName="[Dim Date].[Order Date (Year)].[All]" allUniqueName="[Dim Date].[Order Date (Year)].[All]" dimensionUniqueName="[Dim Date]" displayFolder="" count="2" memberValueDatatype="130" unbalanced="0">
      <fieldsUsage count="2">
        <fieldUsage x="-1"/>
        <fieldUsage x="2"/>
      </fieldsUsage>
    </cacheHierarchy>
    <cacheHierarchy uniqueName="[Dim Date].[Order Date (Quarter)]" caption="Order Date (Quarter)" attribute="1" defaultMemberUniqueName="[Dim Date].[Order Date (Quarter)].[All]" allUniqueName="[Dim Date].[Order Date (Quarter)].[All]" dimensionUniqueName="[Dim Date]" displayFolder="" count="2" memberValueDatatype="130" unbalanced="0"/>
    <cacheHierarchy uniqueName="[Dim Date].[Order Date (Month)]" caption="Order Date (Month)" attribute="1" defaultMemberUniqueName="[Dim Date].[Order Date (Month)].[All]" allUniqueName="[Dim Date].[Order Date (Month)].[All]" dimensionUniqueName="[Dim Date]" displayFolder="" count="2" memberValueDatatype="130" unbalanced="0">
      <fieldsUsage count="2">
        <fieldUsage x="-1"/>
        <fieldUsage x="1"/>
      </fieldsUsage>
    </cacheHierarchy>
    <cacheHierarchy uniqueName="[Dim Location].[Location ID]" caption="Location ID" attribute="1" defaultMemberUniqueName="[Dim Location].[Location ID].[All]" allUniqueName="[Dim Location].[Location ID].[All]" dimensionUniqueName="[Dim Location]" displayFolder="" count="0" memberValueDatatype="130" unbalanced="0"/>
    <cacheHierarchy uniqueName="[Dim Location].[Country/Region]" caption="Country/Region" attribute="1" defaultMemberUniqueName="[Dim Location].[Country/Region].[All]" allUniqueName="[Dim Location].[Country/Region].[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2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People].[Region]" caption="Region" attribute="1" defaultMemberUniqueName="[Dim People].[Region].[All]" allUniqueName="[Dim People].[Region].[All]" dimensionUniqueName="[Dim People]" displayFolder="" count="0" memberValueDatatype="130" unbalanced="0"/>
    <cacheHierarchy uniqueName="[Dim People].[Person]" caption="Person" attribute="1" defaultMemberUniqueName="[Dim People].[Person].[All]" allUniqueName="[Dim People].[Person].[All]" dimensionUniqueName="[Dim People]" displayFolder="" count="0" memberValueDatatype="130" unbalanced="0"/>
    <cacheHierarchy uniqueName="[Dim Products].[Product ID]" caption="Product ID" attribute="1" defaultMemberUniqueName="[Dim Products].[Product ID].[All]" allUniqueName="[Dim Products].[Product ID].[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Product Name]" caption="Product Name" attribute="1" defaultMemberUniqueName="[Dim Products].[Product Name].[All]" allUniqueName="[Dim Products].[Product Name].[All]" dimensionUniqueName="[Dim Product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Fact Orders].[Row ID]" caption="Row ID" attribute="1" defaultMemberUniqueName="[Fact Orders].[Row ID].[All]" allUniqueName="[Fact Orders].[Row ID].[All]" dimensionUniqueName="[Fact Orders]"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Region]" caption="Region" attribute="1" defaultMemberUniqueName="[Fact Orders].[Region].[All]" allUniqueName="[Fact Orders].[Region].[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Location ID]" caption="Location ID" attribute="1" defaultMemberUniqueName="[Fact Orders].[Location ID].[All]" allUniqueName="[Fact Orders].[Location ID].[All]" dimensionUniqueName="[Fact Orders]" displayFolder="" count="0" memberValueDatatype="130"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Sales]" caption="Sales" attribute="1" defaultMemberUniqueName="[Fact Orders].[Sales].[All]" allUniqueName="[Fact Orders].[Sales].[All]" dimensionUniqueName="[Fact Orders]" displayFolder="" count="0" memberValueDatatype="5"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Discount Amount]" caption="Discount Amount" attribute="1" defaultMemberUniqueName="[Fact Orders].[Discount Amount].[All]" allUniqueName="[Fact Orders].[Discount Amount].[All]" dimensionUniqueName="[Fact Orders]" displayFolder="" count="0" memberValueDatatype="5" unbalanced="0"/>
    <cacheHierarchy uniqueName="[Fact Orders].[Revenue]" caption="Revenue" attribute="1" defaultMemberUniqueName="[Fact Orders].[Revenue].[All]" allUniqueName="[Fact Orders].[Revenue].[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Profit/Loss Status]" caption="Profit/Loss Status" attribute="1" defaultMemberUniqueName="[Fact Orders].[Profit/Loss Status].[All]" allUniqueName="[Fact Orders].[Profit/Loss Status].[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Dim Date].[Order Date (Month Index)]" caption="Order Date (Month Index)" attribute="1" defaultMemberUniqueName="[Dim Date].[Order Date (Month Index)].[All]" allUniqueName="[Dim Date].[Order Date (Month Index)].[All]" dimensionUniqueName="[Dim Date]" displayFolder="" count="0" memberValueDatatype="20" unbalanced="0" hidden="1"/>
    <cacheHierarchy uniqueName="[Measures].[__XL_Count Fact Orders]" caption="__XL_Count Fact Orders" measure="1" displayFolder="" measureGroup="Fact Orders" count="0" hidden="1"/>
    <cacheHierarchy uniqueName="[Measures].[__XL_Count Dim People]" caption="__XL_Count Dim People" measure="1" displayFolder="" measureGroup="Dim People"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Date]" caption="__XL_Count Dim Date" measure="1" displayFolder="" measureGroup="Dim Date" count="0" hidden="1"/>
    <cacheHierarchy uniqueName="[Measures].[__XL_Count Dim Products]" caption="__XL_Count Dim Products" measure="1" displayFolder="" measureGroup="Dim Products" count="0" hidden="1"/>
    <cacheHierarchy uniqueName="[Measures].[__XL_Count Dim Location]" caption="__XL_Count Dim Location" measure="1" displayFolder="" measureGroup="Dim Location" count="0" hidden="1"/>
    <cacheHierarchy uniqueName="[Measures].[__No measures defined]" caption="__No measures defined" measure="1" displayFolder="" count="0" hidden="1"/>
    <cacheHierarchy uniqueName="[Measures].[Sum of Revenue]" caption="Sum of Revenue" measure="1" displayFolder="" measureGroup="Fact 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Fact Order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 Date"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Profit Margin]" caption="Count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Max of Profit Margin]" caption="Max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5"/>
        </ext>
      </extLst>
    </cacheHierarchy>
    <cacheHierarchy uniqueName="[Measures].[Count of Profit/Loss Status]" caption="Count of Profit/Loss Status" measure="1" displayFolder="" measureGroup="Fact Orders" count="0" hidden="1">
      <extLst>
        <ext xmlns:x15="http://schemas.microsoft.com/office/spreadsheetml/2010/11/main" uri="{B97F6D7D-B522-45F9-BDA1-12C45D357490}">
          <x15:cacheHierarchy aggregatedColumn="39"/>
        </ext>
      </extLst>
    </cacheHierarchy>
    <cacheHierarchy uniqueName="[Measures].[Sum of Quantity]" caption="Sum of Quantity" measure="1" displayFolder="" measureGroup="Fact Orders" count="0" hidden="1">
      <extLst>
        <ext xmlns:x15="http://schemas.microsoft.com/office/spreadsheetml/2010/11/main" uri="{B97F6D7D-B522-45F9-BDA1-12C45D357490}">
          <x15:cacheHierarchy aggregatedColumn="33"/>
        </ext>
      </extLst>
    </cacheHierarchy>
  </cacheHierarchies>
  <kpis count="0"/>
  <dimensions count="8">
    <dimension name="Dim Customer" uniqueName="[Dim Customer]" caption="Dim Customer"/>
    <dimension name="Dim Date" uniqueName="[Dim Date]" caption="Dim Date"/>
    <dimension name="Dim Location" uniqueName="[Dim Location]" caption="Dim Location"/>
    <dimension name="Dim People" uniqueName="[Dim People]" caption="Dim People"/>
    <dimension name="Dim Products" uniqueName="[Dim Products]" caption="Dim Products"/>
    <dimension name="Dim Returns" uniqueName="[Dim Returns]" caption="Dim Returns"/>
    <dimension name="Fact Orders" uniqueName="[Fact Orders]" caption="Fact Orders"/>
    <dimension measure="1" name="Measures" uniqueName="[Measures]" caption="Measures"/>
  </dimensions>
  <measureGroups count="7">
    <measureGroup name="Dim Customer" caption="Dim Customer"/>
    <measureGroup name="Dim Date" caption="Dim Date"/>
    <measureGroup name="Dim Location" caption="Dim Location"/>
    <measureGroup name="Dim People" caption="Dim People"/>
    <measureGroup name="Dim Products" caption="Dim Products"/>
    <measureGroup name="Dim Returns" caption="Dim Returns"/>
    <measureGroup name="Fact Orders" caption="Fact 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if Ahmed" refreshedDate="46275.796779745368" createdVersion="5" refreshedVersion="8" minRefreshableVersion="3" recordCount="0" supportSubquery="1" supportAdvancedDrill="1" xr:uid="{39D788A0-65B1-4A52-A845-BA92001A8393}">
  <cacheSource type="external" connectionId="8"/>
  <cacheFields count="3">
    <cacheField name="[Measures].[Sum of Sales]" caption="Sum of Sales" numFmtId="0" hierarchy="52" level="32767"/>
    <cacheField name="[Dim Products].[Category].[Category]" caption="Category" numFmtId="0" hierarchy="19" level="1">
      <sharedItems count="3">
        <s v="Furniture"/>
        <s v="Office Supplies"/>
        <s v="Technology"/>
      </sharedItems>
    </cacheField>
    <cacheField name="[Dim Date].[Order Date (Year)].[Order Date (Year)]" caption="Order Date (Year)" numFmtId="0" hierarchy="7" level="1">
      <sharedItems containsSemiMixedTypes="0" containsNonDate="0" containsString="0"/>
    </cacheField>
  </cacheFields>
  <cacheHierarchies count="62">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Order Date (Year)]" caption="Order Date (Year)" attribute="1" defaultMemberUniqueName="[Dim Date].[Order Date (Year)].[All]" allUniqueName="[Dim Date].[Order Date (Year)].[All]" dimensionUniqueName="[Dim Date]" displayFolder="" count="2" memberValueDatatype="130" unbalanced="0">
      <fieldsUsage count="2">
        <fieldUsage x="-1"/>
        <fieldUsage x="2"/>
      </fieldsUsage>
    </cacheHierarchy>
    <cacheHierarchy uniqueName="[Dim Date].[Order Date (Quarter)]" caption="Order Date (Quarter)" attribute="1" defaultMemberUniqueName="[Dim Date].[Order Date (Quarter)].[All]" allUniqueName="[Dim Date].[Order Date (Quarter)].[All]" dimensionUniqueName="[Dim Date]" displayFolder="" count="0" memberValueDatatype="130" unbalanced="0"/>
    <cacheHierarchy uniqueName="[Dim Date].[Order Date (Month)]" caption="Order Date (Month)" attribute="1" defaultMemberUniqueName="[Dim Date].[Order Date (Month)].[All]" allUniqueName="[Dim Date].[Order Date (Month)].[All]" dimensionUniqueName="[Dim Date]" displayFolder="" count="0" memberValueDatatype="130" unbalanced="0"/>
    <cacheHierarchy uniqueName="[Dim Location].[Location ID]" caption="Location ID" attribute="1" defaultMemberUniqueName="[Dim Location].[Location ID].[All]" allUniqueName="[Dim Location].[Location ID].[All]" dimensionUniqueName="[Dim Location]" displayFolder="" count="0" memberValueDatatype="130" unbalanced="0"/>
    <cacheHierarchy uniqueName="[Dim Location].[Country/Region]" caption="Country/Region" attribute="1" defaultMemberUniqueName="[Dim Location].[Country/Region].[All]" allUniqueName="[Dim Location].[Country/Region].[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2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People].[Region]" caption="Region" attribute="1" defaultMemberUniqueName="[Dim People].[Region].[All]" allUniqueName="[Dim People].[Region].[All]" dimensionUniqueName="[Dim People]" displayFolder="" count="0" memberValueDatatype="130" unbalanced="0"/>
    <cacheHierarchy uniqueName="[Dim People].[Person]" caption="Person" attribute="1" defaultMemberUniqueName="[Dim People].[Person].[All]" allUniqueName="[Dim People].[Person].[All]" dimensionUniqueName="[Dim People]" displayFolder="" count="0" memberValueDatatype="130" unbalanced="0"/>
    <cacheHierarchy uniqueName="[Dim Products].[Product ID]" caption="Product ID" attribute="1" defaultMemberUniqueName="[Dim Products].[Product ID].[All]" allUniqueName="[Dim Products].[Product ID].[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fieldsUsage count="2">
        <fieldUsage x="-1"/>
        <fieldUsage x="1"/>
      </fieldsUsage>
    </cacheHierarchy>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Product Name]" caption="Product Name" attribute="1" defaultMemberUniqueName="[Dim Products].[Product Name].[All]" allUniqueName="[Dim Products].[Product Name].[All]" dimensionUniqueName="[Dim Product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Fact Orders].[Row ID]" caption="Row ID" attribute="1" defaultMemberUniqueName="[Fact Orders].[Row ID].[All]" allUniqueName="[Fact Orders].[Row ID].[All]" dimensionUniqueName="[Fact Orders]"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Region]" caption="Region" attribute="1" defaultMemberUniqueName="[Fact Orders].[Region].[All]" allUniqueName="[Fact Orders].[Region].[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Location ID]" caption="Location ID" attribute="1" defaultMemberUniqueName="[Fact Orders].[Location ID].[All]" allUniqueName="[Fact Orders].[Location ID].[All]" dimensionUniqueName="[Fact Orders]" displayFolder="" count="0" memberValueDatatype="130"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Sales]" caption="Sales" attribute="1" defaultMemberUniqueName="[Fact Orders].[Sales].[All]" allUniqueName="[Fact Orders].[Sales].[All]" dimensionUniqueName="[Fact Orders]" displayFolder="" count="0" memberValueDatatype="5"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Discount Amount]" caption="Discount Amount" attribute="1" defaultMemberUniqueName="[Fact Orders].[Discount Amount].[All]" allUniqueName="[Fact Orders].[Discount Amount].[All]" dimensionUniqueName="[Fact Orders]" displayFolder="" count="0" memberValueDatatype="5" unbalanced="0"/>
    <cacheHierarchy uniqueName="[Fact Orders].[Revenue]" caption="Revenue" attribute="1" defaultMemberUniqueName="[Fact Orders].[Revenue].[All]" allUniqueName="[Fact Orders].[Revenue].[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Profit/Loss Status]" caption="Profit/Loss Status" attribute="1" defaultMemberUniqueName="[Fact Orders].[Profit/Loss Status].[All]" allUniqueName="[Fact Orders].[Profit/Loss Status].[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Dim Date].[Order Date (Month Index)]" caption="Order Date (Month Index)" attribute="1" defaultMemberUniqueName="[Dim Date].[Order Date (Month Index)].[All]" allUniqueName="[Dim Date].[Order Date (Month Index)].[All]" dimensionUniqueName="[Dim Date]" displayFolder="" count="0" memberValueDatatype="20" unbalanced="0" hidden="1"/>
    <cacheHierarchy uniqueName="[Measures].[__XL_Count Fact Orders]" caption="__XL_Count Fact Orders" measure="1" displayFolder="" measureGroup="Fact Orders" count="0" hidden="1"/>
    <cacheHierarchy uniqueName="[Measures].[__XL_Count Dim People]" caption="__XL_Count Dim People" measure="1" displayFolder="" measureGroup="Dim People"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Date]" caption="__XL_Count Dim Date" measure="1" displayFolder="" measureGroup="Dim Date" count="0" hidden="1"/>
    <cacheHierarchy uniqueName="[Measures].[__XL_Count Dim Products]" caption="__XL_Count Dim Products" measure="1" displayFolder="" measureGroup="Dim Products" count="0" hidden="1"/>
    <cacheHierarchy uniqueName="[Measures].[__XL_Count Dim Location]" caption="__XL_Count Dim Location" measure="1" displayFolder="" measureGroup="Dim Location" count="0" hidden="1"/>
    <cacheHierarchy uniqueName="[Measures].[__No measures defined]" caption="__No measures defined" measure="1" displayFolder="" count="0" hidden="1"/>
    <cacheHierarchy uniqueName="[Measures].[Sum of Revenue]" caption="Sum of Revenue" measure="1" displayFolder="" measureGroup="Fact Orders"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Fact 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 Date"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Profit Margin]" caption="Count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Max of Profit Margin]" caption="Max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5"/>
        </ext>
      </extLst>
    </cacheHierarchy>
    <cacheHierarchy uniqueName="[Measures].[Count of Profit/Loss Status]" caption="Count of Profit/Loss Status" measure="1" displayFolder="" measureGroup="Fact Orders" count="0" hidden="1">
      <extLst>
        <ext xmlns:x15="http://schemas.microsoft.com/office/spreadsheetml/2010/11/main" uri="{B97F6D7D-B522-45F9-BDA1-12C45D357490}">
          <x15:cacheHierarchy aggregatedColumn="39"/>
        </ext>
      </extLst>
    </cacheHierarchy>
    <cacheHierarchy uniqueName="[Measures].[Sum of Quantity]" caption="Sum of Quantity" measure="1" displayFolder="" measureGroup="Fact Orders" count="0" hidden="1">
      <extLst>
        <ext xmlns:x15="http://schemas.microsoft.com/office/spreadsheetml/2010/11/main" uri="{B97F6D7D-B522-45F9-BDA1-12C45D357490}">
          <x15:cacheHierarchy aggregatedColumn="33"/>
        </ext>
      </extLst>
    </cacheHierarchy>
  </cacheHierarchies>
  <kpis count="0"/>
  <dimensions count="8">
    <dimension name="Dim Customer" uniqueName="[Dim Customer]" caption="Dim Customer"/>
    <dimension name="Dim Date" uniqueName="[Dim Date]" caption="Dim Date"/>
    <dimension name="Dim Location" uniqueName="[Dim Location]" caption="Dim Location"/>
    <dimension name="Dim People" uniqueName="[Dim People]" caption="Dim People"/>
    <dimension name="Dim Products" uniqueName="[Dim Products]" caption="Dim Products"/>
    <dimension name="Dim Returns" uniqueName="[Dim Returns]" caption="Dim Returns"/>
    <dimension name="Fact Orders" uniqueName="[Fact Orders]" caption="Fact Orders"/>
    <dimension measure="1" name="Measures" uniqueName="[Measures]" caption="Measures"/>
  </dimensions>
  <measureGroups count="7">
    <measureGroup name="Dim Customer" caption="Dim Customer"/>
    <measureGroup name="Dim Date" caption="Dim Date"/>
    <measureGroup name="Dim Location" caption="Dim Location"/>
    <measureGroup name="Dim People" caption="Dim People"/>
    <measureGroup name="Dim Products" caption="Dim Products"/>
    <measureGroup name="Dim Returns" caption="Dim Returns"/>
    <measureGroup name="Fact Orders" caption="Fact 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if Ahmed" refreshedDate="46275.796780324075" createdVersion="5" refreshedVersion="8" minRefreshableVersion="3" recordCount="0" supportSubquery="1" supportAdvancedDrill="1" xr:uid="{5090F2E6-2CC7-4B21-91D0-C9CA1081F4B9}">
  <cacheSource type="external" connectionId="8"/>
  <cacheFields count="3">
    <cacheField name="[Dim Customer].[Segment].[Segment]" caption="Segment" numFmtId="0" hierarchy="2" level="1">
      <sharedItems count="3">
        <s v="Consumer"/>
        <s v="Corporate"/>
        <s v="Home Office"/>
      </sharedItems>
    </cacheField>
    <cacheField name="[Measures].[Count of Order ID]" caption="Count of Order ID" numFmtId="0" hierarchy="59" level="32767"/>
    <cacheField name="[Dim Date].[Order Date (Year)].[Order Date (Year)]" caption="Order Date (Year)" numFmtId="0" hierarchy="7" level="1">
      <sharedItems containsSemiMixedTypes="0" containsNonDate="0" containsString="0"/>
    </cacheField>
  </cacheFields>
  <cacheHierarchies count="62">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2" memberValueDatatype="130" unbalanced="0">
      <fieldsUsage count="2">
        <fieldUsage x="-1"/>
        <fieldUsage x="0"/>
      </fieldsUsage>
    </cacheHierarchy>
    <cacheHierarchy uniqueName="[Dim Date].[Order Date]" caption="Order Date" attribute="1" time="1" defaultMemberUniqueName="[Dim Date].[Order Date].[All]" allUniqueName="[Dim Date].[Order 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Order Date (Year)]" caption="Order Date (Year)" attribute="1" defaultMemberUniqueName="[Dim Date].[Order Date (Year)].[All]" allUniqueName="[Dim Date].[Order Date (Year)].[All]" dimensionUniqueName="[Dim Date]" displayFolder="" count="2" memberValueDatatype="130" unbalanced="0">
      <fieldsUsage count="2">
        <fieldUsage x="-1"/>
        <fieldUsage x="2"/>
      </fieldsUsage>
    </cacheHierarchy>
    <cacheHierarchy uniqueName="[Dim Date].[Order Date (Quarter)]" caption="Order Date (Quarter)" attribute="1" defaultMemberUniqueName="[Dim Date].[Order Date (Quarter)].[All]" allUniqueName="[Dim Date].[Order Date (Quarter)].[All]" dimensionUniqueName="[Dim Date]" displayFolder="" count="0" memberValueDatatype="130" unbalanced="0"/>
    <cacheHierarchy uniqueName="[Dim Date].[Order Date (Month)]" caption="Order Date (Month)" attribute="1" defaultMemberUniqueName="[Dim Date].[Order Date (Month)].[All]" allUniqueName="[Dim Date].[Order Date (Month)].[All]" dimensionUniqueName="[Dim Date]" displayFolder="" count="0" memberValueDatatype="130" unbalanced="0"/>
    <cacheHierarchy uniqueName="[Dim Location].[Location ID]" caption="Location ID" attribute="1" defaultMemberUniqueName="[Dim Location].[Location ID].[All]" allUniqueName="[Dim Location].[Location ID].[All]" dimensionUniqueName="[Dim Location]" displayFolder="" count="0" memberValueDatatype="130" unbalanced="0"/>
    <cacheHierarchy uniqueName="[Dim Location].[Country/Region]" caption="Country/Region" attribute="1" defaultMemberUniqueName="[Dim Location].[Country/Region].[All]" allUniqueName="[Dim Location].[Country/Region].[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2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People].[Region]" caption="Region" attribute="1" defaultMemberUniqueName="[Dim People].[Region].[All]" allUniqueName="[Dim People].[Region].[All]" dimensionUniqueName="[Dim People]" displayFolder="" count="0" memberValueDatatype="130" unbalanced="0"/>
    <cacheHierarchy uniqueName="[Dim People].[Person]" caption="Person" attribute="1" defaultMemberUniqueName="[Dim People].[Person].[All]" allUniqueName="[Dim People].[Person].[All]" dimensionUniqueName="[Dim People]" displayFolder="" count="0" memberValueDatatype="130" unbalanced="0"/>
    <cacheHierarchy uniqueName="[Dim Products].[Product ID]" caption="Product ID" attribute="1" defaultMemberUniqueName="[Dim Products].[Product ID].[All]" allUniqueName="[Dim Products].[Product ID].[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Product Name]" caption="Product Name" attribute="1" defaultMemberUniqueName="[Dim Products].[Product Name].[All]" allUniqueName="[Dim Products].[Product Name].[All]" dimensionUniqueName="[Dim Product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Fact Orders].[Row ID]" caption="Row ID" attribute="1" defaultMemberUniqueName="[Fact Orders].[Row ID].[All]" allUniqueName="[Fact Orders].[Row ID].[All]" dimensionUniqueName="[Fact Orders]" displayFolder="" count="0" memberValueDatatype="20" unbalanced="0"/>
    <cacheHierarchy uniqueName="[Fact Orders].[Order ID]" caption="Order ID" attribute="1" defaultMemberUniqueName="[Fact Orders].[Order ID].[All]" allUniqueName="[Fact Orders].[Order ID].[All]" dimensionUniqueName="[Fact Orders]" displayFolder="" count="2"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Region]" caption="Region" attribute="1" defaultMemberUniqueName="[Fact Orders].[Region].[All]" allUniqueName="[Fact Orders].[Region].[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Location ID]" caption="Location ID" attribute="1" defaultMemberUniqueName="[Fact Orders].[Location ID].[All]" allUniqueName="[Fact Orders].[Location ID].[All]" dimensionUniqueName="[Fact Orders]" displayFolder="" count="0" memberValueDatatype="130"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Sales]" caption="Sales" attribute="1" defaultMemberUniqueName="[Fact Orders].[Sales].[All]" allUniqueName="[Fact Orders].[Sales].[All]" dimensionUniqueName="[Fact Orders]" displayFolder="" count="0" memberValueDatatype="5"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Discount Amount]" caption="Discount Amount" attribute="1" defaultMemberUniqueName="[Fact Orders].[Discount Amount].[All]" allUniqueName="[Fact Orders].[Discount Amount].[All]" dimensionUniqueName="[Fact Orders]" displayFolder="" count="0" memberValueDatatype="5" unbalanced="0"/>
    <cacheHierarchy uniqueName="[Fact Orders].[Revenue]" caption="Revenue" attribute="1" defaultMemberUniqueName="[Fact Orders].[Revenue].[All]" allUniqueName="[Fact Orders].[Revenue].[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Profit/Loss Status]" caption="Profit/Loss Status" attribute="1" defaultMemberUniqueName="[Fact Orders].[Profit/Loss Status].[All]" allUniqueName="[Fact Orders].[Profit/Loss Status].[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Dim Date].[Order Date (Month Index)]" caption="Order Date (Month Index)" attribute="1" defaultMemberUniqueName="[Dim Date].[Order Date (Month Index)].[All]" allUniqueName="[Dim Date].[Order Date (Month Index)].[All]" dimensionUniqueName="[Dim Date]" displayFolder="" count="0" memberValueDatatype="20" unbalanced="0" hidden="1"/>
    <cacheHierarchy uniqueName="[Measures].[__XL_Count Fact Orders]" caption="__XL_Count Fact Orders" measure="1" displayFolder="" measureGroup="Fact Orders" count="0" hidden="1"/>
    <cacheHierarchy uniqueName="[Measures].[__XL_Count Dim People]" caption="__XL_Count Dim People" measure="1" displayFolder="" measureGroup="Dim People"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Date]" caption="__XL_Count Dim Date" measure="1" displayFolder="" measureGroup="Dim Date" count="0" hidden="1"/>
    <cacheHierarchy uniqueName="[Measures].[__XL_Count Dim Products]" caption="__XL_Count Dim Products" measure="1" displayFolder="" measureGroup="Dim Products" count="0" hidden="1"/>
    <cacheHierarchy uniqueName="[Measures].[__XL_Count Dim Location]" caption="__XL_Count Dim Location" measure="1" displayFolder="" measureGroup="Dim Location" count="0" hidden="1"/>
    <cacheHierarchy uniqueName="[Measures].[__No measures defined]" caption="__No measures defined" measure="1" displayFolder="" count="0" hidden="1"/>
    <cacheHierarchy uniqueName="[Measures].[Sum of Revenue]" caption="Sum of Revenue" measure="1" displayFolder="" measureGroup="Fact Orders"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Fact Order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 Date"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Profit Margin]" caption="Count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Max of Profit Margin]" caption="Max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Order ID]" caption="Count of Order ID" measure="1" displayFolder="" measureGroup="Fact 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Profit/Loss Status]" caption="Count of Profit/Loss Status" measure="1" displayFolder="" measureGroup="Fact Orders" count="0" hidden="1">
      <extLst>
        <ext xmlns:x15="http://schemas.microsoft.com/office/spreadsheetml/2010/11/main" uri="{B97F6D7D-B522-45F9-BDA1-12C45D357490}">
          <x15:cacheHierarchy aggregatedColumn="39"/>
        </ext>
      </extLst>
    </cacheHierarchy>
    <cacheHierarchy uniqueName="[Measures].[Sum of Quantity]" caption="Sum of Quantity" measure="1" displayFolder="" measureGroup="Fact Orders" count="0" hidden="1">
      <extLst>
        <ext xmlns:x15="http://schemas.microsoft.com/office/spreadsheetml/2010/11/main" uri="{B97F6D7D-B522-45F9-BDA1-12C45D357490}">
          <x15:cacheHierarchy aggregatedColumn="33"/>
        </ext>
      </extLst>
    </cacheHierarchy>
  </cacheHierarchies>
  <kpis count="0"/>
  <dimensions count="8">
    <dimension name="Dim Customer" uniqueName="[Dim Customer]" caption="Dim Customer"/>
    <dimension name="Dim Date" uniqueName="[Dim Date]" caption="Dim Date"/>
    <dimension name="Dim Location" uniqueName="[Dim Location]" caption="Dim Location"/>
    <dimension name="Dim People" uniqueName="[Dim People]" caption="Dim People"/>
    <dimension name="Dim Products" uniqueName="[Dim Products]" caption="Dim Products"/>
    <dimension name="Dim Returns" uniqueName="[Dim Returns]" caption="Dim Returns"/>
    <dimension name="Fact Orders" uniqueName="[Fact Orders]" caption="Fact Orders"/>
    <dimension measure="1" name="Measures" uniqueName="[Measures]" caption="Measures"/>
  </dimensions>
  <measureGroups count="7">
    <measureGroup name="Dim Customer" caption="Dim Customer"/>
    <measureGroup name="Dim Date" caption="Dim Date"/>
    <measureGroup name="Dim Location" caption="Dim Location"/>
    <measureGroup name="Dim People" caption="Dim People"/>
    <measureGroup name="Dim Products" caption="Dim Products"/>
    <measureGroup name="Dim Returns" caption="Dim Returns"/>
    <measureGroup name="Fact Orders" caption="Fact 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if Ahmed" refreshedDate="46275.796781365738" createdVersion="5" refreshedVersion="8" minRefreshableVersion="3" recordCount="0" supportSubquery="1" supportAdvancedDrill="1" xr:uid="{438A0487-9FFC-404D-A6EF-F3D04E4E2213}">
  <cacheSource type="external" connectionId="8"/>
  <cacheFields count="4">
    <cacheField name="[Fact Orders].[Profit/Loss Status].[Profit/Loss Status]" caption="Profit/Loss Status" numFmtId="0" hierarchy="39" level="1">
      <sharedItems containsSemiMixedTypes="0" containsNonDate="0" containsString="0"/>
    </cacheField>
    <cacheField name="[Measures].[Sum of Profit]" caption="Sum of Profit" numFmtId="0" hierarchy="51" level="32767"/>
    <cacheField name="[Dim Products].[Product Name].[Product Name]" caption="Product Name" numFmtId="0" hierarchy="21" level="1">
      <sharedItems count="10">
        <s v="Bush Advantage Collection Racetrack Conference Table"/>
        <s v="Chromcraft Bull-Nose Wood Oval Conference Tables &amp; Bases"/>
        <s v="Cubify CubeX 3D Printer Double Head Print"/>
        <s v="Cubify CubeX 3D Printer Triple Head Print"/>
        <s v="Fellowes PB500 Electric Punch Plastic Comb Binding Machine with Manual Bind"/>
        <s v="GBC DocuBind P400 Electric Binding System"/>
        <s v="GBC DocuBind TL300 Electric Binding System"/>
        <s v="GBC Ibimaster 500 Manual ProClick Binding System"/>
        <s v="Ibico EPK-21 Electric Binding System"/>
        <s v="Lexmark MX611dhe Monochrome Laser Printer"/>
      </sharedItems>
    </cacheField>
    <cacheField name="[Dim Date].[Order Date (Year)].[Order Date (Year)]" caption="Order Date (Year)" numFmtId="0" hierarchy="7" level="1">
      <sharedItems containsSemiMixedTypes="0" containsNonDate="0" containsString="0"/>
    </cacheField>
  </cacheFields>
  <cacheHierarchies count="62">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Order Date (Year)]" caption="Order Date (Year)" attribute="1" defaultMemberUniqueName="[Dim Date].[Order Date (Year)].[All]" allUniqueName="[Dim Date].[Order Date (Year)].[All]" dimensionUniqueName="[Dim Date]" displayFolder="" count="2" memberValueDatatype="130" unbalanced="0">
      <fieldsUsage count="2">
        <fieldUsage x="-1"/>
        <fieldUsage x="3"/>
      </fieldsUsage>
    </cacheHierarchy>
    <cacheHierarchy uniqueName="[Dim Date].[Order Date (Quarter)]" caption="Order Date (Quarter)" attribute="1" defaultMemberUniqueName="[Dim Date].[Order Date (Quarter)].[All]" allUniqueName="[Dim Date].[Order Date (Quarter)].[All]" dimensionUniqueName="[Dim Date]" displayFolder="" count="0" memberValueDatatype="130" unbalanced="0"/>
    <cacheHierarchy uniqueName="[Dim Date].[Order Date (Month)]" caption="Order Date (Month)" attribute="1" defaultMemberUniqueName="[Dim Date].[Order Date (Month)].[All]" allUniqueName="[Dim Date].[Order Date (Month)].[All]" dimensionUniqueName="[Dim Date]" displayFolder="" count="0" memberValueDatatype="130" unbalanced="0"/>
    <cacheHierarchy uniqueName="[Dim Location].[Location ID]" caption="Location ID" attribute="1" defaultMemberUniqueName="[Dim Location].[Location ID].[All]" allUniqueName="[Dim Location].[Location ID].[All]" dimensionUniqueName="[Dim Location]" displayFolder="" count="0" memberValueDatatype="130" unbalanced="0"/>
    <cacheHierarchy uniqueName="[Dim Location].[Country/Region]" caption="Country/Region" attribute="1" defaultMemberUniqueName="[Dim Location].[Country/Region].[All]" allUniqueName="[Dim Location].[Country/Region].[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2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People].[Region]" caption="Region" attribute="1" defaultMemberUniqueName="[Dim People].[Region].[All]" allUniqueName="[Dim People].[Region].[All]" dimensionUniqueName="[Dim People]" displayFolder="" count="0" memberValueDatatype="130" unbalanced="0"/>
    <cacheHierarchy uniqueName="[Dim People].[Person]" caption="Person" attribute="1" defaultMemberUniqueName="[Dim People].[Person].[All]" allUniqueName="[Dim People].[Person].[All]" dimensionUniqueName="[Dim People]" displayFolder="" count="0" memberValueDatatype="130" unbalanced="0"/>
    <cacheHierarchy uniqueName="[Dim Products].[Product ID]" caption="Product ID" attribute="1" defaultMemberUniqueName="[Dim Products].[Product ID].[All]" allUniqueName="[Dim Products].[Product ID].[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Product Name]" caption="Product Name" attribute="1" defaultMemberUniqueName="[Dim Products].[Product Name].[All]" allUniqueName="[Dim Products].[Product Name].[All]" dimensionUniqueName="[Dim Products]" displayFolder="" count="2" memberValueDatatype="130" unbalanced="0">
      <fieldsUsage count="2">
        <fieldUsage x="-1"/>
        <fieldUsage x="2"/>
      </fieldsUsage>
    </cacheHierarchy>
    <cacheHierarchy uniqueName="[Dim Returns].[Order ID]" caption="Order ID" attribute="1" defaultMemberUniqueName="[Dim Returns].[Order ID].[All]" allUniqueName="[Dim Returns].[Order ID].[All]" dimensionUniqueName="[Dim Returns]"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Fact Orders].[Row ID]" caption="Row ID" attribute="1" defaultMemberUniqueName="[Fact Orders].[Row ID].[All]" allUniqueName="[Fact Orders].[Row ID].[All]" dimensionUniqueName="[Fact Orders]"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Region]" caption="Region" attribute="1" defaultMemberUniqueName="[Fact Orders].[Region].[All]" allUniqueName="[Fact Orders].[Region].[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Location ID]" caption="Location ID" attribute="1" defaultMemberUniqueName="[Fact Orders].[Location ID].[All]" allUniqueName="[Fact Orders].[Location ID].[All]" dimensionUniqueName="[Fact Orders]" displayFolder="" count="0" memberValueDatatype="130"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Sales]" caption="Sales" attribute="1" defaultMemberUniqueName="[Fact Orders].[Sales].[All]" allUniqueName="[Fact Orders].[Sales].[All]" dimensionUniqueName="[Fact Orders]" displayFolder="" count="0" memberValueDatatype="5"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Discount Amount]" caption="Discount Amount" attribute="1" defaultMemberUniqueName="[Fact Orders].[Discount Amount].[All]" allUniqueName="[Fact Orders].[Discount Amount].[All]" dimensionUniqueName="[Fact Orders]" displayFolder="" count="0" memberValueDatatype="5" unbalanced="0"/>
    <cacheHierarchy uniqueName="[Fact Orders].[Revenue]" caption="Revenue" attribute="1" defaultMemberUniqueName="[Fact Orders].[Revenue].[All]" allUniqueName="[Fact Orders].[Revenue].[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Profit/Loss Status]" caption="Profit/Loss Status" attribute="1" defaultMemberUniqueName="[Fact Orders].[Profit/Loss Status].[All]" allUniqueName="[Fact Orders].[Profit/Loss Status].[All]" dimensionUniqueName="[Fact Orders]" displayFolder="" count="2" memberValueDatatype="130" unbalanced="0">
      <fieldsUsage count="2">
        <fieldUsage x="-1"/>
        <fieldUsage x="0"/>
      </fieldsUsage>
    </cacheHierarchy>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Dim Date].[Order Date (Month Index)]" caption="Order Date (Month Index)" attribute="1" defaultMemberUniqueName="[Dim Date].[Order Date (Month Index)].[All]" allUniqueName="[Dim Date].[Order Date (Month Index)].[All]" dimensionUniqueName="[Dim Date]" displayFolder="" count="0" memberValueDatatype="20" unbalanced="0" hidden="1"/>
    <cacheHierarchy uniqueName="[Measures].[__XL_Count Fact Orders]" caption="__XL_Count Fact Orders" measure="1" displayFolder="" measureGroup="Fact Orders" count="0" hidden="1"/>
    <cacheHierarchy uniqueName="[Measures].[__XL_Count Dim People]" caption="__XL_Count Dim People" measure="1" displayFolder="" measureGroup="Dim People"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Date]" caption="__XL_Count Dim Date" measure="1" displayFolder="" measureGroup="Dim Date" count="0" hidden="1"/>
    <cacheHierarchy uniqueName="[Measures].[__XL_Count Dim Products]" caption="__XL_Count Dim Products" measure="1" displayFolder="" measureGroup="Dim Products" count="0" hidden="1"/>
    <cacheHierarchy uniqueName="[Measures].[__XL_Count Dim Location]" caption="__XL_Count Dim Location" measure="1" displayFolder="" measureGroup="Dim Location" count="0" hidden="1"/>
    <cacheHierarchy uniqueName="[Measures].[__No measures defined]" caption="__No measures defined" measure="1" displayFolder="" count="0" hidden="1"/>
    <cacheHierarchy uniqueName="[Measures].[Sum of Revenue]" caption="Sum of Revenue" measure="1" displayFolder="" measureGroup="Fact Orders"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Fact Orders"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Sales]" caption="Sum of Sales" measure="1" displayFolder="" measureGroup="Fact Order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 Date"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Profit Margin]" caption="Count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Max of Profit Margin]" caption="Max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5"/>
        </ext>
      </extLst>
    </cacheHierarchy>
    <cacheHierarchy uniqueName="[Measures].[Count of Profit/Loss Status]" caption="Count of Profit/Loss Status" measure="1" displayFolder="" measureGroup="Fact Orders" count="0" hidden="1">
      <extLst>
        <ext xmlns:x15="http://schemas.microsoft.com/office/spreadsheetml/2010/11/main" uri="{B97F6D7D-B522-45F9-BDA1-12C45D357490}">
          <x15:cacheHierarchy aggregatedColumn="39"/>
        </ext>
      </extLst>
    </cacheHierarchy>
    <cacheHierarchy uniqueName="[Measures].[Sum of Quantity]" caption="Sum of Quantity" measure="1" displayFolder="" measureGroup="Fact Orders" count="0" hidden="1">
      <extLst>
        <ext xmlns:x15="http://schemas.microsoft.com/office/spreadsheetml/2010/11/main" uri="{B97F6D7D-B522-45F9-BDA1-12C45D357490}">
          <x15:cacheHierarchy aggregatedColumn="33"/>
        </ext>
      </extLst>
    </cacheHierarchy>
  </cacheHierarchies>
  <kpis count="0"/>
  <dimensions count="8">
    <dimension name="Dim Customer" uniqueName="[Dim Customer]" caption="Dim Customer"/>
    <dimension name="Dim Date" uniqueName="[Dim Date]" caption="Dim Date"/>
    <dimension name="Dim Location" uniqueName="[Dim Location]" caption="Dim Location"/>
    <dimension name="Dim People" uniqueName="[Dim People]" caption="Dim People"/>
    <dimension name="Dim Products" uniqueName="[Dim Products]" caption="Dim Products"/>
    <dimension name="Dim Returns" uniqueName="[Dim Returns]" caption="Dim Returns"/>
    <dimension name="Fact Orders" uniqueName="[Fact Orders]" caption="Fact Orders"/>
    <dimension measure="1" name="Measures" uniqueName="[Measures]" caption="Measures"/>
  </dimensions>
  <measureGroups count="7">
    <measureGroup name="Dim Customer" caption="Dim Customer"/>
    <measureGroup name="Dim Date" caption="Dim Date"/>
    <measureGroup name="Dim Location" caption="Dim Location"/>
    <measureGroup name="Dim People" caption="Dim People"/>
    <measureGroup name="Dim Products" caption="Dim Products"/>
    <measureGroup name="Dim Returns" caption="Dim Returns"/>
    <measureGroup name="Fact Orders" caption="Fact 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if Ahmed" refreshedDate="46275.796781944446" createdVersion="5" refreshedVersion="8" minRefreshableVersion="3" recordCount="0" supportSubquery="1" supportAdvancedDrill="1" xr:uid="{6737F751-193F-40F9-AAB9-80B8DAB193ED}">
  <cacheSource type="external" connectionId="8"/>
  <cacheFields count="3">
    <cacheField name="[Measures].[Sum of Sales]" caption="Sum of Sales" numFmtId="0" hierarchy="52" level="32767"/>
    <cacheField name="[Dim Date].[Order Date (Month)].[Order Date (Month)]" caption="Order Date (Month)" numFmtId="0" hierarchy="9" level="1">
      <sharedItems count="12">
        <s v="Jan"/>
        <s v="Feb"/>
        <s v="Mar"/>
        <s v="Apr"/>
        <s v="May"/>
        <s v="Jun"/>
        <s v="Jul"/>
        <s v="Aug"/>
        <s v="Sep"/>
        <s v="Oct"/>
        <s v="Nov"/>
        <s v="Dec"/>
      </sharedItems>
    </cacheField>
    <cacheField name="[Dim Date].[Order Date (Year)].[Order Date (Year)]" caption="Order Date (Year)" numFmtId="0" hierarchy="7" level="1">
      <sharedItems count="4">
        <s v="2016"/>
        <s v="2017"/>
        <s v="2018"/>
        <s v="2019"/>
      </sharedItems>
    </cacheField>
  </cacheFields>
  <cacheHierarchies count="62">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Order Date]" caption="Order Date" attribute="1" time="1" defaultMemberUniqueName="[Dim Date].[Order Date].[All]" allUniqueName="[Dim Date].[Order Date].[All]" dimensionUniqueName="[Dim Date]" displayFolder="" count="2"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Order Date (Year)]" caption="Order Date (Year)" attribute="1" defaultMemberUniqueName="[Dim Date].[Order Date (Year)].[All]" allUniqueName="[Dim Date].[Order Date (Year)].[All]" dimensionUniqueName="[Dim Date]" displayFolder="" count="2" memberValueDatatype="130" unbalanced="0">
      <fieldsUsage count="2">
        <fieldUsage x="-1"/>
        <fieldUsage x="2"/>
      </fieldsUsage>
    </cacheHierarchy>
    <cacheHierarchy uniqueName="[Dim Date].[Order Date (Quarter)]" caption="Order Date (Quarter)" attribute="1" defaultMemberUniqueName="[Dim Date].[Order Date (Quarter)].[All]" allUniqueName="[Dim Date].[Order Date (Quarter)].[All]" dimensionUniqueName="[Dim Date]" displayFolder="" count="2" memberValueDatatype="130" unbalanced="0"/>
    <cacheHierarchy uniqueName="[Dim Date].[Order Date (Month)]" caption="Order Date (Month)" attribute="1" defaultMemberUniqueName="[Dim Date].[Order Date (Month)].[All]" allUniqueName="[Dim Date].[Order Date (Month)].[All]" dimensionUniqueName="[Dim Date]" displayFolder="" count="2" memberValueDatatype="130" unbalanced="0">
      <fieldsUsage count="2">
        <fieldUsage x="-1"/>
        <fieldUsage x="1"/>
      </fieldsUsage>
    </cacheHierarchy>
    <cacheHierarchy uniqueName="[Dim Location].[Location ID]" caption="Location ID" attribute="1" defaultMemberUniqueName="[Dim Location].[Location ID].[All]" allUniqueName="[Dim Location].[Location ID].[All]" dimensionUniqueName="[Dim Location]" displayFolder="" count="0" memberValueDatatype="130" unbalanced="0"/>
    <cacheHierarchy uniqueName="[Dim Location].[Country/Region]" caption="Country/Region" attribute="1" defaultMemberUniqueName="[Dim Location].[Country/Region].[All]" allUniqueName="[Dim Location].[Country/Region].[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2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People].[Region]" caption="Region" attribute="1" defaultMemberUniqueName="[Dim People].[Region].[All]" allUniqueName="[Dim People].[Region].[All]" dimensionUniqueName="[Dim People]" displayFolder="" count="0" memberValueDatatype="130" unbalanced="0"/>
    <cacheHierarchy uniqueName="[Dim People].[Person]" caption="Person" attribute="1" defaultMemberUniqueName="[Dim People].[Person].[All]" allUniqueName="[Dim People].[Person].[All]" dimensionUniqueName="[Dim People]" displayFolder="" count="0" memberValueDatatype="130" unbalanced="0"/>
    <cacheHierarchy uniqueName="[Dim Products].[Product ID]" caption="Product ID" attribute="1" defaultMemberUniqueName="[Dim Products].[Product ID].[All]" allUniqueName="[Dim Products].[Product ID].[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Product Name]" caption="Product Name" attribute="1" defaultMemberUniqueName="[Dim Products].[Product Name].[All]" allUniqueName="[Dim Products].[Product Name].[All]" dimensionUniqueName="[Dim Product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Fact Orders].[Row ID]" caption="Row ID" attribute="1" defaultMemberUniqueName="[Fact Orders].[Row ID].[All]" allUniqueName="[Fact Orders].[Row ID].[All]" dimensionUniqueName="[Fact Orders]"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Region]" caption="Region" attribute="1" defaultMemberUniqueName="[Fact Orders].[Region].[All]" allUniqueName="[Fact Orders].[Region].[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Location ID]" caption="Location ID" attribute="1" defaultMemberUniqueName="[Fact Orders].[Location ID].[All]" allUniqueName="[Fact Orders].[Location ID].[All]" dimensionUniqueName="[Fact Orders]" displayFolder="" count="0" memberValueDatatype="130"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Sales]" caption="Sales" attribute="1" defaultMemberUniqueName="[Fact Orders].[Sales].[All]" allUniqueName="[Fact Orders].[Sales].[All]" dimensionUniqueName="[Fact Orders]" displayFolder="" count="0" memberValueDatatype="5"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Discount Amount]" caption="Discount Amount" attribute="1" defaultMemberUniqueName="[Fact Orders].[Discount Amount].[All]" allUniqueName="[Fact Orders].[Discount Amount].[All]" dimensionUniqueName="[Fact Orders]" displayFolder="" count="0" memberValueDatatype="5" unbalanced="0"/>
    <cacheHierarchy uniqueName="[Fact Orders].[Revenue]" caption="Revenue" attribute="1" defaultMemberUniqueName="[Fact Orders].[Revenue].[All]" allUniqueName="[Fact Orders].[Revenue].[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Profit/Loss Status]" caption="Profit/Loss Status" attribute="1" defaultMemberUniqueName="[Fact Orders].[Profit/Loss Status].[All]" allUniqueName="[Fact Orders].[Profit/Loss Status].[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Dim Date].[Order Date (Month Index)]" caption="Order Date (Month Index)" attribute="1" defaultMemberUniqueName="[Dim Date].[Order Date (Month Index)].[All]" allUniqueName="[Dim Date].[Order Date (Month Index)].[All]" dimensionUniqueName="[Dim Date]" displayFolder="" count="0" memberValueDatatype="20" unbalanced="0" hidden="1"/>
    <cacheHierarchy uniqueName="[Measures].[__XL_Count Fact Orders]" caption="__XL_Count Fact Orders" measure="1" displayFolder="" measureGroup="Fact Orders" count="0" hidden="1"/>
    <cacheHierarchy uniqueName="[Measures].[__XL_Count Dim People]" caption="__XL_Count Dim People" measure="1" displayFolder="" measureGroup="Dim People"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Date]" caption="__XL_Count Dim Date" measure="1" displayFolder="" measureGroup="Dim Date" count="0" hidden="1"/>
    <cacheHierarchy uniqueName="[Measures].[__XL_Count Dim Products]" caption="__XL_Count Dim Products" measure="1" displayFolder="" measureGroup="Dim Products" count="0" hidden="1"/>
    <cacheHierarchy uniqueName="[Measures].[__XL_Count Dim Location]" caption="__XL_Count Dim Location" measure="1" displayFolder="" measureGroup="Dim Location" count="0" hidden="1"/>
    <cacheHierarchy uniqueName="[Measures].[__No measures defined]" caption="__No measures defined" measure="1" displayFolder="" count="0" hidden="1"/>
    <cacheHierarchy uniqueName="[Measures].[Sum of Revenue]" caption="Sum of Revenue" measure="1" displayFolder="" measureGroup="Fact Orders"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Fact 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 Date"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Profit Margin]" caption="Count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Max of Profit Margin]" caption="Max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5"/>
        </ext>
      </extLst>
    </cacheHierarchy>
    <cacheHierarchy uniqueName="[Measures].[Count of Profit/Loss Status]" caption="Count of Profit/Loss Status" measure="1" displayFolder="" measureGroup="Fact Orders" count="0" hidden="1">
      <extLst>
        <ext xmlns:x15="http://schemas.microsoft.com/office/spreadsheetml/2010/11/main" uri="{B97F6D7D-B522-45F9-BDA1-12C45D357490}">
          <x15:cacheHierarchy aggregatedColumn="39"/>
        </ext>
      </extLst>
    </cacheHierarchy>
    <cacheHierarchy uniqueName="[Measures].[Sum of Quantity]" caption="Sum of Quantity" measure="1" displayFolder="" measureGroup="Fact Orders" count="0" hidden="1">
      <extLst>
        <ext xmlns:x15="http://schemas.microsoft.com/office/spreadsheetml/2010/11/main" uri="{B97F6D7D-B522-45F9-BDA1-12C45D357490}">
          <x15:cacheHierarchy aggregatedColumn="33"/>
        </ext>
      </extLst>
    </cacheHierarchy>
  </cacheHierarchies>
  <kpis count="0"/>
  <dimensions count="8">
    <dimension name="Dim Customer" uniqueName="[Dim Customer]" caption="Dim Customer"/>
    <dimension name="Dim Date" uniqueName="[Dim Date]" caption="Dim Date"/>
    <dimension name="Dim Location" uniqueName="[Dim Location]" caption="Dim Location"/>
    <dimension name="Dim People" uniqueName="[Dim People]" caption="Dim People"/>
    <dimension name="Dim Products" uniqueName="[Dim Products]" caption="Dim Products"/>
    <dimension name="Dim Returns" uniqueName="[Dim Returns]" caption="Dim Returns"/>
    <dimension name="Fact Orders" uniqueName="[Fact Orders]" caption="Fact Orders"/>
    <dimension measure="1" name="Measures" uniqueName="[Measures]" caption="Measures"/>
  </dimensions>
  <measureGroups count="7">
    <measureGroup name="Dim Customer" caption="Dim Customer"/>
    <measureGroup name="Dim Date" caption="Dim Date"/>
    <measureGroup name="Dim Location" caption="Dim Location"/>
    <measureGroup name="Dim People" caption="Dim People"/>
    <measureGroup name="Dim Products" caption="Dim Products"/>
    <measureGroup name="Dim Returns" caption="Dim Returns"/>
    <measureGroup name="Fact Orders" caption="Fact 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if Ahmed" refreshedDate="46275.796782523146" createdVersion="5" refreshedVersion="8" minRefreshableVersion="3" recordCount="0" supportSubquery="1" supportAdvancedDrill="1" xr:uid="{11A25A69-0379-47FF-B91B-95174E253A7C}">
  <cacheSource type="external" connectionId="8"/>
  <cacheFields count="3">
    <cacheField name="[Dim Customer].[Segment].[Segment]" caption="Segment" numFmtId="0" hierarchy="2" level="1">
      <sharedItems count="3">
        <s v="Consumer"/>
        <s v="Corporate"/>
        <s v="Home Office"/>
      </sharedItems>
    </cacheField>
    <cacheField name="[Measures].[Sum of Profit]" caption="Sum of Profit" numFmtId="0" hierarchy="51" level="32767"/>
    <cacheField name="[Dim Date].[Order Date (Year)].[Order Date (Year)]" caption="Order Date (Year)" numFmtId="0" hierarchy="7" level="1">
      <sharedItems containsSemiMixedTypes="0" containsNonDate="0" containsString="0"/>
    </cacheField>
  </cacheFields>
  <cacheHierarchies count="62">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2" memberValueDatatype="130" unbalanced="0">
      <fieldsUsage count="2">
        <fieldUsage x="-1"/>
        <fieldUsage x="0"/>
      </fieldsUsage>
    </cacheHierarchy>
    <cacheHierarchy uniqueName="[Dim Date].[Order Date]" caption="Order Date" attribute="1" time="1" defaultMemberUniqueName="[Dim Date].[Order Date].[All]" allUniqueName="[Dim Date].[Order 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Order Date (Year)]" caption="Order Date (Year)" attribute="1" defaultMemberUniqueName="[Dim Date].[Order Date (Year)].[All]" allUniqueName="[Dim Date].[Order Date (Year)].[All]" dimensionUniqueName="[Dim Date]" displayFolder="" count="2" memberValueDatatype="130" unbalanced="0">
      <fieldsUsage count="2">
        <fieldUsage x="-1"/>
        <fieldUsage x="2"/>
      </fieldsUsage>
    </cacheHierarchy>
    <cacheHierarchy uniqueName="[Dim Date].[Order Date (Quarter)]" caption="Order Date (Quarter)" attribute="1" defaultMemberUniqueName="[Dim Date].[Order Date (Quarter)].[All]" allUniqueName="[Dim Date].[Order Date (Quarter)].[All]" dimensionUniqueName="[Dim Date]" displayFolder="" count="0" memberValueDatatype="130" unbalanced="0"/>
    <cacheHierarchy uniqueName="[Dim Date].[Order Date (Month)]" caption="Order Date (Month)" attribute="1" defaultMemberUniqueName="[Dim Date].[Order Date (Month)].[All]" allUniqueName="[Dim Date].[Order Date (Month)].[All]" dimensionUniqueName="[Dim Date]" displayFolder="" count="0" memberValueDatatype="130" unbalanced="0"/>
    <cacheHierarchy uniqueName="[Dim Location].[Location ID]" caption="Location ID" attribute="1" defaultMemberUniqueName="[Dim Location].[Location ID].[All]" allUniqueName="[Dim Location].[Location ID].[All]" dimensionUniqueName="[Dim Location]" displayFolder="" count="0" memberValueDatatype="130" unbalanced="0"/>
    <cacheHierarchy uniqueName="[Dim Location].[Country/Region]" caption="Country/Region" attribute="1" defaultMemberUniqueName="[Dim Location].[Country/Region].[All]" allUniqueName="[Dim Location].[Country/Region].[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2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People].[Region]" caption="Region" attribute="1" defaultMemberUniqueName="[Dim People].[Region].[All]" allUniqueName="[Dim People].[Region].[All]" dimensionUniqueName="[Dim People]" displayFolder="" count="0" memberValueDatatype="130" unbalanced="0"/>
    <cacheHierarchy uniqueName="[Dim People].[Person]" caption="Person" attribute="1" defaultMemberUniqueName="[Dim People].[Person].[All]" allUniqueName="[Dim People].[Person].[All]" dimensionUniqueName="[Dim People]" displayFolder="" count="0" memberValueDatatype="130" unbalanced="0"/>
    <cacheHierarchy uniqueName="[Dim Products].[Product ID]" caption="Product ID" attribute="1" defaultMemberUniqueName="[Dim Products].[Product ID].[All]" allUniqueName="[Dim Products].[Product ID].[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Product Name]" caption="Product Name" attribute="1" defaultMemberUniqueName="[Dim Products].[Product Name].[All]" allUniqueName="[Dim Products].[Product Name].[All]" dimensionUniqueName="[Dim Product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Fact Orders].[Row ID]" caption="Row ID" attribute="1" defaultMemberUniqueName="[Fact Orders].[Row ID].[All]" allUniqueName="[Fact Orders].[Row ID].[All]" dimensionUniqueName="[Fact Orders]"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Region]" caption="Region" attribute="1" defaultMemberUniqueName="[Fact Orders].[Region].[All]" allUniqueName="[Fact Orders].[Region].[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Location ID]" caption="Location ID" attribute="1" defaultMemberUniqueName="[Fact Orders].[Location ID].[All]" allUniqueName="[Fact Orders].[Location ID].[All]" dimensionUniqueName="[Fact Orders]" displayFolder="" count="0" memberValueDatatype="130"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Sales]" caption="Sales" attribute="1" defaultMemberUniqueName="[Fact Orders].[Sales].[All]" allUniqueName="[Fact Orders].[Sales].[All]" dimensionUniqueName="[Fact Orders]" displayFolder="" count="0" memberValueDatatype="5"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Discount Amount]" caption="Discount Amount" attribute="1" defaultMemberUniqueName="[Fact Orders].[Discount Amount].[All]" allUniqueName="[Fact Orders].[Discount Amount].[All]" dimensionUniqueName="[Fact Orders]" displayFolder="" count="0" memberValueDatatype="5" unbalanced="0"/>
    <cacheHierarchy uniqueName="[Fact Orders].[Revenue]" caption="Revenue" attribute="1" defaultMemberUniqueName="[Fact Orders].[Revenue].[All]" allUniqueName="[Fact Orders].[Revenue].[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Profit/Loss Status]" caption="Profit/Loss Status" attribute="1" defaultMemberUniqueName="[Fact Orders].[Profit/Loss Status].[All]" allUniqueName="[Fact Orders].[Profit/Loss Status].[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Dim Date].[Order Date (Month Index)]" caption="Order Date (Month Index)" attribute="1" defaultMemberUniqueName="[Dim Date].[Order Date (Month Index)].[All]" allUniqueName="[Dim Date].[Order Date (Month Index)].[All]" dimensionUniqueName="[Dim Date]" displayFolder="" count="0" memberValueDatatype="20" unbalanced="0" hidden="1"/>
    <cacheHierarchy uniqueName="[Measures].[__XL_Count Fact Orders]" caption="__XL_Count Fact Orders" measure="1" displayFolder="" measureGroup="Fact Orders" count="0" hidden="1"/>
    <cacheHierarchy uniqueName="[Measures].[__XL_Count Dim People]" caption="__XL_Count Dim People" measure="1" displayFolder="" measureGroup="Dim People"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Date]" caption="__XL_Count Dim Date" measure="1" displayFolder="" measureGroup="Dim Date" count="0" hidden="1"/>
    <cacheHierarchy uniqueName="[Measures].[__XL_Count Dim Products]" caption="__XL_Count Dim Products" measure="1" displayFolder="" measureGroup="Dim Products" count="0" hidden="1"/>
    <cacheHierarchy uniqueName="[Measures].[__XL_Count Dim Location]" caption="__XL_Count Dim Location" measure="1" displayFolder="" measureGroup="Dim Location" count="0" hidden="1"/>
    <cacheHierarchy uniqueName="[Measures].[__No measures defined]" caption="__No measures defined" measure="1" displayFolder="" count="0" hidden="1"/>
    <cacheHierarchy uniqueName="[Measures].[Sum of Revenue]" caption="Sum of Revenue" measure="1" displayFolder="" measureGroup="Fact Orders"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Fact Orders"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Sales]" caption="Sum of Sales" measure="1" displayFolder="" measureGroup="Fact Order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 Date"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Profit Margin]" caption="Count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Max of Profit Margin]" caption="Max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5"/>
        </ext>
      </extLst>
    </cacheHierarchy>
    <cacheHierarchy uniqueName="[Measures].[Count of Profit/Loss Status]" caption="Count of Profit/Loss Status" measure="1" displayFolder="" measureGroup="Fact Orders" count="0" hidden="1">
      <extLst>
        <ext xmlns:x15="http://schemas.microsoft.com/office/spreadsheetml/2010/11/main" uri="{B97F6D7D-B522-45F9-BDA1-12C45D357490}">
          <x15:cacheHierarchy aggregatedColumn="39"/>
        </ext>
      </extLst>
    </cacheHierarchy>
    <cacheHierarchy uniqueName="[Measures].[Sum of Quantity]" caption="Sum of Quantity" measure="1" displayFolder="" measureGroup="Fact Orders" count="0" hidden="1">
      <extLst>
        <ext xmlns:x15="http://schemas.microsoft.com/office/spreadsheetml/2010/11/main" uri="{B97F6D7D-B522-45F9-BDA1-12C45D357490}">
          <x15:cacheHierarchy aggregatedColumn="33"/>
        </ext>
      </extLst>
    </cacheHierarchy>
  </cacheHierarchies>
  <kpis count="0"/>
  <dimensions count="8">
    <dimension name="Dim Customer" uniqueName="[Dim Customer]" caption="Dim Customer"/>
    <dimension name="Dim Date" uniqueName="[Dim Date]" caption="Dim Date"/>
    <dimension name="Dim Location" uniqueName="[Dim Location]" caption="Dim Location"/>
    <dimension name="Dim People" uniqueName="[Dim People]" caption="Dim People"/>
    <dimension name="Dim Products" uniqueName="[Dim Products]" caption="Dim Products"/>
    <dimension name="Dim Returns" uniqueName="[Dim Returns]" caption="Dim Returns"/>
    <dimension name="Fact Orders" uniqueName="[Fact Orders]" caption="Fact Orders"/>
    <dimension measure="1" name="Measures" uniqueName="[Measures]" caption="Measures"/>
  </dimensions>
  <measureGroups count="7">
    <measureGroup name="Dim Customer" caption="Dim Customer"/>
    <measureGroup name="Dim Date" caption="Dim Date"/>
    <measureGroup name="Dim Location" caption="Dim Location"/>
    <measureGroup name="Dim People" caption="Dim People"/>
    <measureGroup name="Dim Products" caption="Dim Products"/>
    <measureGroup name="Dim Returns" caption="Dim Returns"/>
    <measureGroup name="Fact Orders" caption="Fact 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if Ahmed" refreshedDate="46275.796783101854" createdVersion="5" refreshedVersion="8" minRefreshableVersion="3" recordCount="0" supportSubquery="1" supportAdvancedDrill="1" xr:uid="{EA1C04D6-CA6E-4D11-99AE-477B57D2A5CA}">
  <cacheSource type="external" connectionId="8"/>
  <cacheFields count="3">
    <cacheField name="[Dim People].[Person].[Person]" caption="Person" numFmtId="0" hierarchy="17" level="1">
      <sharedItems count="4">
        <s v="Anna Andreadi"/>
        <s v="Cassandra Brandow"/>
        <s v="Chuck Magee"/>
        <s v="Kelly Williams"/>
      </sharedItems>
    </cacheField>
    <cacheField name="[Measures].[Sum of Profit]" caption="Sum of Profit" numFmtId="0" hierarchy="51" level="32767"/>
    <cacheField name="[Dim Date].[Order Date (Year)].[Order Date (Year)]" caption="Order Date (Year)" numFmtId="0" hierarchy="7" level="1">
      <sharedItems containsSemiMixedTypes="0" containsNonDate="0" containsString="0"/>
    </cacheField>
  </cacheFields>
  <cacheHierarchies count="62">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Order Date (Year)]" caption="Order Date (Year)" attribute="1" defaultMemberUniqueName="[Dim Date].[Order Date (Year)].[All]" allUniqueName="[Dim Date].[Order Date (Year)].[All]" dimensionUniqueName="[Dim Date]" displayFolder="" count="2" memberValueDatatype="130" unbalanced="0">
      <fieldsUsage count="2">
        <fieldUsage x="-1"/>
        <fieldUsage x="2"/>
      </fieldsUsage>
    </cacheHierarchy>
    <cacheHierarchy uniqueName="[Dim Date].[Order Date (Quarter)]" caption="Order Date (Quarter)" attribute="1" defaultMemberUniqueName="[Dim Date].[Order Date (Quarter)].[All]" allUniqueName="[Dim Date].[Order Date (Quarter)].[All]" dimensionUniqueName="[Dim Date]" displayFolder="" count="0" memberValueDatatype="130" unbalanced="0"/>
    <cacheHierarchy uniqueName="[Dim Date].[Order Date (Month)]" caption="Order Date (Month)" attribute="1" defaultMemberUniqueName="[Dim Date].[Order Date (Month)].[All]" allUniqueName="[Dim Date].[Order Date (Month)].[All]" dimensionUniqueName="[Dim Date]" displayFolder="" count="0" memberValueDatatype="130" unbalanced="0"/>
    <cacheHierarchy uniqueName="[Dim Location].[Location ID]" caption="Location ID" attribute="1" defaultMemberUniqueName="[Dim Location].[Location ID].[All]" allUniqueName="[Dim Location].[Location ID].[All]" dimensionUniqueName="[Dim Location]" displayFolder="" count="0" memberValueDatatype="130" unbalanced="0"/>
    <cacheHierarchy uniqueName="[Dim Location].[Country/Region]" caption="Country/Region" attribute="1" defaultMemberUniqueName="[Dim Location].[Country/Region].[All]" allUniqueName="[Dim Location].[Country/Region].[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2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People].[Region]" caption="Region" attribute="1" defaultMemberUniqueName="[Dim People].[Region].[All]" allUniqueName="[Dim People].[Region].[All]" dimensionUniqueName="[Dim People]" displayFolder="" count="0" memberValueDatatype="130" unbalanced="0"/>
    <cacheHierarchy uniqueName="[Dim People].[Person]" caption="Person" attribute="1" defaultMemberUniqueName="[Dim People].[Person].[All]" allUniqueName="[Dim People].[Person].[All]" dimensionUniqueName="[Dim People]" displayFolder="" count="2" memberValueDatatype="130" unbalanced="0">
      <fieldsUsage count="2">
        <fieldUsage x="-1"/>
        <fieldUsage x="0"/>
      </fieldsUsage>
    </cacheHierarchy>
    <cacheHierarchy uniqueName="[Dim Products].[Product ID]" caption="Product ID" attribute="1" defaultMemberUniqueName="[Dim Products].[Product ID].[All]" allUniqueName="[Dim Products].[Product ID].[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Product Name]" caption="Product Name" attribute="1" defaultMemberUniqueName="[Dim Products].[Product Name].[All]" allUniqueName="[Dim Products].[Product Name].[All]" dimensionUniqueName="[Dim Product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Fact Orders].[Row ID]" caption="Row ID" attribute="1" defaultMemberUniqueName="[Fact Orders].[Row ID].[All]" allUniqueName="[Fact Orders].[Row ID].[All]" dimensionUniqueName="[Fact Orders]"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Region]" caption="Region" attribute="1" defaultMemberUniqueName="[Fact Orders].[Region].[All]" allUniqueName="[Fact Orders].[Region].[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Location ID]" caption="Location ID" attribute="1" defaultMemberUniqueName="[Fact Orders].[Location ID].[All]" allUniqueName="[Fact Orders].[Location ID].[All]" dimensionUniqueName="[Fact Orders]" displayFolder="" count="0" memberValueDatatype="130"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Sales]" caption="Sales" attribute="1" defaultMemberUniqueName="[Fact Orders].[Sales].[All]" allUniqueName="[Fact Orders].[Sales].[All]" dimensionUniqueName="[Fact Orders]" displayFolder="" count="0" memberValueDatatype="5"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Discount Amount]" caption="Discount Amount" attribute="1" defaultMemberUniqueName="[Fact Orders].[Discount Amount].[All]" allUniqueName="[Fact Orders].[Discount Amount].[All]" dimensionUniqueName="[Fact Orders]" displayFolder="" count="0" memberValueDatatype="5" unbalanced="0"/>
    <cacheHierarchy uniqueName="[Fact Orders].[Revenue]" caption="Revenue" attribute="1" defaultMemberUniqueName="[Fact Orders].[Revenue].[All]" allUniqueName="[Fact Orders].[Revenue].[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Profit/Loss Status]" caption="Profit/Loss Status" attribute="1" defaultMemberUniqueName="[Fact Orders].[Profit/Loss Status].[All]" allUniqueName="[Fact Orders].[Profit/Loss Status].[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Dim Date].[Order Date (Month Index)]" caption="Order Date (Month Index)" attribute="1" defaultMemberUniqueName="[Dim Date].[Order Date (Month Index)].[All]" allUniqueName="[Dim Date].[Order Date (Month Index)].[All]" dimensionUniqueName="[Dim Date]" displayFolder="" count="0" memberValueDatatype="20" unbalanced="0" hidden="1"/>
    <cacheHierarchy uniqueName="[Measures].[__XL_Count Fact Orders]" caption="__XL_Count Fact Orders" measure="1" displayFolder="" measureGroup="Fact Orders" count="0" hidden="1"/>
    <cacheHierarchy uniqueName="[Measures].[__XL_Count Dim People]" caption="__XL_Count Dim People" measure="1" displayFolder="" measureGroup="Dim People"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Date]" caption="__XL_Count Dim Date" measure="1" displayFolder="" measureGroup="Dim Date" count="0" hidden="1"/>
    <cacheHierarchy uniqueName="[Measures].[__XL_Count Dim Products]" caption="__XL_Count Dim Products" measure="1" displayFolder="" measureGroup="Dim Products" count="0" hidden="1"/>
    <cacheHierarchy uniqueName="[Measures].[__XL_Count Dim Location]" caption="__XL_Count Dim Location" measure="1" displayFolder="" measureGroup="Dim Location" count="0" hidden="1"/>
    <cacheHierarchy uniqueName="[Measures].[__No measures defined]" caption="__No measures defined" measure="1" displayFolder="" count="0" hidden="1"/>
    <cacheHierarchy uniqueName="[Measures].[Sum of Revenue]" caption="Sum of Revenue" measure="1" displayFolder="" measureGroup="Fact Orders"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Fact Orders"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Sales]" caption="Sum of Sales" measure="1" displayFolder="" measureGroup="Fact Order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 Date"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Profit Margin]" caption="Count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Max of Profit Margin]" caption="Max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5"/>
        </ext>
      </extLst>
    </cacheHierarchy>
    <cacheHierarchy uniqueName="[Measures].[Count of Profit/Loss Status]" caption="Count of Profit/Loss Status" measure="1" displayFolder="" measureGroup="Fact Orders" count="0" hidden="1">
      <extLst>
        <ext xmlns:x15="http://schemas.microsoft.com/office/spreadsheetml/2010/11/main" uri="{B97F6D7D-B522-45F9-BDA1-12C45D357490}">
          <x15:cacheHierarchy aggregatedColumn="39"/>
        </ext>
      </extLst>
    </cacheHierarchy>
    <cacheHierarchy uniqueName="[Measures].[Sum of Quantity]" caption="Sum of Quantity" measure="1" displayFolder="" measureGroup="Fact Orders" count="0" hidden="1">
      <extLst>
        <ext xmlns:x15="http://schemas.microsoft.com/office/spreadsheetml/2010/11/main" uri="{B97F6D7D-B522-45F9-BDA1-12C45D357490}">
          <x15:cacheHierarchy aggregatedColumn="33"/>
        </ext>
      </extLst>
    </cacheHierarchy>
  </cacheHierarchies>
  <kpis count="0"/>
  <dimensions count="8">
    <dimension name="Dim Customer" uniqueName="[Dim Customer]" caption="Dim Customer"/>
    <dimension name="Dim Date" uniqueName="[Dim Date]" caption="Dim Date"/>
    <dimension name="Dim Location" uniqueName="[Dim Location]" caption="Dim Location"/>
    <dimension name="Dim People" uniqueName="[Dim People]" caption="Dim People"/>
    <dimension name="Dim Products" uniqueName="[Dim Products]" caption="Dim Products"/>
    <dimension name="Dim Returns" uniqueName="[Dim Returns]" caption="Dim Returns"/>
    <dimension name="Fact Orders" uniqueName="[Fact Orders]" caption="Fact Orders"/>
    <dimension measure="1" name="Measures" uniqueName="[Measures]" caption="Measures"/>
  </dimensions>
  <measureGroups count="7">
    <measureGroup name="Dim Customer" caption="Dim Customer"/>
    <measureGroup name="Dim Date" caption="Dim Date"/>
    <measureGroup name="Dim Location" caption="Dim Location"/>
    <measureGroup name="Dim People" caption="Dim People"/>
    <measureGroup name="Dim Products" caption="Dim Products"/>
    <measureGroup name="Dim Returns" caption="Dim Returns"/>
    <measureGroup name="Fact Orders" caption="Fact 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if Ahmed" refreshedDate="46275.796784375001" createdVersion="5" refreshedVersion="8" minRefreshableVersion="3" recordCount="0" supportSubquery="1" supportAdvancedDrill="1" xr:uid="{730B3899-AEFA-4AD2-A5D0-D4390F0D040E}">
  <cacheSource type="external" connectionId="8"/>
  <cacheFields count="3">
    <cacheField name="[Measures].[Sum of Quantity]" caption="Sum of Quantity" numFmtId="0" hierarchy="61" level="32767"/>
    <cacheField name="[Dim Products].[Product Name].[Product Name]" caption="Product Name" numFmtId="0" hierarchy="21" level="1">
      <sharedItems count="10">
        <s v="Avery Non-Stick Binders"/>
        <s v="Easy-staple paper"/>
        <s v="GBC Premium Transparent Covers with Diagonal Lined Pattern"/>
        <s v="KI Adjustable-Height Table"/>
        <s v="Logitech P710e Mobile Speakerphone"/>
        <s v="Staple envelope"/>
        <s v="Staples"/>
        <s v="Staples in misc. colors"/>
        <s v="Storex Dura Pro Binders"/>
        <s v="Xerox 1881"/>
      </sharedItems>
    </cacheField>
    <cacheField name="[Dim Date].[Order Date (Year)].[Order Date (Year)]" caption="Order Date (Year)" numFmtId="0" hierarchy="7" level="1">
      <sharedItems containsSemiMixedTypes="0" containsNonDate="0" containsString="0"/>
    </cacheField>
  </cacheFields>
  <cacheHierarchies count="62">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Order Date (Year)]" caption="Order Date (Year)" attribute="1" defaultMemberUniqueName="[Dim Date].[Order Date (Year)].[All]" allUniqueName="[Dim Date].[Order Date (Year)].[All]" dimensionUniqueName="[Dim Date]" displayFolder="" count="2" memberValueDatatype="130" unbalanced="0">
      <fieldsUsage count="2">
        <fieldUsage x="-1"/>
        <fieldUsage x="2"/>
      </fieldsUsage>
    </cacheHierarchy>
    <cacheHierarchy uniqueName="[Dim Date].[Order Date (Quarter)]" caption="Order Date (Quarter)" attribute="1" defaultMemberUniqueName="[Dim Date].[Order Date (Quarter)].[All]" allUniqueName="[Dim Date].[Order Date (Quarter)].[All]" dimensionUniqueName="[Dim Date]" displayFolder="" count="0" memberValueDatatype="130" unbalanced="0"/>
    <cacheHierarchy uniqueName="[Dim Date].[Order Date (Month)]" caption="Order Date (Month)" attribute="1" defaultMemberUniqueName="[Dim Date].[Order Date (Month)].[All]" allUniqueName="[Dim Date].[Order Date (Month)].[All]" dimensionUniqueName="[Dim Date]" displayFolder="" count="0" memberValueDatatype="130" unbalanced="0"/>
    <cacheHierarchy uniqueName="[Dim Location].[Location ID]" caption="Location ID" attribute="1" defaultMemberUniqueName="[Dim Location].[Location ID].[All]" allUniqueName="[Dim Location].[Location ID].[All]" dimensionUniqueName="[Dim Location]" displayFolder="" count="0" memberValueDatatype="130" unbalanced="0"/>
    <cacheHierarchy uniqueName="[Dim Location].[Country/Region]" caption="Country/Region" attribute="1" defaultMemberUniqueName="[Dim Location].[Country/Region].[All]" allUniqueName="[Dim Location].[Country/Region].[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2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People].[Region]" caption="Region" attribute="1" defaultMemberUniqueName="[Dim People].[Region].[All]" allUniqueName="[Dim People].[Region].[All]" dimensionUniqueName="[Dim People]" displayFolder="" count="0" memberValueDatatype="130" unbalanced="0"/>
    <cacheHierarchy uniqueName="[Dim People].[Person]" caption="Person" attribute="1" defaultMemberUniqueName="[Dim People].[Person].[All]" allUniqueName="[Dim People].[Person].[All]" dimensionUniqueName="[Dim People]" displayFolder="" count="0" memberValueDatatype="130" unbalanced="0"/>
    <cacheHierarchy uniqueName="[Dim Products].[Product ID]" caption="Product ID" attribute="1" defaultMemberUniqueName="[Dim Products].[Product ID].[All]" allUniqueName="[Dim Products].[Product ID].[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Product Name]" caption="Product Name" attribute="1" defaultMemberUniqueName="[Dim Products].[Product Name].[All]" allUniqueName="[Dim Products].[Product Name].[All]" dimensionUniqueName="[Dim Products]" displayFolder="" count="2" memberValueDatatype="130" unbalanced="0">
      <fieldsUsage count="2">
        <fieldUsage x="-1"/>
        <fieldUsage x="1"/>
      </fieldsUsage>
    </cacheHierarchy>
    <cacheHierarchy uniqueName="[Dim Returns].[Order ID]" caption="Order ID" attribute="1" defaultMemberUniqueName="[Dim Returns].[Order ID].[All]" allUniqueName="[Dim Returns].[Order ID].[All]" dimensionUniqueName="[Dim Returns]"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Fact Orders].[Row ID]" caption="Row ID" attribute="1" defaultMemberUniqueName="[Fact Orders].[Row ID].[All]" allUniqueName="[Fact Orders].[Row ID].[All]" dimensionUniqueName="[Fact Orders]"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Region]" caption="Region" attribute="1" defaultMemberUniqueName="[Fact Orders].[Region].[All]" allUniqueName="[Fact Orders].[Region].[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Location ID]" caption="Location ID" attribute="1" defaultMemberUniqueName="[Fact Orders].[Location ID].[All]" allUniqueName="[Fact Orders].[Location ID].[All]" dimensionUniqueName="[Fact Orders]" displayFolder="" count="0" memberValueDatatype="130"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Sales]" caption="Sales" attribute="1" defaultMemberUniqueName="[Fact Orders].[Sales].[All]" allUniqueName="[Fact Orders].[Sales].[All]" dimensionUniqueName="[Fact Orders]" displayFolder="" count="0" memberValueDatatype="5"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Discount Amount]" caption="Discount Amount" attribute="1" defaultMemberUniqueName="[Fact Orders].[Discount Amount].[All]" allUniqueName="[Fact Orders].[Discount Amount].[All]" dimensionUniqueName="[Fact Orders]" displayFolder="" count="0" memberValueDatatype="5" unbalanced="0"/>
    <cacheHierarchy uniqueName="[Fact Orders].[Revenue]" caption="Revenue" attribute="1" defaultMemberUniqueName="[Fact Orders].[Revenue].[All]" allUniqueName="[Fact Orders].[Revenue].[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Profit/Loss Status]" caption="Profit/Loss Status" attribute="1" defaultMemberUniqueName="[Fact Orders].[Profit/Loss Status].[All]" allUniqueName="[Fact Orders].[Profit/Loss Status].[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Dim Date].[Order Date (Month Index)]" caption="Order Date (Month Index)" attribute="1" defaultMemberUniqueName="[Dim Date].[Order Date (Month Index)].[All]" allUniqueName="[Dim Date].[Order Date (Month Index)].[All]" dimensionUniqueName="[Dim Date]" displayFolder="" count="0" memberValueDatatype="20" unbalanced="0" hidden="1"/>
    <cacheHierarchy uniqueName="[Measures].[__XL_Count Fact Orders]" caption="__XL_Count Fact Orders" measure="1" displayFolder="" measureGroup="Fact Orders" count="0" hidden="1"/>
    <cacheHierarchy uniqueName="[Measures].[__XL_Count Dim People]" caption="__XL_Count Dim People" measure="1" displayFolder="" measureGroup="Dim People"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Date]" caption="__XL_Count Dim Date" measure="1" displayFolder="" measureGroup="Dim Date" count="0" hidden="1"/>
    <cacheHierarchy uniqueName="[Measures].[__XL_Count Dim Products]" caption="__XL_Count Dim Products" measure="1" displayFolder="" measureGroup="Dim Products" count="0" hidden="1"/>
    <cacheHierarchy uniqueName="[Measures].[__XL_Count Dim Location]" caption="__XL_Count Dim Location" measure="1" displayFolder="" measureGroup="Dim Location" count="0" hidden="1"/>
    <cacheHierarchy uniqueName="[Measures].[__No measures defined]" caption="__No measures defined" measure="1" displayFolder="" count="0" hidden="1"/>
    <cacheHierarchy uniqueName="[Measures].[Sum of Revenue]" caption="Sum of Revenue" measure="1" displayFolder="" measureGroup="Fact Orders"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Fact Order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 Date"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Profit Margin]" caption="Count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Max of Profit Margin]" caption="Max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5"/>
        </ext>
      </extLst>
    </cacheHierarchy>
    <cacheHierarchy uniqueName="[Measures].[Count of Profit/Loss Status]" caption="Count of Profit/Loss Status" measure="1" displayFolder="" measureGroup="Fact Orders" count="0" hidden="1">
      <extLst>
        <ext xmlns:x15="http://schemas.microsoft.com/office/spreadsheetml/2010/11/main" uri="{B97F6D7D-B522-45F9-BDA1-12C45D357490}">
          <x15:cacheHierarchy aggregatedColumn="39"/>
        </ext>
      </extLst>
    </cacheHierarchy>
    <cacheHierarchy uniqueName="[Measures].[Sum of Quantity]" caption="Sum of Quantity" measure="1" displayFolder="" measureGroup="Fact Orders" count="0" oneField="1" hidden="1">
      <fieldsUsage count="1">
        <fieldUsage x="0"/>
      </fieldsUsage>
      <extLst>
        <ext xmlns:x15="http://schemas.microsoft.com/office/spreadsheetml/2010/11/main" uri="{B97F6D7D-B522-45F9-BDA1-12C45D357490}">
          <x15:cacheHierarchy aggregatedColumn="33"/>
        </ext>
      </extLst>
    </cacheHierarchy>
  </cacheHierarchies>
  <kpis count="0"/>
  <dimensions count="8">
    <dimension name="Dim Customer" uniqueName="[Dim Customer]" caption="Dim Customer"/>
    <dimension name="Dim Date" uniqueName="[Dim Date]" caption="Dim Date"/>
    <dimension name="Dim Location" uniqueName="[Dim Location]" caption="Dim Location"/>
    <dimension name="Dim People" uniqueName="[Dim People]" caption="Dim People"/>
    <dimension name="Dim Products" uniqueName="[Dim Products]" caption="Dim Products"/>
    <dimension name="Dim Returns" uniqueName="[Dim Returns]" caption="Dim Returns"/>
    <dimension name="Fact Orders" uniqueName="[Fact Orders]" caption="Fact Orders"/>
    <dimension measure="1" name="Measures" uniqueName="[Measures]" caption="Measures"/>
  </dimensions>
  <measureGroups count="7">
    <measureGroup name="Dim Customer" caption="Dim Customer"/>
    <measureGroup name="Dim Date" caption="Dim Date"/>
    <measureGroup name="Dim Location" caption="Dim Location"/>
    <measureGroup name="Dim People" caption="Dim People"/>
    <measureGroup name="Dim Products" caption="Dim Products"/>
    <measureGroup name="Dim Returns" caption="Dim Returns"/>
    <measureGroup name="Fact Orders" caption="Fact 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if Ahmed" refreshedDate="46275.796785300925" createdVersion="5" refreshedVersion="8" minRefreshableVersion="3" recordCount="0" supportSubquery="1" supportAdvancedDrill="1" xr:uid="{F3C5A0A3-E48B-4A2C-96AF-730D09A6788E}">
  <cacheSource type="external" connectionId="8"/>
  <cacheFields count="4">
    <cacheField name="[Dim Customer].[Segment].[Segment]" caption="Segment" numFmtId="0" hierarchy="2" level="1">
      <sharedItems count="3">
        <s v="Consumer"/>
        <s v="Corporate"/>
        <s v="Home Office"/>
      </sharedItems>
    </cacheField>
    <cacheField name="[Dim People].[Person].[Person]" caption="Person" numFmtId="0" hierarchy="17" level="1">
      <sharedItems count="4">
        <s v="Anna Andreadi"/>
        <s v="Cassandra Brandow"/>
        <s v="Chuck Magee"/>
        <s v="Kelly Williams"/>
      </sharedItems>
    </cacheField>
    <cacheField name="[Measures].[Count of Order ID]" caption="Count of Order ID" numFmtId="0" hierarchy="59" level="32767"/>
    <cacheField name="[Dim Date].[Order Date (Year)].[Order Date (Year)]" caption="Order Date (Year)" numFmtId="0" hierarchy="7" level="1">
      <sharedItems containsSemiMixedTypes="0" containsNonDate="0" containsString="0"/>
    </cacheField>
  </cacheFields>
  <cacheHierarchies count="62">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2" memberValueDatatype="130" unbalanced="0">
      <fieldsUsage count="2">
        <fieldUsage x="-1"/>
        <fieldUsage x="0"/>
      </fieldsUsage>
    </cacheHierarchy>
    <cacheHierarchy uniqueName="[Dim Date].[Order Date]" caption="Order Date" attribute="1" time="1" defaultMemberUniqueName="[Dim Date].[Order Date].[All]" allUniqueName="[Dim Date].[Order 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Order Date (Year)]" caption="Order Date (Year)" attribute="1" defaultMemberUniqueName="[Dim Date].[Order Date (Year)].[All]" allUniqueName="[Dim Date].[Order Date (Year)].[All]" dimensionUniqueName="[Dim Date]" displayFolder="" count="2" memberValueDatatype="130" unbalanced="0">
      <fieldsUsage count="2">
        <fieldUsage x="-1"/>
        <fieldUsage x="3"/>
      </fieldsUsage>
    </cacheHierarchy>
    <cacheHierarchy uniqueName="[Dim Date].[Order Date (Quarter)]" caption="Order Date (Quarter)" attribute="1" defaultMemberUniqueName="[Dim Date].[Order Date (Quarter)].[All]" allUniqueName="[Dim Date].[Order Date (Quarter)].[All]" dimensionUniqueName="[Dim Date]" displayFolder="" count="0" memberValueDatatype="130" unbalanced="0"/>
    <cacheHierarchy uniqueName="[Dim Date].[Order Date (Month)]" caption="Order Date (Month)" attribute="1" defaultMemberUniqueName="[Dim Date].[Order Date (Month)].[All]" allUniqueName="[Dim Date].[Order Date (Month)].[All]" dimensionUniqueName="[Dim Date]" displayFolder="" count="0" memberValueDatatype="130" unbalanced="0"/>
    <cacheHierarchy uniqueName="[Dim Location].[Location ID]" caption="Location ID" attribute="1" defaultMemberUniqueName="[Dim Location].[Location ID].[All]" allUniqueName="[Dim Location].[Location ID].[All]" dimensionUniqueName="[Dim Location]" displayFolder="" count="0" memberValueDatatype="130" unbalanced="0"/>
    <cacheHierarchy uniqueName="[Dim Location].[Country/Region]" caption="Country/Region" attribute="1" defaultMemberUniqueName="[Dim Location].[Country/Region].[All]" allUniqueName="[Dim Location].[Country/Region].[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2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People].[Region]" caption="Region" attribute="1" defaultMemberUniqueName="[Dim People].[Region].[All]" allUniqueName="[Dim People].[Region].[All]" dimensionUniqueName="[Dim People]" displayFolder="" count="0" memberValueDatatype="130" unbalanced="0"/>
    <cacheHierarchy uniqueName="[Dim People].[Person]" caption="Person" attribute="1" defaultMemberUniqueName="[Dim People].[Person].[All]" allUniqueName="[Dim People].[Person].[All]" dimensionUniqueName="[Dim People]" displayFolder="" count="2" memberValueDatatype="130" unbalanced="0">
      <fieldsUsage count="2">
        <fieldUsage x="-1"/>
        <fieldUsage x="1"/>
      </fieldsUsage>
    </cacheHierarchy>
    <cacheHierarchy uniqueName="[Dim Products].[Product ID]" caption="Product ID" attribute="1" defaultMemberUniqueName="[Dim Products].[Product ID].[All]" allUniqueName="[Dim Products].[Product ID].[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Product Name]" caption="Product Name" attribute="1" defaultMemberUniqueName="[Dim Products].[Product Name].[All]" allUniqueName="[Dim Products].[Product Name].[All]" dimensionUniqueName="[Dim Product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Fact Orders].[Row ID]" caption="Row ID" attribute="1" defaultMemberUniqueName="[Fact Orders].[Row ID].[All]" allUniqueName="[Fact Orders].[Row ID].[All]" dimensionUniqueName="[Fact Orders]"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Region]" caption="Region" attribute="1" defaultMemberUniqueName="[Fact Orders].[Region].[All]" allUniqueName="[Fact Orders].[Region].[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Location ID]" caption="Location ID" attribute="1" defaultMemberUniqueName="[Fact Orders].[Location ID].[All]" allUniqueName="[Fact Orders].[Location ID].[All]" dimensionUniqueName="[Fact Orders]" displayFolder="" count="0" memberValueDatatype="130"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Sales]" caption="Sales" attribute="1" defaultMemberUniqueName="[Fact Orders].[Sales].[All]" allUniqueName="[Fact Orders].[Sales].[All]" dimensionUniqueName="[Fact Orders]" displayFolder="" count="0" memberValueDatatype="5"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Discount Amount]" caption="Discount Amount" attribute="1" defaultMemberUniqueName="[Fact Orders].[Discount Amount].[All]" allUniqueName="[Fact Orders].[Discount Amount].[All]" dimensionUniqueName="[Fact Orders]" displayFolder="" count="0" memberValueDatatype="5" unbalanced="0"/>
    <cacheHierarchy uniqueName="[Fact Orders].[Revenue]" caption="Revenue" attribute="1" defaultMemberUniqueName="[Fact Orders].[Revenue].[All]" allUniqueName="[Fact Orders].[Revenue].[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Profit/Loss Status]" caption="Profit/Loss Status" attribute="1" defaultMemberUniqueName="[Fact Orders].[Profit/Loss Status].[All]" allUniqueName="[Fact Orders].[Profit/Loss Status].[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Dim Date].[Order Date (Month Index)]" caption="Order Date (Month Index)" attribute="1" defaultMemberUniqueName="[Dim Date].[Order Date (Month Index)].[All]" allUniqueName="[Dim Date].[Order Date (Month Index)].[All]" dimensionUniqueName="[Dim Date]" displayFolder="" count="0" memberValueDatatype="20" unbalanced="0" hidden="1"/>
    <cacheHierarchy uniqueName="[Measures].[__XL_Count Fact Orders]" caption="__XL_Count Fact Orders" measure="1" displayFolder="" measureGroup="Fact Orders" count="0" hidden="1"/>
    <cacheHierarchy uniqueName="[Measures].[__XL_Count Dim People]" caption="__XL_Count Dim People" measure="1" displayFolder="" measureGroup="Dim People"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Date]" caption="__XL_Count Dim Date" measure="1" displayFolder="" measureGroup="Dim Date" count="0" hidden="1"/>
    <cacheHierarchy uniqueName="[Measures].[__XL_Count Dim Products]" caption="__XL_Count Dim Products" measure="1" displayFolder="" measureGroup="Dim Products" count="0" hidden="1"/>
    <cacheHierarchy uniqueName="[Measures].[__XL_Count Dim Location]" caption="__XL_Count Dim Location" measure="1" displayFolder="" measureGroup="Dim Location" count="0" hidden="1"/>
    <cacheHierarchy uniqueName="[Measures].[__No measures defined]" caption="__No measures defined" measure="1" displayFolder="" count="0" hidden="1"/>
    <cacheHierarchy uniqueName="[Measures].[Sum of Revenue]" caption="Sum of Revenue" measure="1" displayFolder="" measureGroup="Fact Orders"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Fact Order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 Date"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Profit Margin]" caption="Count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Max of Profit Margin]" caption="Max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Order ID]" caption="Count of Order ID" measure="1" displayFolder="" measureGroup="Fact Orders" count="0" oneField="1" hidden="1">
      <fieldsUsage count="1">
        <fieldUsage x="2"/>
      </fieldsUsage>
      <extLst>
        <ext xmlns:x15="http://schemas.microsoft.com/office/spreadsheetml/2010/11/main" uri="{B97F6D7D-B522-45F9-BDA1-12C45D357490}">
          <x15:cacheHierarchy aggregatedColumn="25"/>
        </ext>
      </extLst>
    </cacheHierarchy>
    <cacheHierarchy uniqueName="[Measures].[Count of Profit/Loss Status]" caption="Count of Profit/Loss Status" measure="1" displayFolder="" measureGroup="Fact Orders" count="0" hidden="1">
      <extLst>
        <ext xmlns:x15="http://schemas.microsoft.com/office/spreadsheetml/2010/11/main" uri="{B97F6D7D-B522-45F9-BDA1-12C45D357490}">
          <x15:cacheHierarchy aggregatedColumn="39"/>
        </ext>
      </extLst>
    </cacheHierarchy>
    <cacheHierarchy uniqueName="[Measures].[Sum of Quantity]" caption="Sum of Quantity" measure="1" displayFolder="" measureGroup="Fact Orders" count="0" hidden="1">
      <extLst>
        <ext xmlns:x15="http://schemas.microsoft.com/office/spreadsheetml/2010/11/main" uri="{B97F6D7D-B522-45F9-BDA1-12C45D357490}">
          <x15:cacheHierarchy aggregatedColumn="33"/>
        </ext>
      </extLst>
    </cacheHierarchy>
  </cacheHierarchies>
  <kpis count="0"/>
  <dimensions count="8">
    <dimension name="Dim Customer" uniqueName="[Dim Customer]" caption="Dim Customer"/>
    <dimension name="Dim Date" uniqueName="[Dim Date]" caption="Dim Date"/>
    <dimension name="Dim Location" uniqueName="[Dim Location]" caption="Dim Location"/>
    <dimension name="Dim People" uniqueName="[Dim People]" caption="Dim People"/>
    <dimension name="Dim Products" uniqueName="[Dim Products]" caption="Dim Products"/>
    <dimension name="Dim Returns" uniqueName="[Dim Returns]" caption="Dim Returns"/>
    <dimension name="Fact Orders" uniqueName="[Fact Orders]" caption="Fact Orders"/>
    <dimension measure="1" name="Measures" uniqueName="[Measures]" caption="Measures"/>
  </dimensions>
  <measureGroups count="7">
    <measureGroup name="Dim Customer" caption="Dim Customer"/>
    <measureGroup name="Dim Date" caption="Dim Date"/>
    <measureGroup name="Dim Location" caption="Dim Location"/>
    <measureGroup name="Dim People" caption="Dim People"/>
    <measureGroup name="Dim Products" caption="Dim Products"/>
    <measureGroup name="Dim Returns" caption="Dim Returns"/>
    <measureGroup name="Fact Orders" caption="Fact Orders"/>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if Ahmed" refreshedDate="46275.726932291669" createdVersion="3" refreshedVersion="8" minRefreshableVersion="3" recordCount="0" supportSubquery="1" supportAdvancedDrill="1" xr:uid="{3A118D1B-1C3C-48DF-BA97-4055AB91A13B}">
  <cacheSource type="external" connectionId="8">
    <extLst>
      <ext xmlns:x14="http://schemas.microsoft.com/office/spreadsheetml/2009/9/main" uri="{F057638F-6D5F-4e77-A914-E7F072B9BCA8}">
        <x14:sourceConnection name="ThisWorkbookDataModel"/>
      </ext>
    </extLst>
  </cacheSource>
  <cacheFields count="0"/>
  <cacheHierarchies count="64">
    <cacheHierarchy uniqueName="[Dim Customer].[Customer ID]" caption="Customer ID" attribute="1" defaultMemberUniqueName="[Dim Customer].[Customer ID].[All]" allUniqueName="[Dim Customer].[Customer ID].[All]" dimensionUniqueName="[Dim Customer]" displayFolder="" count="0" memberValueDatatype="130" unbalanced="0"/>
    <cacheHierarchy uniqueName="[Dim Customer].[Customer Name]" caption="Customer Name" attribute="1" defaultMemberUniqueName="[Dim Customer].[Customer Name].[All]" allUniqueName="[Dim Customer].[Customer Name].[All]" dimensionUniqueName="[Dim Customer]" displayFolder="" count="0" memberValueDatatype="130" unbalanced="0"/>
    <cacheHierarchy uniqueName="[Dim Customer].[Segment]" caption="Segment" attribute="1" defaultMemberUniqueName="[Dim Customer].[Segment].[All]" allUniqueName="[Dim Customer].[Segment].[All]" dimensionUniqueName="[Dim Customer]" displayFolder="" count="0" memberValueDatatype="130" unbalanced="0"/>
    <cacheHierarchy uniqueName="[Dim Date].[Order Date]" caption="Order Date" attribute="1" time="1" defaultMemberUniqueName="[Dim Date].[Order Date].[All]" allUniqueName="[Dim Date].[Order Date].[All]" dimensionUniqueName="[Dim Date]" displayFolder="" count="0" memberValueDatatype="7" unbalanced="0"/>
    <cacheHierarchy uniqueName="[Dim Date].[Year]" caption="Year" attribute="1" defaultMemberUniqueName="[Dim Date].[Year].[All]" allUniqueName="[Dim Date].[Year].[All]" dimensionUniqueName="[Dim Date]" displayFolder="" count="0" memberValueDatatype="20" unbalanced="0"/>
    <cacheHierarchy uniqueName="[Dim Date].[Month]" caption="Month" attribute="1" defaultMemberUniqueName="[Dim Date].[Month].[All]" allUniqueName="[Dim Date].[Month].[All]" dimensionUniqueName="[Dim Date]" displayFolder="" count="0" memberValueDatatype="20" unbalanced="0"/>
    <cacheHierarchy uniqueName="[Dim Date].[Quarter]" caption="Quarter" attribute="1" defaultMemberUniqueName="[Dim Date].[Quarter].[All]" allUniqueName="[Dim Date].[Quarter].[All]" dimensionUniqueName="[Dim Date]" displayFolder="" count="0" memberValueDatatype="20" unbalanced="0"/>
    <cacheHierarchy uniqueName="[Dim Date].[Order Date (Year)]" caption="Order Date (Year)" attribute="1" defaultMemberUniqueName="[Dim Date].[Order Date (Year)].[All]" allUniqueName="[Dim Date].[Order Date (Year)].[All]" dimensionUniqueName="[Dim Date]" displayFolder="" count="2" memberValueDatatype="130" unbalanced="0"/>
    <cacheHierarchy uniqueName="[Dim Date].[Order Date (Quarter)]" caption="Order Date (Quarter)" attribute="1" defaultMemberUniqueName="[Dim Date].[Order Date (Quarter)].[All]" allUniqueName="[Dim Date].[Order Date (Quarter)].[All]" dimensionUniqueName="[Dim Date]" displayFolder="" count="0" memberValueDatatype="130" unbalanced="0"/>
    <cacheHierarchy uniqueName="[Dim Date].[Order Date (Month)]" caption="Order Date (Month)" attribute="1" defaultMemberUniqueName="[Dim Date].[Order Date (Month)].[All]" allUniqueName="[Dim Date].[Order Date (Month)].[All]" dimensionUniqueName="[Dim Date]" displayFolder="" count="0" memberValueDatatype="130" unbalanced="0"/>
    <cacheHierarchy uniqueName="[Dim Location].[Location ID]" caption="Location ID" attribute="1" defaultMemberUniqueName="[Dim Location].[Location ID].[All]" allUniqueName="[Dim Location].[Location ID].[All]" dimensionUniqueName="[Dim Location]" displayFolder="" count="0" memberValueDatatype="130" unbalanced="0"/>
    <cacheHierarchy uniqueName="[Dim Location].[Country/Region]" caption="Country/Region" attribute="1" defaultMemberUniqueName="[Dim Location].[Country/Region].[All]" allUniqueName="[Dim Location].[Country/Region].[All]" dimensionUniqueName="[Dim Location]" displayFolder="" count="0" memberValueDatatype="130" unbalanced="0"/>
    <cacheHierarchy uniqueName="[Dim Location].[City]" caption="City" attribute="1" defaultMemberUniqueName="[Dim Location].[City].[All]" allUniqueName="[Dim Location].[City].[All]" dimensionUniqueName="[Dim Location]" displayFolder="" count="0" memberValueDatatype="130" unbalanced="0"/>
    <cacheHierarchy uniqueName="[Dim Location].[State]" caption="State" attribute="1" defaultMemberUniqueName="[Dim Location].[State].[All]" allUniqueName="[Dim Location].[State].[All]" dimensionUniqueName="[Dim Location]" displayFolder="" count="0" memberValueDatatype="130" unbalanced="0"/>
    <cacheHierarchy uniqueName="[Dim Location].[Postal Code]" caption="Postal Code" attribute="1" defaultMemberUniqueName="[Dim Location].[Postal Code].[All]" allUniqueName="[Dim Location].[Postal Code].[All]" dimensionUniqueName="[Dim Location]" displayFolder="" count="0" memberValueDatatype="20" unbalanced="0"/>
    <cacheHierarchy uniqueName="[Dim Location].[Region]" caption="Region" attribute="1" defaultMemberUniqueName="[Dim Location].[Region].[All]" allUniqueName="[Dim Location].[Region].[All]" dimensionUniqueName="[Dim Location]" displayFolder="" count="2" memberValueDatatype="130" unbalanced="0"/>
    <cacheHierarchy uniqueName="[Dim People].[Region]" caption="Region" attribute="1" defaultMemberUniqueName="[Dim People].[Region].[All]" allUniqueName="[Dim People].[Region].[All]" dimensionUniqueName="[Dim People]" displayFolder="" count="0" memberValueDatatype="130" unbalanced="0"/>
    <cacheHierarchy uniqueName="[Dim People].[Person]" caption="Person" attribute="1" defaultMemberUniqueName="[Dim People].[Person].[All]" allUniqueName="[Dim People].[Person].[All]" dimensionUniqueName="[Dim People]" displayFolder="" count="0" memberValueDatatype="130" unbalanced="0"/>
    <cacheHierarchy uniqueName="[Dim Products].[Product ID]" caption="Product ID" attribute="1" defaultMemberUniqueName="[Dim Products].[Product ID].[All]" allUniqueName="[Dim Products].[Product ID].[All]" dimensionUniqueName="[Dim Products]" displayFolder="" count="0" memberValueDatatype="130" unbalanced="0"/>
    <cacheHierarchy uniqueName="[Dim Products].[Category]" caption="Category" attribute="1" defaultMemberUniqueName="[Dim Products].[Category].[All]" allUniqueName="[Dim Products].[Category].[All]" dimensionUniqueName="[Dim Products]" displayFolder="" count="2" memberValueDatatype="130" unbalanced="0"/>
    <cacheHierarchy uniqueName="[Dim Products].[Sub-Category]" caption="Sub-Category" attribute="1" defaultMemberUniqueName="[Dim Products].[Sub-Category].[All]" allUniqueName="[Dim Products].[Sub-Category].[All]" dimensionUniqueName="[Dim Products]" displayFolder="" count="0" memberValueDatatype="130" unbalanced="0"/>
    <cacheHierarchy uniqueName="[Dim Products].[Product Name]" caption="Product Name" attribute="1" defaultMemberUniqueName="[Dim Products].[Product Name].[All]" allUniqueName="[Dim Products].[Product Name].[All]" dimensionUniqueName="[Dim Products]" displayFolder="" count="0" memberValueDatatype="130" unbalanced="0"/>
    <cacheHierarchy uniqueName="[Dim Returns].[Order ID]" caption="Order ID" attribute="1" defaultMemberUniqueName="[Dim Returns].[Order ID].[All]" allUniqueName="[Dim Returns].[Order ID].[All]" dimensionUniqueName="[Dim Returns]" displayFolder="" count="0" memberValueDatatype="130" unbalanced="0"/>
    <cacheHierarchy uniqueName="[Dim Returns].[Returned]" caption="Returned" attribute="1" defaultMemberUniqueName="[Dim Returns].[Returned].[All]" allUniqueName="[Dim Returns].[Returned].[All]" dimensionUniqueName="[Dim Returns]" displayFolder="" count="0" memberValueDatatype="130" unbalanced="0"/>
    <cacheHierarchy uniqueName="[Fact Orders].[Row ID]" caption="Row ID" attribute="1" defaultMemberUniqueName="[Fact Orders].[Row ID].[All]" allUniqueName="[Fact Orders].[Row ID].[All]" dimensionUniqueName="[Fact Orders]" displayFolder="" count="0" memberValueDatatype="20" unbalanced="0"/>
    <cacheHierarchy uniqueName="[Fact Orders].[Order ID]" caption="Order ID" attribute="1" defaultMemberUniqueName="[Fact Orders].[Order ID].[All]" allUniqueName="[Fact Orders].[Order ID].[All]" dimensionUniqueName="[Fact Orders]" displayFolder="" count="0" memberValueDatatype="130" unbalanced="0"/>
    <cacheHierarchy uniqueName="[Fact Orders].[Order Date]" caption="Order Date" attribute="1" time="1" defaultMemberUniqueName="[Fact Orders].[Order Date].[All]" allUniqueName="[Fact Orders].[Order Date].[All]" dimensionUniqueName="[Fact Orders]" displayFolder="" count="0" memberValueDatatype="7" unbalanced="0"/>
    <cacheHierarchy uniqueName="[Fact Orders].[Ship Date]" caption="Ship Date" attribute="1" time="1" defaultMemberUniqueName="[Fact Orders].[Ship Date].[All]" allUniqueName="[Fact Orders].[Ship Date].[All]" dimensionUniqueName="[Fact Orders]" displayFolder="" count="0" memberValueDatatype="7" unbalanced="0"/>
    <cacheHierarchy uniqueName="[Fact Orders].[Ship Mode]" caption="Ship Mode" attribute="1" defaultMemberUniqueName="[Fact Orders].[Ship Mode].[All]" allUniqueName="[Fact Orders].[Ship Mode].[All]" dimensionUniqueName="[Fact Orders]" displayFolder="" count="0" memberValueDatatype="130" unbalanced="0"/>
    <cacheHierarchy uniqueName="[Fact Orders].[Region]" caption="Region" attribute="1" defaultMemberUniqueName="[Fact Orders].[Region].[All]" allUniqueName="[Fact Orders].[Region].[All]" dimensionUniqueName="[Fact Orders]" displayFolder="" count="0" memberValueDatatype="130" unbalanced="0"/>
    <cacheHierarchy uniqueName="[Fact Orders].[Customer ID]" caption="Customer ID" attribute="1" defaultMemberUniqueName="[Fact Orders].[Customer ID].[All]" allUniqueName="[Fact Orders].[Customer ID].[All]" dimensionUniqueName="[Fact Orders]" displayFolder="" count="0" memberValueDatatype="130" unbalanced="0"/>
    <cacheHierarchy uniqueName="[Fact Orders].[Product ID]" caption="Product ID" attribute="1" defaultMemberUniqueName="[Fact Orders].[Product ID].[All]" allUniqueName="[Fact Orders].[Product ID].[All]" dimensionUniqueName="[Fact Orders]" displayFolder="" count="0" memberValueDatatype="130" unbalanced="0"/>
    <cacheHierarchy uniqueName="[Fact Orders].[Location ID]" caption="Location ID" attribute="1" defaultMemberUniqueName="[Fact Orders].[Location ID].[All]" allUniqueName="[Fact Orders].[Location ID].[All]" dimensionUniqueName="[Fact Orders]" displayFolder="" count="0" memberValueDatatype="130" unbalanced="0"/>
    <cacheHierarchy uniqueName="[Fact Orders].[Quantity]" caption="Quantity" attribute="1" defaultMemberUniqueName="[Fact Orders].[Quantity].[All]" allUniqueName="[Fact Orders].[Quantity].[All]" dimensionUniqueName="[Fact Orders]" displayFolder="" count="0" memberValueDatatype="20" unbalanced="0"/>
    <cacheHierarchy uniqueName="[Fact Orders].[Sales]" caption="Sales" attribute="1" defaultMemberUniqueName="[Fact Orders].[Sales].[All]" allUniqueName="[Fact Orders].[Sales].[All]" dimensionUniqueName="[Fact Orders]" displayFolder="" count="0" memberValueDatatype="5" unbalanced="0"/>
    <cacheHierarchy uniqueName="[Fact Orders].[Discount]" caption="Discount" attribute="1" defaultMemberUniqueName="[Fact Orders].[Discount].[All]" allUniqueName="[Fact Orders].[Discount].[All]" dimensionUniqueName="[Fact Orders]" displayFolder="" count="0" memberValueDatatype="5" unbalanced="0"/>
    <cacheHierarchy uniqueName="[Fact Orders].[Discount Amount]" caption="Discount Amount" attribute="1" defaultMemberUniqueName="[Fact Orders].[Discount Amount].[All]" allUniqueName="[Fact Orders].[Discount Amount].[All]" dimensionUniqueName="[Fact Orders]" displayFolder="" count="0" memberValueDatatype="5" unbalanced="0"/>
    <cacheHierarchy uniqueName="[Fact Orders].[Revenue]" caption="Revenue" attribute="1" defaultMemberUniqueName="[Fact Orders].[Revenue].[All]" allUniqueName="[Fact Orders].[Revenue].[All]" dimensionUniqueName="[Fact Orders]" displayFolder="" count="0" memberValueDatatype="5" unbalanced="0"/>
    <cacheHierarchy uniqueName="[Fact Orders].[Profit]" caption="Profit" attribute="1" defaultMemberUniqueName="[Fact Orders].[Profit].[All]" allUniqueName="[Fact Orders].[Profit].[All]" dimensionUniqueName="[Fact Orders]" displayFolder="" count="0" memberValueDatatype="5" unbalanced="0"/>
    <cacheHierarchy uniqueName="[Fact Orders].[Profit/Loss Status]" caption="Profit/Loss Status" attribute="1" defaultMemberUniqueName="[Fact Orders].[Profit/Loss Status].[All]" allUniqueName="[Fact Orders].[Profit/Loss Status].[All]" dimensionUniqueName="[Fact Orders]" displayFolder="" count="0" memberValueDatatype="130" unbalanced="0"/>
    <cacheHierarchy uniqueName="[Fact Orders].[Profit Margin]" caption="Profit Margin" attribute="1" defaultMemberUniqueName="[Fact Orders].[Profit Margin].[All]" allUniqueName="[Fact Orders].[Profit Margin].[All]" dimensionUniqueName="[Fact Orders]" displayFolder="" count="0" memberValueDatatype="5" unbalanced="0"/>
    <cacheHierarchy uniqueName="[Dim Date].[Order Date (Month Index)]" caption="Order Date (Month Index)" attribute="1" defaultMemberUniqueName="[Dim Date].[Order Date (Month Index)].[All]" allUniqueName="[Dim Date].[Order Date (Month Index)].[All]" dimensionUniqueName="[Dim Date]" displayFolder="" count="0" memberValueDatatype="20" unbalanced="0" hidden="1"/>
    <cacheHierarchy uniqueName="[Measures].[__XL_Count Fact Orders]" caption="__XL_Count Fact Orders" measure="1" displayFolder="" measureGroup="Fact Orders" count="0" hidden="1"/>
    <cacheHierarchy uniqueName="[Measures].[__XL_Count Dim People]" caption="__XL_Count Dim People" measure="1" displayFolder="" measureGroup="Dim People" count="0" hidden="1"/>
    <cacheHierarchy uniqueName="[Measures].[__XL_Count Dim Returns]" caption="__XL_Count Dim Returns" measure="1" displayFolder="" measureGroup="Dim Returns" count="0" hidden="1"/>
    <cacheHierarchy uniqueName="[Measures].[__XL_Count Dim Customer]" caption="__XL_Count Dim Customer" measure="1" displayFolder="" measureGroup="Dim Customer" count="0" hidden="1"/>
    <cacheHierarchy uniqueName="[Measures].[__XL_Count Dim Date]" caption="__XL_Count Dim Date" measure="1" displayFolder="" measureGroup="Dim Date" count="0" hidden="1"/>
    <cacheHierarchy uniqueName="[Measures].[__XL_Count Dim Products]" caption="__XL_Count Dim Products" measure="1" displayFolder="" measureGroup="Dim Products" count="0" hidden="1"/>
    <cacheHierarchy uniqueName="[Measures].[__XL_Count Dim Location]" caption="__XL_Count Dim Location" measure="1" displayFolder="" measureGroup="Dim Location" count="0" hidden="1"/>
    <cacheHierarchy uniqueName="[Measures].[__No measures defined]" caption="__No measures defined" measure="1" displayFolder="" count="0" hidden="1"/>
    <cacheHierarchy uniqueName="[Measures].[Sum of Revenue]" caption="Sum of Revenue" measure="1" displayFolder="" measureGroup="Fact Orders" count="0" hidden="1">
      <extLst>
        <ext xmlns:x15="http://schemas.microsoft.com/office/spreadsheetml/2010/11/main" uri="{B97F6D7D-B522-45F9-BDA1-12C45D357490}">
          <x15:cacheHierarchy aggregatedColumn="37"/>
        </ext>
      </extLst>
    </cacheHierarchy>
    <cacheHierarchy uniqueName="[Measures].[Sum of Profit]" caption="Sum of Profit" measure="1" displayFolder="" measureGroup="Fact Orders" count="0" hidden="1">
      <extLst>
        <ext xmlns:x15="http://schemas.microsoft.com/office/spreadsheetml/2010/11/main" uri="{B97F6D7D-B522-45F9-BDA1-12C45D357490}">
          <x15:cacheHierarchy aggregatedColumn="38"/>
        </ext>
      </extLst>
    </cacheHierarchy>
    <cacheHierarchy uniqueName="[Measures].[Sum of Sales]" caption="Sum of Sales" measure="1" displayFolder="" measureGroup="Fact Orders" count="0" hidden="1">
      <extLst>
        <ext xmlns:x15="http://schemas.microsoft.com/office/spreadsheetml/2010/11/main" uri="{B97F6D7D-B522-45F9-BDA1-12C45D357490}">
          <x15:cacheHierarchy aggregatedColumn="34"/>
        </ext>
      </extLst>
    </cacheHierarchy>
    <cacheHierarchy uniqueName="[Measures].[Sum of Year]" caption="Sum of Year" measure="1" displayFolder="" measureGroup="Dim Date" count="0" hidden="1">
      <extLst>
        <ext xmlns:x15="http://schemas.microsoft.com/office/spreadsheetml/2010/11/main" uri="{B97F6D7D-B522-45F9-BDA1-12C45D357490}">
          <x15:cacheHierarchy aggregatedColumn="4"/>
        </ext>
      </extLst>
    </cacheHierarchy>
    <cacheHierarchy uniqueName="[Measures].[Sum of Month]" caption="Sum of Month" measure="1" displayFolder="" measureGroup="Dim Date"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Average of Profit Margin]" caption="Average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Profit Margin]" caption="Count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Max of Profit Margin]" caption="Max of Profit Margin" measure="1" displayFolder="" measureGroup="Fact Orders" count="0" hidden="1">
      <extLst>
        <ext xmlns:x15="http://schemas.microsoft.com/office/spreadsheetml/2010/11/main" uri="{B97F6D7D-B522-45F9-BDA1-12C45D357490}">
          <x15:cacheHierarchy aggregatedColumn="40"/>
        </ext>
      </extLst>
    </cacheHierarchy>
    <cacheHierarchy uniqueName="[Measures].[Count of Order ID]" caption="Count of Order ID" measure="1" displayFolder="" measureGroup="Fact Orders" count="0" hidden="1">
      <extLst>
        <ext xmlns:x15="http://schemas.microsoft.com/office/spreadsheetml/2010/11/main" uri="{B97F6D7D-B522-45F9-BDA1-12C45D357490}">
          <x15:cacheHierarchy aggregatedColumn="25"/>
        </ext>
      </extLst>
    </cacheHierarchy>
    <cacheHierarchy uniqueName="[Measures].[Count of Profit/Loss Status]" caption="Count of Profit/Loss Status" measure="1" displayFolder="" measureGroup="Fact Orders" count="0" hidden="1">
      <extLst>
        <ext xmlns:x15="http://schemas.microsoft.com/office/spreadsheetml/2010/11/main" uri="{B97F6D7D-B522-45F9-BDA1-12C45D357490}">
          <x15:cacheHierarchy aggregatedColumn="39"/>
        </ext>
      </extLst>
    </cacheHierarchy>
    <cacheHierarchy uniqueName="[Measures].[Sum of Quantity]" caption="Sum of Quantity" measure="1" displayFolder="" measureGroup="Fact Orders" count="0" hidden="1">
      <extLst>
        <ext xmlns:x15="http://schemas.microsoft.com/office/spreadsheetml/2010/11/main" uri="{B97F6D7D-B522-45F9-BDA1-12C45D357490}">
          <x15:cacheHierarchy aggregatedColumn="33"/>
        </ext>
      </extLst>
    </cacheHierarchy>
    <cacheHierarchy uniqueName="[Measures].[Sum of Row ID]" caption="Sum of Row ID" measure="1" displayFolder="" measureGroup="Fact Orders" count="0" hidden="1">
      <extLst>
        <ext xmlns:x15="http://schemas.microsoft.com/office/spreadsheetml/2010/11/main" uri="{B97F6D7D-B522-45F9-BDA1-12C45D357490}">
          <x15:cacheHierarchy aggregatedColumn="24"/>
        </ext>
      </extLst>
    </cacheHierarchy>
    <cacheHierarchy uniqueName="[Measures].[Count of Row ID]" caption="Count of Row ID" measure="1" displayFolder="" measureGroup="Fact Order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6895470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05B45B-A0E6-41FC-9382-BB1ECA211377}" name="PivotTable14" cacheId="72" applyNumberFormats="0" applyBorderFormats="0" applyFontFormats="0" applyPatternFormats="0" applyAlignmentFormats="0" applyWidthHeightFormats="1" dataCaption="Values" tag="856cab8a-e252-4c6c-b5c8-14c17f95c88b" updatedVersion="8" minRefreshableVersion="3" useAutoFormatting="1" itemPrintTitles="1" createdVersion="5" indent="0" outline="1" outlineData="1" multipleFieldFilters="0">
  <location ref="P8:P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numFmtId="164"/>
  </dataFields>
  <formats count="3">
    <format dxfId="3">
      <pivotArea type="all" dataOnly="0" outline="0" fieldPosition="0"/>
    </format>
    <format dxfId="2">
      <pivotArea outline="0" collapsedLevelsAreSubtotals="1" fieldPosition="0"/>
    </format>
    <format dxfId="1">
      <pivotArea dataOnly="0" labelOnly="1" outline="0" axis="axisValues" fieldPosition="0"/>
    </format>
  </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BDCBBC-010F-4DF4-B13C-9D3FF3A39B95}" name="PivotTable4" cacheId="90" applyNumberFormats="0" applyBorderFormats="0" applyFontFormats="0" applyPatternFormats="0" applyAlignmentFormats="0" applyWidthHeightFormats="1" dataCaption="Values" tag="abacef9d-12a0-47a7-babc-9614894c03b9" updatedVersion="8" minRefreshableVersion="3" useAutoFormatting="1" subtotalHiddenItems="1" rowGrandTotals="0" colGrandTotals="0" itemPrintTitles="1" createdVersion="5" indent="0" outline="1" outlineData="1" multipleFieldFilters="0" chartFormat="8" rowHeaderCaption="Product Name">
  <location ref="A23:B33" firstHeaderRow="1" firstDataRow="1" firstDataCol="1" rowPageCount="1" colPageCount="1"/>
  <pivotFields count="4">
    <pivotField axis="axisPage" allDrilled="1" subtotalTop="0" showAll="0" dataSourceSort="1" defaultSubtotal="0" defaultAttributeDrillState="1"/>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0">
    <i>
      <x/>
    </i>
    <i>
      <x v="1"/>
    </i>
    <i>
      <x v="2"/>
    </i>
    <i>
      <x v="3"/>
    </i>
    <i>
      <x v="4"/>
    </i>
    <i>
      <x v="5"/>
    </i>
    <i>
      <x v="6"/>
    </i>
    <i>
      <x v="7"/>
    </i>
    <i>
      <x v="8"/>
    </i>
    <i>
      <x v="9"/>
    </i>
  </rowItems>
  <colItems count="1">
    <i/>
  </colItems>
  <pageFields count="1">
    <pageField fld="0" hier="39" name="[Fact Orders].[Profit/Loss Status].&amp;[Loss]" cap="Loss"/>
  </pageFields>
  <dataFields count="1">
    <dataField name="Total Profit" fld="1" baseField="0" baseItem="0"/>
  </dataFields>
  <chartFormats count="1">
    <chartFormat chart="7"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1">
      <autoFilter ref="A1">
        <filterColumn colId="0">
          <top10 top="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Orders]"/>
        <x15:activeTabTopLevelEntity name="[Dim Products]"/>
        <x15:activeTabTopLevelEntity name="[Dim Date]"/>
        <x15:activeTabTopLevelEntity name="[Dim 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A937EB-FFF6-4403-8313-81D7AE7B9793}" name="PivotTable5" cacheId="93" applyNumberFormats="0" applyBorderFormats="0" applyFontFormats="0" applyPatternFormats="0" applyAlignmentFormats="0" applyWidthHeightFormats="1" dataCaption="Values" tag="8b3daa03-4280-423d-834b-ec213982f64c" updatedVersion="8" minRefreshableVersion="3" useAutoFormatting="1" subtotalHiddenItems="1" rowGrandTotals="0" colGrandTotals="0" itemPrintTitles="1" createdVersion="5" indent="0" outline="1" outlineData="1" multipleFieldFilters="0" chartFormat="4" rowHeaderCaption="Date">
  <location ref="A36:B40"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e="0"/>
        <item x="1" e="0"/>
        <item x="2" e="0"/>
        <item x="3" e="0"/>
      </items>
    </pivotField>
  </pivotFields>
  <rowFields count="2">
    <field x="2"/>
    <field x="1"/>
  </rowFields>
  <rowItems count="4">
    <i>
      <x/>
    </i>
    <i>
      <x v="1"/>
    </i>
    <i>
      <x v="2"/>
    </i>
    <i>
      <x v="3"/>
    </i>
  </rowItems>
  <colItems count="1">
    <i/>
  </colItems>
  <dataFields count="1">
    <dataField name="Total Sales " fld="0" baseField="0" baseItem="0" numFmtId="43"/>
  </dataFields>
  <formats count="1">
    <format dxfId="4">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Sales "/>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Order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E9BDF5-C516-40FD-AF47-B352E28351A1}" name="PivotTable13" cacheId="69" applyNumberFormats="0" applyBorderFormats="0" applyFontFormats="0" applyPatternFormats="0" applyAlignmentFormats="0" applyWidthHeightFormats="1" dataCaption="Values" tag="0ab56f02-6fc3-45f0-9837-4a00d6d09a12" updatedVersion="8" minRefreshableVersion="3" useAutoFormatting="1" itemPrintTitles="1" createdVersion="5" indent="0" outline="1" outlineData="1" multipleFieldFilters="0">
  <location ref="P6:P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 fld="0" baseField="0" baseItem="0" numFmtId="164"/>
  </dataFields>
  <formats count="3">
    <format dxfId="7">
      <pivotArea type="all" dataOnly="0" outline="0" fieldPosition="0"/>
    </format>
    <format dxfId="6">
      <pivotArea outline="0" collapsedLevelsAreSubtotals="1" fieldPosition="0"/>
    </format>
    <format dxfId="5">
      <pivotArea dataOnly="0" labelOnly="1" outline="0" axis="axisValues" fieldPosition="0"/>
    </format>
  </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Sales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Order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E77B5C-E3F0-4AD9-9D34-E6EF936A4A15}" name="PivotTable3" cacheId="87" applyNumberFormats="0" applyBorderFormats="0" applyFontFormats="0" applyPatternFormats="0" applyAlignmentFormats="0" applyWidthHeightFormats="1" dataCaption="Values" tag="1bd7b180-a54a-4e9c-87ff-0cd23bbcce0d" updatedVersion="8" minRefreshableVersion="3" useAutoFormatting="1" subtotalHiddenItems="1" rowGrandTotals="0" colGrandTotals="0" itemPrintTitles="1" createdVersion="5" indent="0" outline="1" outlineData="1" multipleFieldFilters="0" chartFormat="8" rowHeaderCaption="Customer Segment">
  <location ref="A15:B1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Orders" fld="1"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rders"/>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Orders]"/>
        <x15:activeTabTopLevelEntity name="[Dim Customer]"/>
        <x15:activeTabTopLevelEntity name="[Dim Date]"/>
        <x15:activeTabTopLevelEntity name="[Dim Location]"/>
        <x15:activeTabTopLevelEntity name="[Dim 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58359C-1104-4758-B0B9-23A0B6EE2C0A}" name="PivotTable9" cacheId="105" applyNumberFormats="0" applyBorderFormats="0" applyFontFormats="0" applyPatternFormats="0" applyAlignmentFormats="0" applyWidthHeightFormats="1" dataCaption="Values" tag="5f1ac97d-6dbf-4241-b1a5-58264ef24ef4" updatedVersion="8" minRefreshableVersion="3" subtotalHiddenItems="1" rowGrandTotals="0" colGrandTotals="0" itemPrintTitles="1" createdVersion="5" indent="0" outline="1" outlineData="1" multipleFieldFilters="0" chartFormat="7" rowHeaderCaption="Regional Manager" colHeaderCaption="Segment">
  <location ref="A70:D75"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4">
    <i>
      <x/>
    </i>
    <i>
      <x v="1"/>
    </i>
    <i>
      <x v="2"/>
    </i>
    <i>
      <x v="3"/>
    </i>
  </rowItems>
  <colFields count="1">
    <field x="0"/>
  </colFields>
  <colItems count="3">
    <i>
      <x/>
    </i>
    <i>
      <x v="1"/>
    </i>
    <i>
      <x v="2"/>
    </i>
  </colItems>
  <dataFields count="1">
    <dataField name="Orders" fld="2" subtotal="count" showDataAs="percentOfRow" baseField="1" baseItem="0" numFmtId="10"/>
  </dataFields>
  <chartFormats count="3">
    <chartFormat chart="6" format="6" series="1">
      <pivotArea type="data" outline="0" fieldPosition="0">
        <references count="2">
          <reference field="4294967294" count="1" selected="0">
            <x v="0"/>
          </reference>
          <reference field="0" count="1" selected="0">
            <x v="0"/>
          </reference>
        </references>
      </pivotArea>
    </chartFormat>
    <chartFormat chart="6" format="7" series="1">
      <pivotArea type="data" outline="0" fieldPosition="0">
        <references count="2">
          <reference field="4294967294" count="1" selected="0">
            <x v="0"/>
          </reference>
          <reference field="0" count="1" selected="0">
            <x v="1"/>
          </reference>
        </references>
      </pivotArea>
    </chartFormat>
    <chartFormat chart="6" format="8" series="1">
      <pivotArea type="data" outline="0" fieldPosition="0">
        <references count="2">
          <reference field="4294967294" count="1" selected="0">
            <x v="0"/>
          </reference>
          <reference field="0"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Orders"/>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
        <x15:activeTabTopLevelEntity name="[Dim People]"/>
        <x15:activeTabTopLevelEntity name="[Fact Orders]"/>
        <x15:activeTabTopLevelEntity name="[Dim Date]"/>
        <x15:activeTabTopLevelEntity name="[Dim Location]"/>
        <x15:activeTabTopLevelEntity name="[Dim 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E7C9A9-7311-4759-8728-9FB485D52469}" name="PivotTable2" cacheId="84" applyNumberFormats="0" applyBorderFormats="0" applyFontFormats="0" applyPatternFormats="0" applyAlignmentFormats="0" applyWidthHeightFormats="1" dataCaption="Values" tag="9131e829-7442-4c32-9af3-0199dae6cfd9" updatedVersion="8" minRefreshableVersion="3" useAutoFormatting="1" subtotalHiddenItems="1" rowGrandTotals="0" colGrandTotals="0" itemPrintTitles="1" createdVersion="5" indent="0" outline="1" outlineData="1" multipleFieldFilters="0" chartFormat="7" rowHeaderCaption="Category">
  <location ref="A9:B12"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x v="2"/>
    </i>
  </rowItems>
  <colItems count="1">
    <i/>
  </colItems>
  <dataFields count="1">
    <dataField name="Total Sales" fld="0" baseField="0" baseItem="0" numFmtId="43"/>
  </dataFields>
  <formats count="1">
    <format dxfId="8">
      <pivotArea outline="0" collapsedLevelsAreSubtotals="1" fieldPosition="0"/>
    </format>
  </format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0"/>
          </reference>
        </references>
      </pivotArea>
    </chartFormat>
    <chartFormat chart="5" format="10">
      <pivotArea type="data" outline="0" fieldPosition="0">
        <references count="2">
          <reference field="4294967294" count="1" selected="0">
            <x v="0"/>
          </reference>
          <reference field="1" count="1" selected="0">
            <x v="1"/>
          </reference>
        </references>
      </pivotArea>
    </chartFormat>
    <chartFormat chart="5" format="11">
      <pivotArea type="data" outline="0" fieldPosition="0">
        <references count="2">
          <reference field="4294967294" count="1" selected="0">
            <x v="0"/>
          </reference>
          <reference field="1"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Orders]"/>
        <x15:activeTabTopLevelEntity name="[Dim Products]"/>
        <x15:activeTabTopLevelEntity name="[Dim Date]"/>
        <x15:activeTabTopLevelEntity name="[Dim 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91A7AB-C8A5-4302-B364-91958795F835}" name="PivotTable8" cacheId="102" applyNumberFormats="0" applyBorderFormats="0" applyFontFormats="0" applyPatternFormats="0" applyAlignmentFormats="0" applyWidthHeightFormats="1" dataCaption="Values" tag="d3273b5a-7868-43ea-870c-faef121021c9" updatedVersion="8" minRefreshableVersion="3" useAutoFormatting="1" subtotalHiddenItems="1" itemPrintTitles="1" createdVersion="5" indent="0" outline="1" outlineData="1" multipleFieldFilters="0" chartFormat="6" rowHeaderCaption="Product Name">
  <location ref="A56:B67"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2"/>
    </i>
    <i>
      <x v="9"/>
    </i>
    <i>
      <x v="8"/>
    </i>
    <i>
      <x/>
    </i>
    <i>
      <x v="3"/>
    </i>
    <i>
      <x v="4"/>
    </i>
    <i>
      <x v="7"/>
    </i>
    <i>
      <x v="1"/>
    </i>
    <i>
      <x v="5"/>
    </i>
    <i>
      <x v="6"/>
    </i>
    <i t="grand">
      <x/>
    </i>
  </rowItems>
  <colItems count="1">
    <i/>
  </colItems>
  <dataFields count="1">
    <dataField name="Total Qty" fld="0"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Qty"/>
  </pivotHierarchies>
  <pivotTableStyleInfo name="PivotStyleLight16" showRowHeaders="1" showColHeaders="1" showRowStripes="0" showColStripes="0" showLastColumn="1"/>
  <filters count="1">
    <filter fld="1" type="count" id="1" iMeasureHier="61">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Orders]"/>
        <x15:activeTabTopLevelEntity name="[Dim 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A454AA-038B-46F7-82B8-6554119E9A7B}" name="PivotTable12" cacheId="66" applyNumberFormats="0" applyBorderFormats="0" applyFontFormats="0" applyPatternFormats="0" applyAlignmentFormats="0" applyWidthHeightFormats="1" dataCaption="Values" tag="11879b3a-5bac-4a41-848f-e3d72524f844" updatedVersion="8" minRefreshableVersion="3" itemPrintTitles="1" createdVersion="5" indent="0" outline="1" outlineData="1" multipleFieldFilters="0">
  <location ref="P4:P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ty" fld="0" baseField="0" baseItem="0" numFmtId="164"/>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Qt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Order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A8D770-182A-42F0-AE76-B262A6ED1443}" name="PivotTable7" cacheId="99" applyNumberFormats="0" applyBorderFormats="0" applyFontFormats="0" applyPatternFormats="0" applyAlignmentFormats="0" applyWidthHeightFormats="1" dataCaption="Values" tag="6055bd02-4b13-4826-ae80-6f59caa8ca53" updatedVersion="8" minRefreshableVersion="3" useAutoFormatting="1" subtotalHiddenItems="1" rowGrandTotals="0" colGrandTotals="0" itemPrintTitles="1" createdVersion="5" indent="0" outline="1" outlineData="1" multipleFieldFilters="0" chartFormat="4" rowHeaderCaption="Regional Manager">
  <location ref="A49:B53"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2"/>
    </i>
    <i>
      <x v="1"/>
    </i>
    <i>
      <x v="3"/>
    </i>
  </rowItems>
  <colItems count="1">
    <i/>
  </colItems>
  <dataFields count="1">
    <dataField name="Total Profit" fld="1" baseField="0" baseItem="0" numFmtId="165"/>
  </dataFields>
  <formats count="1">
    <format dxfId="12">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eople]"/>
        <x15:activeTabTopLevelEntity name="[Fact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31474C5-47FC-44AA-9CFF-C9E39245BC85}" name="PivotTable1" cacheId="78" applyNumberFormats="0" applyBorderFormats="0" applyFontFormats="0" applyPatternFormats="0" applyAlignmentFormats="0" applyWidthHeightFormats="1" dataCaption="Values" tag="406d8b63-a053-4e6a-afd6-b945f49a7596" updatedVersion="8" minRefreshableVersion="3" useAutoFormatting="1" subtotalHiddenItems="1" rowGrandTotals="0" colGrandTotals="0" itemPrintTitles="1" createdVersion="5" indent="0" outline="1" outlineData="1" multipleFieldFilters="0" chartFormat="16" rowHeaderCaption="Regional Managers">
  <location ref="A2: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Total Sales" fld="1" baseField="0" baseItem="0" numFmtId="165"/>
  </dataFields>
  <formats count="1">
    <format dxfId="13">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People]"/>
        <x15:activeTabTopLevelEntity name="[Fact Orders]"/>
        <x15:activeTabTopLevelEntity name="[Dim Date]"/>
        <x15:activeTabTopLevelEntity name="[Dim Location]"/>
        <x15:activeTabTopLevelEntity name="[Dim 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74C46F-5E46-44F6-A391-E16DA21269C6}" name="PivotTable11" cacheId="63" applyNumberFormats="0" applyBorderFormats="0" applyFontFormats="0" applyPatternFormats="0" applyAlignmentFormats="0" applyWidthHeightFormats="1" dataCaption="Values" tag="35078e77-c3b0-4dd2-b171-ed887854e553" updatedVersion="8" minRefreshableVersion="3" useAutoFormatting="1" subtotalHiddenItems="1" itemPrintTitles="1" createdVersion="5" indent="0" outline="1" outlineData="1" multipleFieldFilters="0">
  <location ref="P2:P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o of Orders" fld="0" subtotal="count" baseField="0" baseItem="0" numFmtId="164"/>
  </dataFields>
  <formats count="1">
    <format dxfId="14">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o of Order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Orders]"/>
        <x15:activeTabTopLevelEntity name="[Dim 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5F11A6C-7D43-48CF-9469-CA4E6608AA4D}" name="PivotTable6" cacheId="96" applyNumberFormats="0" applyBorderFormats="0" applyFontFormats="0" applyPatternFormats="0" applyAlignmentFormats="0" applyWidthHeightFormats="1" dataCaption="Values" tag="4215e951-d573-4965-9978-dc5f0d35f33d" updatedVersion="8" minRefreshableVersion="3" useAutoFormatting="1" subtotalHiddenItems="1" rowGrandTotals="0" colGrandTotals="0" itemPrintTitles="1" createdVersion="5" indent="0" outline="1" outlineData="1" multipleFieldFilters="0" chartFormat="10" rowHeaderCaption="Customer segment ">
  <location ref="A43:B4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Total Profit" fld="1" baseField="0" baseItem="0" numFmtId="165"/>
  </dataFields>
  <formats count="1">
    <format dxfId="15">
      <pivotArea outline="0" collapsedLevelsAreSubtotals="1" fieldPosition="0"/>
    </format>
  </format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0"/>
          </reference>
        </references>
      </pivotArea>
    </chartFormat>
    <chartFormat chart="7" format="2">
      <pivotArea type="data" outline="0" fieldPosition="0">
        <references count="2">
          <reference field="4294967294" count="1" selected="0">
            <x v="0"/>
          </reference>
          <reference field="0" count="1" selected="0">
            <x v="1"/>
          </reference>
        </references>
      </pivotArea>
    </chartFormat>
    <chartFormat chart="7" format="3">
      <pivotArea type="data" outline="0" fieldPosition="0">
        <references count="2">
          <reference field="4294967294" count="1" selected="0">
            <x v="0"/>
          </reference>
          <reference field="0"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0" count="1" selected="0">
            <x v="0"/>
          </reference>
        </references>
      </pivotArea>
    </chartFormat>
    <chartFormat chart="9" format="10">
      <pivotArea type="data" outline="0" fieldPosition="0">
        <references count="2">
          <reference field="4294967294" count="1" selected="0">
            <x v="0"/>
          </reference>
          <reference field="0" count="1" selected="0">
            <x v="1"/>
          </reference>
        </references>
      </pivotArea>
    </chartFormat>
    <chartFormat chart="9" format="11">
      <pivotArea type="data" outline="0" fieldPosition="0">
        <references count="2">
          <reference field="4294967294" count="1" selected="0">
            <x v="0"/>
          </reference>
          <reference field="0"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 Customer]"/>
        <x15:activeTabTopLevelEntity name="[Fact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97F3514-6C0F-4B44-888A-F1C1942DC51B}" name="PivotTable10" cacheId="81" applyNumberFormats="0" applyBorderFormats="0" applyFontFormats="0" applyPatternFormats="0" applyAlignmentFormats="0" applyWidthHeightFormats="1" dataCaption="Values" tag="ab7c3d88-f31f-4bae-8d5c-95cc24db150d" updatedVersion="8" minRefreshableVersion="3" useAutoFormatting="1" subtotalHiddenItems="1" rowGrandTotals="0" colGrandTotals="0" itemPrintTitles="1" createdVersion="5" indent="0" outline="1" outlineData="1" multipleFieldFilters="0" chartFormat="4" rowHeaderCaption="Date">
  <location ref="A78:B82"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e="0"/>
        <item x="1" e="0"/>
        <item x="2" e="0"/>
        <item x="3" e="0"/>
      </items>
    </pivotField>
  </pivotFields>
  <rowFields count="2">
    <field x="2"/>
    <field x="1"/>
  </rowFields>
  <rowItems count="4">
    <i>
      <x/>
    </i>
    <i>
      <x v="1"/>
    </i>
    <i>
      <x v="2"/>
    </i>
    <i>
      <x v="3"/>
    </i>
  </rowItems>
  <colItems count="1">
    <i/>
  </colItems>
  <dataFields count="1">
    <dataField name="Total Revenue" fld="0" baseField="0" baseItem="0" numFmtId="165"/>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Orders]"/>
        <x15:activeTabTopLevelEntity name="[Dim Date]"/>
        <x15:activeTabTopLevelEntity name="[Dim Location]"/>
        <x15:activeTabTopLevelEntity name="[Dim 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44BAD6B-73EB-43EB-A058-63593F2C3C70}" name="PivotTable15" cacheId="75" applyNumberFormats="0" applyBorderFormats="0" applyFontFormats="0" applyPatternFormats="0" applyAlignmentFormats="0" applyWidthHeightFormats="1" dataCaption="Values" tag="2a1a7480-d823-47cd-be0b-4674e10816d9" updatedVersion="8" minRefreshableVersion="3" useAutoFormatting="1" itemPrintTitles="1" createdVersion="5" indent="0" outline="1" outlineData="1" multipleFieldFilters="0">
  <location ref="P10:P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numFmtId="164"/>
  </dataFields>
  <formats count="3">
    <format dxfId="18">
      <pivotArea type="all" dataOnly="0" outline="0" fieldPosition="0"/>
    </format>
    <format dxfId="17">
      <pivotArea outline="0" collapsedLevelsAreSubtotals="1" fieldPosition="0"/>
    </format>
    <format dxfId="16">
      <pivotArea dataOnly="0" labelOnly="1" outline="0" axis="axisValues" fieldPosition="0"/>
    </format>
  </formats>
  <pivotHierarchies count="6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0899620E-B120-4761-B127-DF090B8FC48E}" sourceName="[Dim Date].[Order Date (Year)]">
  <pivotTables>
    <pivotTable tabId="4" name="PivotTable11"/>
    <pivotTable tabId="4" name="PivotTable12"/>
    <pivotTable tabId="4" name="PivotTable13"/>
    <pivotTable tabId="4" name="PivotTable14"/>
    <pivotTable tabId="4" name="PivotTable15"/>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olap pivotCacheId="689547082">
      <levels count="2">
        <level uniqueName="[Dim Date].[Order Date (Year)].[(All)]" sourceCaption="(All)" count="0"/>
        <level uniqueName="[Dim Date].[Order Date (Year)].[Order Date (Year)]" sourceCaption="Order Date (Year)" count="4">
          <ranges>
            <range startItem="0">
              <i n="[Dim Date].[Order Date (Year)].&amp;[2016]" c="2016"/>
              <i n="[Dim Date].[Order Date (Year)].&amp;[2017]" c="2017"/>
              <i n="[Dim Date].[Order Date (Year)].&amp;[2018]" c="2018"/>
              <i n="[Dim Date].[Order Date (Year)].&amp;[2019]" c="2019"/>
            </range>
          </ranges>
        </level>
      </levels>
      <selections count="1">
        <selection n="[Dim Date].[Order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A6DA32-CC98-43C1-8220-87C8CB5F053D}" sourceName="[Dim Location].[Region]">
  <pivotTables>
    <pivotTable tabId="4" name="PivotTable13"/>
    <pivotTable tabId="4" name="PivotTable1"/>
    <pivotTable tabId="4" name="PivotTable10"/>
    <pivotTable tabId="4" name="PivotTable11"/>
    <pivotTable tabId="4" name="PivotTable12"/>
    <pivotTable tabId="4" name="PivotTable14"/>
    <pivotTable tabId="4" name="PivotTable15"/>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olap pivotCacheId="689547082">
      <levels count="2">
        <level uniqueName="[Dim Location].[Region].[(All)]" sourceCaption="(All)" count="0"/>
        <level uniqueName="[Dim Location].[Region].[Region]" sourceCaption="Region" count="4">
          <ranges>
            <range startItem="0">
              <i n="[Dim Location].[Region].&amp;[Central]" c="Central"/>
              <i n="[Dim Location].[Region].&amp;[East]" c="East"/>
              <i n="[Dim Location].[Region].&amp;[South]" c="South"/>
              <i n="[Dim Location].[Region].&amp;[West]" c="West"/>
            </range>
          </ranges>
        </level>
      </levels>
      <selections count="1">
        <selection n="[Dim Location].[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3E8F969-2928-47C2-AF8B-36EE01CA72BA}" sourceName="[Dim Products].[Category]">
  <pivotTables>
    <pivotTable tabId="4" name="PivotTable13"/>
    <pivotTable tabId="4" name="PivotTable1"/>
    <pivotTable tabId="4" name="PivotTable10"/>
    <pivotTable tabId="4" name="PivotTable11"/>
    <pivotTable tabId="4" name="PivotTable12"/>
    <pivotTable tabId="4" name="PivotTable14"/>
    <pivotTable tabId="4" name="PivotTable15"/>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olap pivotCacheId="689547082">
      <levels count="2">
        <level uniqueName="[Dim Products].[Category].[(All)]" sourceCaption="(All)" count="0"/>
        <level uniqueName="[Dim Products].[Category].[Category]" sourceCaption="Category" count="3">
          <ranges>
            <range startItem="0">
              <i n="[Dim Products].[Category].&amp;[Furniture]" c="Furniture"/>
              <i n="[Dim Products].[Category].&amp;[Office Supplies]" c="Office Supplies"/>
              <i n="[Dim Products].[Category].&amp;[Technology]" c="Technology"/>
            </range>
          </ranges>
        </level>
      </levels>
      <selections count="1">
        <selection n="[Dim 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7E4C0CB6-16CC-443A-B9F6-A09ADF9674B7}" cache="Slicer_Order_Date__Year" caption="Order Date (Year)" level="1" rowHeight="241300"/>
  <slicer name="Region" xr10:uid="{1CBD253B-4A6F-469B-A934-FB2D2A44D1B2}" cache="Slicer_Region" caption="Region" level="1" rowHeight="241300"/>
  <slicer name="Category" xr10:uid="{60AC4C68-43B2-4288-9F54-3ED00B5C5551}" cache="Slicer_Category" caption="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1" xr10:uid="{60D86B26-D3EA-43FB-BD0F-CCE72A93DBE1}" cache="Slicer_Order_Date__Year" caption="Year" level="1" style="SlicerStyleDark3" rowHeight="241300"/>
  <slicer name="Region 1" xr10:uid="{2700C174-6F3D-466E-B09C-7F98EF14EE28}" cache="Slicer_Region" caption="Region" level="1" style="SlicerStyleDark3" rowHeight="241300"/>
  <slicer name="Category 1" xr10:uid="{C9CF7C8C-33D2-4806-8B77-159305D4EAED}" cache="Slicer_Category" caption="Category" level="1" style="SlicerStyleDark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9C925-7AB7-4517-B53B-8EEAAB4E2BD2}">
  <dimension ref="B1:N12"/>
  <sheetViews>
    <sheetView workbookViewId="0">
      <selection activeCell="G7" sqref="G7"/>
    </sheetView>
  </sheetViews>
  <sheetFormatPr defaultRowHeight="15" x14ac:dyDescent="0.25"/>
  <cols>
    <col min="3" max="3" width="21.28515625" customWidth="1"/>
    <col min="6" max="14" width="9.140625" customWidth="1"/>
  </cols>
  <sheetData>
    <row r="1" spans="2:14" x14ac:dyDescent="0.25">
      <c r="B1" s="1" t="s">
        <v>0</v>
      </c>
      <c r="C1" s="11" t="s">
        <v>78</v>
      </c>
      <c r="D1" s="11"/>
      <c r="E1" s="11"/>
      <c r="F1" s="11"/>
      <c r="G1" s="11"/>
      <c r="H1" s="11"/>
      <c r="I1" s="11"/>
      <c r="J1" s="11"/>
      <c r="K1" s="11"/>
      <c r="L1" s="11"/>
      <c r="M1" s="11"/>
      <c r="N1" s="11"/>
    </row>
    <row r="2" spans="2:14" ht="15" customHeight="1" x14ac:dyDescent="0.25">
      <c r="B2" s="12" t="s">
        <v>2</v>
      </c>
      <c r="C2" t="s">
        <v>35</v>
      </c>
    </row>
    <row r="3" spans="2:14" x14ac:dyDescent="0.25">
      <c r="B3" s="12"/>
      <c r="C3" t="s">
        <v>45</v>
      </c>
    </row>
    <row r="4" spans="2:14" x14ac:dyDescent="0.25">
      <c r="B4" s="12"/>
      <c r="C4" t="s">
        <v>36</v>
      </c>
    </row>
    <row r="5" spans="2:14" x14ac:dyDescent="0.25">
      <c r="B5" s="12"/>
      <c r="C5" t="s">
        <v>37</v>
      </c>
    </row>
    <row r="6" spans="2:14" x14ac:dyDescent="0.25">
      <c r="B6" s="12"/>
      <c r="C6" t="s">
        <v>38</v>
      </c>
    </row>
    <row r="7" spans="2:14" x14ac:dyDescent="0.25">
      <c r="B7" s="12"/>
      <c r="C7" t="s">
        <v>39</v>
      </c>
    </row>
    <row r="8" spans="2:14" x14ac:dyDescent="0.25">
      <c r="B8" s="12"/>
      <c r="C8" t="s">
        <v>40</v>
      </c>
    </row>
    <row r="9" spans="2:14" x14ac:dyDescent="0.25">
      <c r="B9" s="12"/>
      <c r="C9" t="s">
        <v>41</v>
      </c>
    </row>
    <row r="10" spans="2:14" x14ac:dyDescent="0.25">
      <c r="B10" s="12"/>
      <c r="C10" t="s">
        <v>42</v>
      </c>
    </row>
    <row r="11" spans="2:14" x14ac:dyDescent="0.25">
      <c r="B11" s="12"/>
      <c r="C11" t="s">
        <v>43</v>
      </c>
    </row>
    <row r="12" spans="2:14" x14ac:dyDescent="0.25">
      <c r="F12" t="s">
        <v>1</v>
      </c>
    </row>
  </sheetData>
  <mergeCells count="2">
    <mergeCell ref="C1:N1"/>
    <mergeCell ref="B2:B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17467-62B4-4917-866F-9D2C86600D38}">
  <dimension ref="A1:Q82"/>
  <sheetViews>
    <sheetView topLeftCell="B30" workbookViewId="0">
      <selection activeCell="I51" sqref="I51"/>
    </sheetView>
  </sheetViews>
  <sheetFormatPr defaultRowHeight="15" x14ac:dyDescent="0.25"/>
  <cols>
    <col min="1" max="1" width="57" bestFit="1" customWidth="1"/>
    <col min="2" max="2" width="9" bestFit="1" customWidth="1"/>
    <col min="5" max="5" width="14.5703125" bestFit="1" customWidth="1"/>
    <col min="6" max="6" width="12.140625" bestFit="1" customWidth="1"/>
    <col min="9" max="9" width="20.42578125" bestFit="1" customWidth="1"/>
    <col min="10" max="10" width="7" bestFit="1" customWidth="1"/>
    <col min="13" max="13" width="9.28515625" customWidth="1"/>
    <col min="14" max="14" width="9.140625" customWidth="1"/>
    <col min="16" max="16" width="12.28515625" bestFit="1" customWidth="1"/>
    <col min="17" max="17" width="13.140625" bestFit="1" customWidth="1"/>
    <col min="18" max="18" width="12.140625" bestFit="1" customWidth="1"/>
    <col min="19" max="19" width="12.28515625" bestFit="1" customWidth="1"/>
    <col min="20" max="20" width="12.5703125" bestFit="1" customWidth="1"/>
    <col min="21" max="21" width="13.140625" bestFit="1" customWidth="1"/>
    <col min="22" max="22" width="12.5703125" bestFit="1" customWidth="1"/>
    <col min="25" max="25" width="18.42578125" bestFit="1" customWidth="1"/>
    <col min="26" max="26" width="12.5703125" bestFit="1" customWidth="1"/>
    <col min="29" max="29" width="13.140625" bestFit="1" customWidth="1"/>
    <col min="30" max="30" width="15.5703125" bestFit="1" customWidth="1"/>
    <col min="33" max="35" width="16.28515625" bestFit="1" customWidth="1"/>
    <col min="36" max="36" width="11.28515625" bestFit="1" customWidth="1"/>
  </cols>
  <sheetData>
    <row r="1" spans="1:17" x14ac:dyDescent="0.25">
      <c r="A1" s="10" t="s">
        <v>46</v>
      </c>
      <c r="B1" s="10"/>
    </row>
    <row r="2" spans="1:17" x14ac:dyDescent="0.25">
      <c r="A2" s="2" t="s">
        <v>44</v>
      </c>
      <c r="B2" t="s">
        <v>10</v>
      </c>
      <c r="P2" t="s">
        <v>75</v>
      </c>
    </row>
    <row r="3" spans="1:17" x14ac:dyDescent="0.25">
      <c r="A3" s="3" t="s">
        <v>15</v>
      </c>
      <c r="B3" s="7">
        <v>725457.82449999999</v>
      </c>
      <c r="P3" s="5">
        <v>9994</v>
      </c>
    </row>
    <row r="4" spans="1:17" x14ac:dyDescent="0.25">
      <c r="A4" s="3" t="s">
        <v>16</v>
      </c>
      <c r="B4" s="7">
        <v>391721.90500000003</v>
      </c>
      <c r="P4" s="5" t="s">
        <v>72</v>
      </c>
    </row>
    <row r="5" spans="1:17" x14ac:dyDescent="0.25">
      <c r="A5" s="3" t="s">
        <v>17</v>
      </c>
      <c r="B5" s="7">
        <v>678781.24</v>
      </c>
      <c r="P5" s="5">
        <v>37873</v>
      </c>
    </row>
    <row r="6" spans="1:17" x14ac:dyDescent="0.25">
      <c r="A6" s="3" t="s">
        <v>18</v>
      </c>
      <c r="B6" s="7">
        <v>501239.89079999999</v>
      </c>
      <c r="P6" s="5" t="s">
        <v>69</v>
      </c>
    </row>
    <row r="7" spans="1:17" x14ac:dyDescent="0.25">
      <c r="P7" s="5">
        <v>2297200.8602999998</v>
      </c>
    </row>
    <row r="8" spans="1:17" x14ac:dyDescent="0.25">
      <c r="A8" s="10" t="s">
        <v>47</v>
      </c>
      <c r="B8" s="10"/>
      <c r="P8" s="5" t="s">
        <v>9</v>
      </c>
    </row>
    <row r="9" spans="1:17" x14ac:dyDescent="0.25">
      <c r="A9" s="2" t="s">
        <v>8</v>
      </c>
      <c r="B9" t="s">
        <v>10</v>
      </c>
      <c r="P9" s="5">
        <v>1974618.7259589978</v>
      </c>
    </row>
    <row r="10" spans="1:17" x14ac:dyDescent="0.25">
      <c r="A10" s="3" t="s">
        <v>4</v>
      </c>
      <c r="B10" s="4">
        <v>741999.7953</v>
      </c>
      <c r="P10" s="5" t="s">
        <v>19</v>
      </c>
    </row>
    <row r="11" spans="1:17" x14ac:dyDescent="0.25">
      <c r="A11" s="3" t="s">
        <v>5</v>
      </c>
      <c r="B11" s="4">
        <v>719047.03200000001</v>
      </c>
      <c r="P11" s="5">
        <v>286397.02169999998</v>
      </c>
    </row>
    <row r="12" spans="1:17" x14ac:dyDescent="0.25">
      <c r="A12" s="3" t="s">
        <v>6</v>
      </c>
      <c r="B12" s="4">
        <v>836154.03300000005</v>
      </c>
      <c r="P12" t="s">
        <v>76</v>
      </c>
      <c r="Q12">
        <f>GETPIVOTDATA("[Measures].[Sum of Revenue]",$P$8)/GETPIVOTDATA("[Measures].[Count of Order ID]",$P$2)</f>
        <v>197.58042084840883</v>
      </c>
    </row>
    <row r="13" spans="1:17" x14ac:dyDescent="0.25">
      <c r="P13" s="8" t="s">
        <v>77</v>
      </c>
      <c r="Q13" s="9">
        <f>(GETPIVOTDATA("[Measures].[Sum of Profit]",$P$10)/GETPIVOTDATA("[Measures].[Sum of Revenue]",$P$8))</f>
        <v>0.14503915005713711</v>
      </c>
    </row>
    <row r="14" spans="1:17" x14ac:dyDescent="0.25">
      <c r="A14" s="10" t="s">
        <v>50</v>
      </c>
      <c r="B14" s="10"/>
    </row>
    <row r="15" spans="1:17" x14ac:dyDescent="0.25">
      <c r="A15" s="2" t="s">
        <v>48</v>
      </c>
      <c r="B15" t="s">
        <v>49</v>
      </c>
    </row>
    <row r="16" spans="1:17" x14ac:dyDescent="0.25">
      <c r="A16" s="3" t="s">
        <v>20</v>
      </c>
      <c r="B16" s="28">
        <v>5191</v>
      </c>
    </row>
    <row r="17" spans="1:2" x14ac:dyDescent="0.25">
      <c r="A17" s="3" t="s">
        <v>21</v>
      </c>
      <c r="B17" s="28">
        <v>3020</v>
      </c>
    </row>
    <row r="18" spans="1:2" x14ac:dyDescent="0.25">
      <c r="A18" s="3" t="s">
        <v>22</v>
      </c>
      <c r="B18" s="28">
        <v>1783</v>
      </c>
    </row>
    <row r="20" spans="1:2" x14ac:dyDescent="0.25">
      <c r="A20" s="10" t="s">
        <v>61</v>
      </c>
      <c r="B20" s="10"/>
    </row>
    <row r="21" spans="1:2" x14ac:dyDescent="0.25">
      <c r="A21" s="2" t="s">
        <v>33</v>
      </c>
      <c r="B21" t="s" vm="1">
        <v>34</v>
      </c>
    </row>
    <row r="23" spans="1:2" x14ac:dyDescent="0.25">
      <c r="A23" s="2" t="s">
        <v>67</v>
      </c>
      <c r="B23" t="s">
        <v>19</v>
      </c>
    </row>
    <row r="24" spans="1:2" x14ac:dyDescent="0.25">
      <c r="A24" s="3" t="s">
        <v>31</v>
      </c>
      <c r="B24" s="28">
        <v>-2545.2600000000002</v>
      </c>
    </row>
    <row r="25" spans="1:2" x14ac:dyDescent="0.25">
      <c r="A25" s="3" t="s">
        <v>32</v>
      </c>
      <c r="B25" s="28">
        <v>-3107.5272</v>
      </c>
    </row>
    <row r="26" spans="1:2" x14ac:dyDescent="0.25">
      <c r="A26" s="3" t="s">
        <v>28</v>
      </c>
      <c r="B26" s="28">
        <v>-9239.9691999999995</v>
      </c>
    </row>
    <row r="27" spans="1:2" x14ac:dyDescent="0.25">
      <c r="A27" s="3" t="s">
        <v>29</v>
      </c>
      <c r="B27" s="28">
        <v>-3839.9904000000001</v>
      </c>
    </row>
    <row r="28" spans="1:2" x14ac:dyDescent="0.25">
      <c r="A28" s="3" t="s">
        <v>23</v>
      </c>
      <c r="B28" s="28">
        <v>-3431.6729999999998</v>
      </c>
    </row>
    <row r="29" spans="1:2" x14ac:dyDescent="0.25">
      <c r="A29" s="3" t="s">
        <v>24</v>
      </c>
      <c r="B29" s="28">
        <v>-6859.3896000000004</v>
      </c>
    </row>
    <row r="30" spans="1:2" x14ac:dyDescent="0.25">
      <c r="A30" s="3" t="s">
        <v>25</v>
      </c>
      <c r="B30" s="28">
        <v>-4162.0335999999998</v>
      </c>
    </row>
    <row r="31" spans="1:2" x14ac:dyDescent="0.25">
      <c r="A31" s="3" t="s">
        <v>26</v>
      </c>
      <c r="B31" s="28">
        <v>-5098.5659999999998</v>
      </c>
    </row>
    <row r="32" spans="1:2" x14ac:dyDescent="0.25">
      <c r="A32" s="3" t="s">
        <v>27</v>
      </c>
      <c r="B32" s="28">
        <v>-2929.4845</v>
      </c>
    </row>
    <row r="33" spans="1:2" x14ac:dyDescent="0.25">
      <c r="A33" s="3" t="s">
        <v>30</v>
      </c>
      <c r="B33" s="28">
        <v>-5269.9690000000001</v>
      </c>
    </row>
    <row r="35" spans="1:2" x14ac:dyDescent="0.25">
      <c r="A35" s="10" t="s">
        <v>62</v>
      </c>
      <c r="B35" s="10"/>
    </row>
    <row r="36" spans="1:2" x14ac:dyDescent="0.25">
      <c r="A36" s="2" t="s">
        <v>68</v>
      </c>
      <c r="B36" t="s">
        <v>69</v>
      </c>
    </row>
    <row r="37" spans="1:2" x14ac:dyDescent="0.25">
      <c r="A37" s="3" t="s">
        <v>11</v>
      </c>
      <c r="B37" s="4">
        <v>484247.49810000003</v>
      </c>
    </row>
    <row r="38" spans="1:2" x14ac:dyDescent="0.25">
      <c r="A38" s="3" t="s">
        <v>12</v>
      </c>
      <c r="B38" s="4">
        <v>470532.50900000002</v>
      </c>
    </row>
    <row r="39" spans="1:2" x14ac:dyDescent="0.25">
      <c r="A39" s="3" t="s">
        <v>13</v>
      </c>
      <c r="B39" s="4">
        <v>609205.598</v>
      </c>
    </row>
    <row r="40" spans="1:2" x14ac:dyDescent="0.25">
      <c r="A40" s="3" t="s">
        <v>14</v>
      </c>
      <c r="B40" s="4">
        <v>733215.25520000001</v>
      </c>
    </row>
    <row r="42" spans="1:2" x14ac:dyDescent="0.25">
      <c r="A42" s="10" t="s">
        <v>64</v>
      </c>
      <c r="B42" s="10"/>
    </row>
    <row r="43" spans="1:2" x14ac:dyDescent="0.25">
      <c r="A43" s="2" t="s">
        <v>63</v>
      </c>
      <c r="B43" t="s">
        <v>19</v>
      </c>
    </row>
    <row r="44" spans="1:2" x14ac:dyDescent="0.25">
      <c r="A44" s="3" t="s">
        <v>20</v>
      </c>
      <c r="B44" s="7">
        <v>134119.20920000001</v>
      </c>
    </row>
    <row r="45" spans="1:2" x14ac:dyDescent="0.25">
      <c r="A45" s="3" t="s">
        <v>21</v>
      </c>
      <c r="B45" s="7">
        <v>91979.134000000005</v>
      </c>
    </row>
    <row r="46" spans="1:2" x14ac:dyDescent="0.25">
      <c r="A46" s="3" t="s">
        <v>22</v>
      </c>
      <c r="B46" s="7">
        <v>60298.678500000002</v>
      </c>
    </row>
    <row r="48" spans="1:2" x14ac:dyDescent="0.25">
      <c r="A48" s="10" t="s">
        <v>70</v>
      </c>
      <c r="B48" s="10"/>
    </row>
    <row r="49" spans="1:2" x14ac:dyDescent="0.25">
      <c r="A49" s="2" t="s">
        <v>65</v>
      </c>
      <c r="B49" t="s">
        <v>19</v>
      </c>
    </row>
    <row r="50" spans="1:2" x14ac:dyDescent="0.25">
      <c r="A50" s="3" t="s">
        <v>15</v>
      </c>
      <c r="B50" s="7">
        <v>108418.4489</v>
      </c>
    </row>
    <row r="51" spans="1:2" x14ac:dyDescent="0.25">
      <c r="A51" s="3" t="s">
        <v>17</v>
      </c>
      <c r="B51" s="7">
        <v>91522.78</v>
      </c>
    </row>
    <row r="52" spans="1:2" x14ac:dyDescent="0.25">
      <c r="A52" s="3" t="s">
        <v>16</v>
      </c>
      <c r="B52" s="7">
        <v>46749.4303</v>
      </c>
    </row>
    <row r="53" spans="1:2" x14ac:dyDescent="0.25">
      <c r="A53" s="3" t="s">
        <v>18</v>
      </c>
      <c r="B53" s="7">
        <v>39706.362500000003</v>
      </c>
    </row>
    <row r="55" spans="1:2" x14ac:dyDescent="0.25">
      <c r="A55" s="10" t="s">
        <v>71</v>
      </c>
      <c r="B55" s="10"/>
    </row>
    <row r="56" spans="1:2" x14ac:dyDescent="0.25">
      <c r="A56" s="2" t="s">
        <v>67</v>
      </c>
      <c r="B56" t="s">
        <v>72</v>
      </c>
    </row>
    <row r="57" spans="1:2" x14ac:dyDescent="0.25">
      <c r="A57" s="3" t="s">
        <v>53</v>
      </c>
      <c r="B57" s="28">
        <v>67</v>
      </c>
    </row>
    <row r="58" spans="1:2" x14ac:dyDescent="0.25">
      <c r="A58" s="3" t="s">
        <v>60</v>
      </c>
      <c r="B58" s="28">
        <v>70</v>
      </c>
    </row>
    <row r="59" spans="1:2" x14ac:dyDescent="0.25">
      <c r="A59" s="3" t="s">
        <v>59</v>
      </c>
      <c r="B59" s="28">
        <v>71</v>
      </c>
    </row>
    <row r="60" spans="1:2" x14ac:dyDescent="0.25">
      <c r="A60" s="3" t="s">
        <v>51</v>
      </c>
      <c r="B60" s="28">
        <v>71</v>
      </c>
    </row>
    <row r="61" spans="1:2" x14ac:dyDescent="0.25">
      <c r="A61" s="3" t="s">
        <v>54</v>
      </c>
      <c r="B61" s="28">
        <v>74</v>
      </c>
    </row>
    <row r="62" spans="1:2" x14ac:dyDescent="0.25">
      <c r="A62" s="3" t="s">
        <v>55</v>
      </c>
      <c r="B62" s="28">
        <v>75</v>
      </c>
    </row>
    <row r="63" spans="1:2" x14ac:dyDescent="0.25">
      <c r="A63" s="3" t="s">
        <v>58</v>
      </c>
      <c r="B63" s="28">
        <v>86</v>
      </c>
    </row>
    <row r="64" spans="1:2" x14ac:dyDescent="0.25">
      <c r="A64" s="3" t="s">
        <v>52</v>
      </c>
      <c r="B64" s="28">
        <v>150</v>
      </c>
    </row>
    <row r="65" spans="1:4" x14ac:dyDescent="0.25">
      <c r="A65" s="3" t="s">
        <v>56</v>
      </c>
      <c r="B65" s="28">
        <v>170</v>
      </c>
    </row>
    <row r="66" spans="1:4" x14ac:dyDescent="0.25">
      <c r="A66" s="3" t="s">
        <v>57</v>
      </c>
      <c r="B66" s="28">
        <v>215</v>
      </c>
    </row>
    <row r="67" spans="1:4" x14ac:dyDescent="0.25">
      <c r="A67" s="3" t="s">
        <v>7</v>
      </c>
      <c r="B67" s="28">
        <v>1049</v>
      </c>
    </row>
    <row r="69" spans="1:4" x14ac:dyDescent="0.25">
      <c r="A69" s="10" t="s">
        <v>73</v>
      </c>
      <c r="B69" s="10"/>
      <c r="C69" s="10"/>
      <c r="D69" s="10"/>
    </row>
    <row r="70" spans="1:4" x14ac:dyDescent="0.25">
      <c r="A70" s="2" t="s">
        <v>49</v>
      </c>
      <c r="B70" s="2" t="s">
        <v>66</v>
      </c>
    </row>
    <row r="71" spans="1:4" x14ac:dyDescent="0.25">
      <c r="A71" s="2" t="s">
        <v>65</v>
      </c>
      <c r="B71" t="s">
        <v>20</v>
      </c>
      <c r="C71" t="s">
        <v>21</v>
      </c>
      <c r="D71" t="s">
        <v>22</v>
      </c>
    </row>
    <row r="72" spans="1:4" x14ac:dyDescent="0.25">
      <c r="A72" s="3" t="s">
        <v>15</v>
      </c>
      <c r="B72" s="6">
        <v>0.52201061504839208</v>
      </c>
      <c r="C72" s="6">
        <v>0.29971901342491414</v>
      </c>
      <c r="D72" s="6">
        <v>0.17827037152669373</v>
      </c>
    </row>
    <row r="73" spans="1:4" x14ac:dyDescent="0.25">
      <c r="A73" s="3" t="s">
        <v>16</v>
      </c>
      <c r="B73" s="6">
        <v>0.51728395061728394</v>
      </c>
      <c r="C73" s="6">
        <v>0.31481481481481483</v>
      </c>
      <c r="D73" s="6">
        <v>0.16790123456790124</v>
      </c>
    </row>
    <row r="74" spans="1:4" x14ac:dyDescent="0.25">
      <c r="A74" s="3" t="s">
        <v>17</v>
      </c>
      <c r="B74" s="6">
        <v>0.5158005617977528</v>
      </c>
      <c r="C74" s="6">
        <v>0.30793539325842695</v>
      </c>
      <c r="D74" s="6">
        <v>0.17626404494382023</v>
      </c>
    </row>
    <row r="75" spans="1:4" x14ac:dyDescent="0.25">
      <c r="A75" s="3" t="s">
        <v>18</v>
      </c>
      <c r="B75" s="6">
        <v>0.52173913043478259</v>
      </c>
      <c r="C75" s="6">
        <v>0.28971157985363755</v>
      </c>
      <c r="D75" s="6">
        <v>0.18854928971157986</v>
      </c>
    </row>
    <row r="77" spans="1:4" x14ac:dyDescent="0.25">
      <c r="A77" s="10" t="s">
        <v>74</v>
      </c>
      <c r="B77" s="10"/>
    </row>
    <row r="78" spans="1:4" x14ac:dyDescent="0.25">
      <c r="A78" s="2" t="s">
        <v>68</v>
      </c>
      <c r="B78" t="s">
        <v>9</v>
      </c>
    </row>
    <row r="79" spans="1:4" x14ac:dyDescent="0.25">
      <c r="A79" s="3" t="s">
        <v>11</v>
      </c>
      <c r="B79" s="7">
        <v>406690.70271300024</v>
      </c>
    </row>
    <row r="80" spans="1:4" x14ac:dyDescent="0.25">
      <c r="A80" s="3" t="s">
        <v>12</v>
      </c>
      <c r="B80" s="7">
        <v>407671.32366000034</v>
      </c>
    </row>
    <row r="81" spans="1:2" x14ac:dyDescent="0.25">
      <c r="A81" s="3" t="s">
        <v>13</v>
      </c>
      <c r="B81" s="7">
        <v>528294.03112000052</v>
      </c>
    </row>
    <row r="82" spans="1:2" x14ac:dyDescent="0.25">
      <c r="A82" s="3" t="s">
        <v>14</v>
      </c>
      <c r="B82" s="7">
        <v>631962.66846600105</v>
      </c>
    </row>
  </sheetData>
  <mergeCells count="10">
    <mergeCell ref="A48:B48"/>
    <mergeCell ref="A55:B55"/>
    <mergeCell ref="A69:D69"/>
    <mergeCell ref="A77:B77"/>
    <mergeCell ref="A1:B1"/>
    <mergeCell ref="A8:B8"/>
    <mergeCell ref="A14:B14"/>
    <mergeCell ref="A20:B20"/>
    <mergeCell ref="A35:B35"/>
    <mergeCell ref="A42:B42"/>
  </mergeCells>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E47C0-FCCF-4316-8221-BED91B935507}">
  <dimension ref="A1:AD32"/>
  <sheetViews>
    <sheetView showGridLines="0" showRowColHeaders="0" tabSelected="1" zoomScale="80" zoomScaleNormal="80" workbookViewId="0">
      <selection activeCell="D34" sqref="D34"/>
    </sheetView>
  </sheetViews>
  <sheetFormatPr defaultRowHeight="15" x14ac:dyDescent="0.25"/>
  <sheetData>
    <row r="1" spans="1:30" ht="18.75" x14ac:dyDescent="0.25">
      <c r="A1" s="29" t="s">
        <v>3</v>
      </c>
      <c r="B1" s="30"/>
      <c r="C1" s="30"/>
      <c r="D1" s="30"/>
      <c r="E1" s="30"/>
      <c r="F1" s="31"/>
      <c r="G1" s="31"/>
      <c r="H1" s="31"/>
      <c r="I1" s="31"/>
      <c r="J1" s="31"/>
      <c r="K1" s="31"/>
      <c r="L1" s="31"/>
      <c r="M1" s="31"/>
      <c r="N1" s="31"/>
      <c r="O1" s="31"/>
      <c r="P1" s="31"/>
      <c r="Q1" s="31"/>
      <c r="R1" s="31"/>
      <c r="S1" s="31"/>
      <c r="T1" s="31"/>
      <c r="U1" s="31"/>
      <c r="V1" s="31"/>
      <c r="W1" s="31"/>
      <c r="X1" s="31"/>
      <c r="Y1" s="31"/>
      <c r="Z1" s="31"/>
      <c r="AA1" s="31"/>
      <c r="AB1" s="31"/>
      <c r="AC1" s="31"/>
      <c r="AD1" s="32"/>
    </row>
    <row r="2" spans="1:30" ht="15.75" thickBot="1" x14ac:dyDescent="0.3">
      <c r="A2" s="3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34"/>
    </row>
    <row r="3" spans="1:30" ht="16.5" x14ac:dyDescent="0.3">
      <c r="A3" s="33"/>
      <c r="B3" s="16" t="s">
        <v>75</v>
      </c>
      <c r="C3" s="17"/>
      <c r="D3" s="35"/>
      <c r="E3" s="18" t="s">
        <v>79</v>
      </c>
      <c r="F3" s="19"/>
      <c r="G3" s="35"/>
      <c r="H3" s="16" t="s">
        <v>10</v>
      </c>
      <c r="I3" s="17"/>
      <c r="J3" s="35"/>
      <c r="K3" s="18" t="s">
        <v>9</v>
      </c>
      <c r="L3" s="19"/>
      <c r="M3" s="35"/>
      <c r="N3" s="16" t="s">
        <v>19</v>
      </c>
      <c r="O3" s="17"/>
      <c r="P3" s="35"/>
      <c r="Q3" s="18" t="s">
        <v>77</v>
      </c>
      <c r="R3" s="19"/>
      <c r="S3" s="35"/>
      <c r="T3" s="16" t="s">
        <v>80</v>
      </c>
      <c r="U3" s="17"/>
      <c r="V3" s="13"/>
      <c r="W3" s="13"/>
      <c r="X3" s="13"/>
      <c r="Y3" s="13"/>
      <c r="Z3" s="13"/>
      <c r="AA3" s="13"/>
      <c r="AB3" s="13"/>
      <c r="AC3" s="13"/>
      <c r="AD3" s="34"/>
    </row>
    <row r="4" spans="1:30" ht="16.5" thickBot="1" x14ac:dyDescent="0.3">
      <c r="A4" s="33"/>
      <c r="B4" s="22">
        <f>GETPIVOTDATA("[Measures].[Count of Order ID]",'Pivots &amp; KPIs'!$P$2)</f>
        <v>9994</v>
      </c>
      <c r="C4" s="23"/>
      <c r="D4" s="36"/>
      <c r="E4" s="26">
        <f>GETPIVOTDATA("[Measures].[Sum of Quantity]",'Pivots &amp; KPIs'!$P$4)</f>
        <v>37873</v>
      </c>
      <c r="F4" s="27"/>
      <c r="G4" s="37"/>
      <c r="H4" s="24">
        <f>GETPIVOTDATA("[Measures].[Sum of Sales]",'Pivots &amp; KPIs'!$P$6)</f>
        <v>2297200.8602999998</v>
      </c>
      <c r="I4" s="25"/>
      <c r="J4" s="37"/>
      <c r="K4" s="26">
        <f>GETPIVOTDATA("[Measures].[Sum of Revenue]",'Pivots &amp; KPIs'!$P$8)</f>
        <v>1974618.7259589978</v>
      </c>
      <c r="L4" s="27"/>
      <c r="M4" s="37"/>
      <c r="N4" s="24">
        <f>GETPIVOTDATA("[Measures].[Sum of Profit]",'Pivots &amp; KPIs'!$P$10)</f>
        <v>286397.02169999998</v>
      </c>
      <c r="O4" s="25"/>
      <c r="P4" s="38"/>
      <c r="Q4" s="21">
        <f>'Pivots &amp; KPIs'!Q13</f>
        <v>0.14503915005713711</v>
      </c>
      <c r="R4" s="20"/>
      <c r="S4" s="38"/>
      <c r="T4" s="24">
        <f>'Pivots &amp; KPIs'!Q12</f>
        <v>197.58042084840883</v>
      </c>
      <c r="U4" s="25"/>
      <c r="V4" s="13"/>
      <c r="W4" s="13"/>
      <c r="X4" s="13"/>
      <c r="Y4" s="13"/>
      <c r="Z4" s="13"/>
      <c r="AA4" s="13"/>
      <c r="AB4" s="13"/>
      <c r="AC4" s="13"/>
      <c r="AD4" s="34"/>
    </row>
    <row r="5" spans="1:30" x14ac:dyDescent="0.25">
      <c r="A5" s="3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34"/>
    </row>
    <row r="6" spans="1:30" x14ac:dyDescent="0.25">
      <c r="A6" s="3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34"/>
    </row>
    <row r="7" spans="1:30" x14ac:dyDescent="0.25">
      <c r="A7" s="3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34"/>
    </row>
    <row r="8" spans="1:30" x14ac:dyDescent="0.25">
      <c r="A8" s="3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34"/>
    </row>
    <row r="9" spans="1:30" x14ac:dyDescent="0.25">
      <c r="A9" s="3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34"/>
    </row>
    <row r="10" spans="1:30" x14ac:dyDescent="0.25">
      <c r="A10" s="3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34"/>
    </row>
    <row r="11" spans="1:30" x14ac:dyDescent="0.25">
      <c r="A11" s="3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34"/>
    </row>
    <row r="12" spans="1:30" x14ac:dyDescent="0.25">
      <c r="A12" s="3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34"/>
    </row>
    <row r="13" spans="1:30" x14ac:dyDescent="0.25">
      <c r="A13" s="3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34"/>
    </row>
    <row r="14" spans="1:30" x14ac:dyDescent="0.25">
      <c r="A14" s="3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34"/>
    </row>
    <row r="15" spans="1:30" x14ac:dyDescent="0.25">
      <c r="A15" s="3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34"/>
    </row>
    <row r="16" spans="1:30" x14ac:dyDescent="0.25">
      <c r="A16" s="3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34"/>
    </row>
    <row r="17" spans="1:30" x14ac:dyDescent="0.25">
      <c r="A17" s="3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34"/>
    </row>
    <row r="18" spans="1:30" x14ac:dyDescent="0.25">
      <c r="A18" s="3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34"/>
    </row>
    <row r="19" spans="1:30" x14ac:dyDescent="0.25">
      <c r="A19" s="3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34"/>
    </row>
    <row r="20" spans="1:30" x14ac:dyDescent="0.25">
      <c r="A20" s="3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34"/>
    </row>
    <row r="21" spans="1:30" x14ac:dyDescent="0.25">
      <c r="A21" s="3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34"/>
    </row>
    <row r="22" spans="1:30" x14ac:dyDescent="0.25">
      <c r="A22" s="3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34"/>
    </row>
    <row r="23" spans="1:30" x14ac:dyDescent="0.25">
      <c r="A23" s="3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34"/>
    </row>
    <row r="24" spans="1:30" x14ac:dyDescent="0.25">
      <c r="A24" s="3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34"/>
    </row>
    <row r="25" spans="1:30" x14ac:dyDescent="0.25">
      <c r="A25" s="3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34"/>
    </row>
    <row r="26" spans="1:30" x14ac:dyDescent="0.25">
      <c r="A26" s="3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34"/>
    </row>
    <row r="27" spans="1:30" x14ac:dyDescent="0.25">
      <c r="A27" s="3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34"/>
    </row>
    <row r="28" spans="1:30" x14ac:dyDescent="0.25">
      <c r="A28" s="3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34"/>
    </row>
    <row r="29" spans="1:30" x14ac:dyDescent="0.25">
      <c r="A29" s="3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34"/>
    </row>
    <row r="30" spans="1:30" x14ac:dyDescent="0.25">
      <c r="A30" s="3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34"/>
    </row>
    <row r="31" spans="1:30" x14ac:dyDescent="0.25">
      <c r="A31" s="3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34"/>
    </row>
    <row r="32" spans="1:30" ht="15.75" thickBot="1" x14ac:dyDescent="0.3">
      <c r="A32" s="14"/>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15"/>
    </row>
  </sheetData>
  <mergeCells count="15">
    <mergeCell ref="Q3:R3"/>
    <mergeCell ref="Q4:R4"/>
    <mergeCell ref="T3:U3"/>
    <mergeCell ref="T4:U4"/>
    <mergeCell ref="A1:E1"/>
    <mergeCell ref="H3:I3"/>
    <mergeCell ref="H4:I4"/>
    <mergeCell ref="K3:L3"/>
    <mergeCell ref="K4:L4"/>
    <mergeCell ref="N3:O3"/>
    <mergeCell ref="N4:O4"/>
    <mergeCell ref="B3:C3"/>
    <mergeCell ref="B4:C4"/>
    <mergeCell ref="E3:F3"/>
    <mergeCell ref="E4:F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49315DA1-371B-45AC-9891-7EE00FA741DE}">
  <ds:schemaRefs/>
</ds:datastoreItem>
</file>

<file path=customXml/itemProps2.xml><?xml version="1.0" encoding="utf-8"?>
<ds:datastoreItem xmlns:ds="http://schemas.openxmlformats.org/officeDocument/2006/customXml" ds:itemID="{FF7869EC-BD76-441E-9D22-10486F3D9E6F}">
  <ds:schemaRefs/>
</ds:datastoreItem>
</file>

<file path=customXml/itemProps3.xml><?xml version="1.0" encoding="utf-8"?>
<ds:datastoreItem xmlns:ds="http://schemas.openxmlformats.org/officeDocument/2006/customXml" ds:itemID="{8B432A93-9821-44CE-817A-C8A97BFC17EF}">
  <ds:schemaRefs/>
</ds:datastoreItem>
</file>

<file path=customXml/itemProps4.xml><?xml version="1.0" encoding="utf-8"?>
<ds:datastoreItem xmlns:ds="http://schemas.openxmlformats.org/officeDocument/2006/customXml" ds:itemID="{2D7653C9-4AB6-450E-9869-A0115F3864EE}">
  <ds:schemaRefs/>
</ds:datastoreItem>
</file>

<file path=customXml/itemProps5.xml><?xml version="1.0" encoding="utf-8"?>
<ds:datastoreItem xmlns:ds="http://schemas.openxmlformats.org/officeDocument/2006/customXml" ds:itemID="{310943CC-F132-4F34-A2F0-7B98E4767204}">
  <ds:schemaRefs/>
</ds:datastoreItem>
</file>

<file path=customXml/itemProps6.xml><?xml version="1.0" encoding="utf-8"?>
<ds:datastoreItem xmlns:ds="http://schemas.openxmlformats.org/officeDocument/2006/customXml" ds:itemID="{89151B95-0940-4868-974C-A03FFF159B34}">
  <ds:schemaRefs/>
</ds:datastoreItem>
</file>

<file path=customXml/itemProps7.xml><?xml version="1.0" encoding="utf-8"?>
<ds:datastoreItem xmlns:ds="http://schemas.openxmlformats.org/officeDocument/2006/customXml" ds:itemID="{0547F015-CA5A-44C1-A77D-8CC994B4D704}">
  <ds:schemaRefs/>
</ds:datastoreItem>
</file>

<file path=customXml/itemProps8.xml><?xml version="1.0" encoding="utf-8"?>
<ds:datastoreItem xmlns:ds="http://schemas.openxmlformats.org/officeDocument/2006/customXml" ds:itemID="{52085D3F-71C8-4D5D-8B27-AABBA23DD429}">
  <ds:schemaRefs/>
</ds:datastoreItem>
</file>

<file path=customXml/itemProps9.xml><?xml version="1.0" encoding="utf-8"?>
<ds:datastoreItem xmlns:ds="http://schemas.openxmlformats.org/officeDocument/2006/customXml" ds:itemID="{ACC4A6F1-0950-4027-9243-6186D615DE05}">
  <ds:schemaRefs/>
</ds:datastoreItem>
</file>

<file path=customXml/itemProps10.xml><?xml version="1.0" encoding="utf-8"?>
<ds:datastoreItem xmlns:ds="http://schemas.openxmlformats.org/officeDocument/2006/customXml" ds:itemID="{B89CD3A7-F628-436D-B4EB-7667EF6590E5}">
  <ds:schemaRefs/>
</ds:datastoreItem>
</file>

<file path=customXml/itemProps11.xml><?xml version="1.0" encoding="utf-8"?>
<ds:datastoreItem xmlns:ds="http://schemas.openxmlformats.org/officeDocument/2006/customXml" ds:itemID="{98ADB41D-439C-4F07-A6DB-2412F0F2FD88}">
  <ds:schemaRefs/>
</ds:datastoreItem>
</file>

<file path=customXml/itemProps12.xml><?xml version="1.0" encoding="utf-8"?>
<ds:datastoreItem xmlns:ds="http://schemas.openxmlformats.org/officeDocument/2006/customXml" ds:itemID="{73D4802E-ED38-4FEA-8A0F-67B0AD8AD81C}">
  <ds:schemaRefs/>
</ds:datastoreItem>
</file>

<file path=customXml/itemProps13.xml><?xml version="1.0" encoding="utf-8"?>
<ds:datastoreItem xmlns:ds="http://schemas.openxmlformats.org/officeDocument/2006/customXml" ds:itemID="{01117237-56DF-4925-9F31-48F0EA1D52D5}">
  <ds:schemaRefs/>
</ds:datastoreItem>
</file>

<file path=customXml/itemProps14.xml><?xml version="1.0" encoding="utf-8"?>
<ds:datastoreItem xmlns:ds="http://schemas.openxmlformats.org/officeDocument/2006/customXml" ds:itemID="{B343C337-BFE9-485F-BDD8-B4E4B5D38642}">
  <ds:schemaRefs/>
</ds:datastoreItem>
</file>

<file path=customXml/itemProps15.xml><?xml version="1.0" encoding="utf-8"?>
<ds:datastoreItem xmlns:ds="http://schemas.openxmlformats.org/officeDocument/2006/customXml" ds:itemID="{86D28357-7BD7-4F7F-AD4A-36D0DC5D1F33}">
  <ds:schemaRefs/>
</ds:datastoreItem>
</file>

<file path=customXml/itemProps16.xml><?xml version="1.0" encoding="utf-8"?>
<ds:datastoreItem xmlns:ds="http://schemas.openxmlformats.org/officeDocument/2006/customXml" ds:itemID="{B436E2D4-8421-4540-81BD-C449011782F6}">
  <ds:schemaRefs/>
</ds:datastoreItem>
</file>

<file path=customXml/itemProps17.xml><?xml version="1.0" encoding="utf-8"?>
<ds:datastoreItem xmlns:ds="http://schemas.openxmlformats.org/officeDocument/2006/customXml" ds:itemID="{14169A3A-C3B8-430F-83E3-0A4B37841390}">
  <ds:schemaRefs>
    <ds:schemaRef ds:uri="http://schemas.microsoft.com/DataMashup"/>
  </ds:schemaRefs>
</ds:datastoreItem>
</file>

<file path=customXml/itemProps18.xml><?xml version="1.0" encoding="utf-8"?>
<ds:datastoreItem xmlns:ds="http://schemas.openxmlformats.org/officeDocument/2006/customXml" ds:itemID="{B5706C94-4E6B-4405-B9E8-3765A0AD12D2}">
  <ds:schemaRefs/>
</ds:datastoreItem>
</file>

<file path=customXml/itemProps19.xml><?xml version="1.0" encoding="utf-8"?>
<ds:datastoreItem xmlns:ds="http://schemas.openxmlformats.org/officeDocument/2006/customXml" ds:itemID="{E591050E-D9E1-4EB7-AE1C-9B16C4ADFCB1}">
  <ds:schemaRefs/>
</ds:datastoreItem>
</file>

<file path=customXml/itemProps20.xml><?xml version="1.0" encoding="utf-8"?>
<ds:datastoreItem xmlns:ds="http://schemas.openxmlformats.org/officeDocument/2006/customXml" ds:itemID="{3077F4A2-0F15-43E8-BA41-0FBB1A9A3A88}">
  <ds:schemaRefs/>
</ds:datastoreItem>
</file>

<file path=customXml/itemProps21.xml><?xml version="1.0" encoding="utf-8"?>
<ds:datastoreItem xmlns:ds="http://schemas.openxmlformats.org/officeDocument/2006/customXml" ds:itemID="{6A62CD00-88A8-4C3C-B9A4-238D5EA8D31B}">
  <ds:schemaRefs/>
</ds:datastoreItem>
</file>

<file path=customXml/itemProps22.xml><?xml version="1.0" encoding="utf-8"?>
<ds:datastoreItem xmlns:ds="http://schemas.openxmlformats.org/officeDocument/2006/customXml" ds:itemID="{8C9A6801-427F-403D-B8AA-06B686FFF218}">
  <ds:schemaRefs/>
</ds:datastoreItem>
</file>

<file path=customXml/itemProps23.xml><?xml version="1.0" encoding="utf-8"?>
<ds:datastoreItem xmlns:ds="http://schemas.openxmlformats.org/officeDocument/2006/customXml" ds:itemID="{08494C97-D582-4EE1-9D7E-482AD1610D8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Problem &amp; Questions</vt:lpstr>
      <vt:lpstr>Pivots &amp; 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Seif Ahmed</dc:creator>
  <cp:lastModifiedBy>Seif Ahmed</cp:lastModifiedBy>
  <dcterms:created xsi:type="dcterms:W3CDTF">2015-06-05T18:17:20Z</dcterms:created>
  <dcterms:modified xsi:type="dcterms:W3CDTF">2026-09-10T17:00:03Z</dcterms:modified>
</cp:coreProperties>
</file>