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0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Sciences!$A$1:$N$74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1" i="1"/>
  <c r="B74"/>
  <c r="B17"/>
  <c r="B66"/>
  <c r="B60"/>
  <c r="B70"/>
  <c r="B61"/>
  <c r="B73"/>
  <c r="B27"/>
  <c r="B72"/>
  <c r="B20"/>
  <c r="B31"/>
  <c r="B25"/>
  <c r="B62"/>
  <c r="B4"/>
  <c r="B19"/>
  <c r="B56"/>
  <c r="B69"/>
  <c r="B67"/>
  <c r="B2"/>
  <c r="B68"/>
  <c r="F2" i="2"/>
  <c r="B63" i="1"/>
  <c r="B65"/>
  <c r="B64"/>
  <c r="B59"/>
  <c r="B58"/>
  <c r="B57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0"/>
  <c r="B29"/>
  <c r="B28"/>
  <c r="B26"/>
  <c r="B22"/>
  <c r="B24"/>
  <c r="B23"/>
  <c r="B21"/>
  <c r="B18"/>
  <c r="B16"/>
  <c r="B15"/>
  <c r="B14"/>
  <c r="B13"/>
  <c r="B12"/>
  <c r="B11"/>
  <c r="B10"/>
  <c r="B9"/>
  <c r="B8"/>
  <c r="B7"/>
  <c r="B6"/>
  <c r="B5"/>
  <c r="B3"/>
  <c r="A75"/>
  <c r="B75"/>
</calcChain>
</file>

<file path=xl/sharedStrings.xml><?xml version="1.0" encoding="utf-8"?>
<sst xmlns="http://schemas.openxmlformats.org/spreadsheetml/2006/main" count="849" uniqueCount="491">
  <si>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</si>
  <si>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</si>
  <si>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</si>
  <si>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</si>
  <si>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</si>
  <si>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</si>
  <si>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</si>
  <si>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</si>
  <si>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</si>
  <si>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</si>
  <si>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</si>
  <si>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</si>
  <si>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</si>
  <si>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</si>
  <si>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</si>
  <si>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</si>
  <si>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</si>
  <si>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</si>
  <si>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</si>
  <si>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</si>
  <si>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</si>
  <si>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</si>
  <si>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</si>
  <si>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</si>
  <si>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</si>
  <si>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</si>
  <si>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</si>
  <si>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</si>
  <si>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</si>
  <si>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</si>
  <si>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</si>
  <si>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</si>
  <si>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</si>
  <si>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</si>
  <si>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</si>
  <si>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</si>
  <si>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</si>
  <si>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</si>
  <si>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</si>
  <si>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</si>
  <si>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</si>
  <si>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</si>
  <si>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</si>
  <si>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</si>
  <si>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</si>
  <si>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</si>
  <si>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</si>
  <si>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</si>
  <si>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</si>
  <si>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</si>
  <si>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</si>
  <si>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</si>
  <si>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</si>
  <si>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</si>
  <si>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</si>
  <si>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</si>
  <si>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</si>
  <si>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</si>
  <si>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</si>
  <si>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</si>
  <si>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</si>
  <si>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</si>
  <si>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</si>
  <si>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</si>
  <si>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</si>
  <si>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</si>
  <si>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</si>
  <si>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</si>
  <si>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</si>
  <si>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</si>
  <si>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</si>
  <si>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</si>
  <si>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</si>
  <si>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</si>
  <si>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</si>
  <si>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</si>
  <si>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</si>
  <si>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</si>
  <si>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</si>
  <si>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</si>
  <si>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</si>
  <si>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</si>
  <si>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</si>
  <si>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</si>
  <si>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</si>
  <si>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</si>
  <si>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</si>
  <si>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</si>
  <si>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</si>
  <si>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</si>
  <si>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</si>
  <si>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</si>
  <si>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</si>
  <si>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</si>
  <si>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</si>
  <si>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</si>
  <si>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</si>
  <si>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</si>
  <si>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</si>
  <si>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</si>
  <si>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</si>
  <si>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</si>
  <si>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</si>
  <si>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</si>
  <si>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</si>
  <si>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</si>
  <si>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</si>
  <si>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</si>
  <si>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</si>
  <si>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</si>
  <si>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</si>
  <si>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</si>
  <si>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</si>
  <si>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</si>
  <si>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</si>
  <si>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</si>
  <si>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</si>
  <si>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</si>
  <si>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</si>
  <si>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</si>
  <si>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</si>
  <si>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</si>
  <si>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</si>
  <si>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</si>
  <si>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</si>
  <si>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</si>
  <si>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</si>
  <si>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</si>
  <si>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</si>
  <si>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</si>
  <si>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</si>
  <si>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</si>
  <si>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</si>
  <si>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</si>
  <si>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</si>
  <si>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</si>
  <si>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</si>
  <si>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</si>
  <si>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</si>
  <si>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</si>
  <si>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</si>
  <si>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</si>
  <si>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</si>
  <si>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</si>
  <si>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</si>
  <si>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</si>
  <si>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</si>
  <si>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</si>
  <si>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</si>
  <si>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</si>
  <si>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</si>
  <si>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</si>
  <si>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</si>
  <si>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</si>
  <si>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</si>
  <si>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</si>
  <si>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</si>
  <si>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</si>
  <si>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</si>
  <si>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</si>
  <si>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</si>
  <si>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</si>
  <si>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</si>
  <si>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</si>
  <si>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</si>
  <si>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</si>
  <si>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</si>
  <si>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</si>
  <si>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</si>
  <si>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</si>
  <si>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</si>
  <si>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</si>
  <si>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</si>
  <si>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</si>
  <si>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</si>
  <si>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</si>
  <si>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</si>
  <si>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</si>
  <si>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</si>
  <si>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</si>
  <si>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</si>
  <si>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</si>
  <si>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</si>
  <si>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</si>
  <si>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</si>
  <si>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</si>
  <si>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</si>
  <si>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</si>
  <si>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</si>
  <si>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</si>
  <si>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</si>
  <si>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</si>
  <si>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</si>
  <si>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</si>
  <si>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</si>
  <si>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</si>
  <si>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</si>
  <si>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</si>
  <si>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</si>
  <si>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</si>
  <si>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</si>
  <si>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</si>
  <si>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</si>
  <si>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</si>
  <si>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</si>
  <si>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</si>
  <si>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</si>
  <si>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</si>
  <si>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</si>
  <si>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</si>
  <si>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</si>
  <si>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</si>
  <si>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</si>
  <si>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</si>
  <si>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</si>
  <si>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</si>
  <si>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</si>
  <si>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</si>
  <si>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</si>
  <si>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</si>
  <si>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</si>
  <si>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</si>
  <si>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</si>
  <si>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</si>
  <si>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</si>
  <si>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</si>
  <si>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</si>
  <si>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</si>
  <si>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</si>
  <si>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</si>
  <si>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</si>
  <si>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</si>
  <si>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</si>
  <si>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</si>
  <si>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</si>
  <si>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</si>
  <si>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</si>
  <si>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</si>
  <si>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</si>
  <si>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</si>
  <si>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</si>
  <si>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</si>
  <si>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</si>
  <si>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</si>
  <si>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</si>
  <si>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</si>
  <si>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</si>
  <si>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</si>
  <si>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</si>
  <si>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</si>
  <si>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</si>
  <si>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</si>
  <si>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</si>
  <si>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</si>
  <si>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</si>
  <si>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</si>
  <si>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</si>
  <si>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</si>
  <si>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</si>
  <si>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</si>
  <si>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</si>
  <si>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</si>
  <si>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</si>
  <si>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</si>
  <si>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</si>
  <si>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</si>
  <si>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</si>
  <si>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</si>
  <si>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</si>
  <si>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</si>
  <si>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</si>
  <si>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</si>
  <si>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</si>
  <si>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</si>
  <si>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</si>
  <si>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</si>
  <si>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</si>
  <si>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</si>
  <si>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</si>
  <si>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</si>
  <si>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</si>
  <si>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</si>
  <si>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</si>
  <si>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</si>
  <si>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</si>
  <si>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</si>
  <si>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</si>
  <si>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</si>
  <si>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</si>
  <si>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</si>
  <si>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</si>
  <si>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</si>
  <si>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</si>
  <si>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</si>
  <si>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</si>
  <si>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</si>
  <si>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</si>
  <si>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</si>
  <si>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</si>
  <si>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</si>
  <si>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</si>
  <si>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</si>
  <si>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</si>
  <si>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</si>
  <si>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</si>
  <si>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</si>
  <si>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</si>
  <si>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</si>
  <si>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</si>
  <si>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</si>
  <si>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</si>
  <si>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</si>
  <si>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</si>
  <si>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</si>
  <si>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</si>
  <si>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</si>
  <si>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</si>
  <si>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</si>
  <si>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</si>
  <si>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</si>
  <si>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</si>
  <si>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</si>
  <si>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</si>
  <si>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</si>
  <si>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</si>
  <si>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</si>
  <si>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</si>
  <si>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</si>
  <si>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</si>
  <si>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</si>
  <si>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</si>
  <si>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</si>
  <si>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</si>
  <si>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</si>
  <si>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</si>
  <si>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</si>
  <si>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</si>
  <si>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</si>
  <si>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</si>
  <si>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</si>
  <si>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</si>
  <si>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</si>
  <si>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</si>
  <si>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</si>
  <si>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</si>
  <si>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</si>
  <si>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</si>
  <si>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</si>
  <si>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</si>
  <si>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</si>
  <si>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</si>
  <si>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</si>
  <si>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</si>
  <si>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</si>
  <si>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</si>
  <si>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</si>
  <si>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</si>
  <si>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</si>
  <si>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</si>
  <si>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</si>
  <si>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</si>
  <si>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</si>
  <si>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</si>
  <si>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</si>
  <si>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</si>
  <si>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</si>
  <si>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</si>
  <si>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</si>
  <si>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</si>
  <si>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</si>
  <si>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</si>
  <si>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</si>
  <si>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</si>
  <si>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</si>
  <si>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</si>
  <si>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</si>
  <si>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</si>
  <si>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</si>
  <si>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</si>
  <si>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</si>
  <si>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</si>
  <si>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</si>
  <si>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</si>
  <si>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</si>
  <si>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</si>
  <si>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</si>
  <si>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</si>
  <si>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</si>
  <si>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</si>
  <si>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</si>
  <si>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</si>
  <si>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</si>
  <si>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</si>
  <si>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</si>
  <si>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</si>
  <si>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</si>
  <si>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</si>
  <si>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</si>
  <si>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</si>
  <si>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</si>
  <si>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</si>
  <si>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</si>
  <si>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</si>
  <si>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</si>
  <si>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</si>
  <si>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</si>
  <si>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</si>
  <si>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</si>
  <si>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</si>
  <si>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</si>
  <si>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</si>
  <si>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</si>
  <si>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</si>
  <si>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</si>
  <si>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</si>
  <si>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</si>
  <si>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</si>
  <si>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</si>
  <si>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</si>
  <si>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</si>
  <si>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</si>
  <si>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</si>
  <si>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</si>
  <si>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</si>
  <si>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</si>
  <si>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</si>
  <si>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</si>
  <si>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</si>
  <si>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</si>
  <si>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</si>
  <si>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</si>
  <si>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</si>
  <si>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</si>
  <si>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</si>
  <si>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</si>
  <si>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</si>
  <si>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</si>
  <si>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</si>
  <si>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</si>
  <si>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</si>
  <si>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</si>
  <si>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</si>
  <si>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</si>
  <si>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</si>
  <si>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</si>
  <si>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</si>
  <si>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</si>
  <si>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</si>
  <si>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</si>
  <si>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</si>
  <si>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</si>
  <si>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</si>
  <si>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</si>
  <si>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</si>
  <si>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</si>
  <si>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</si>
  <si>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</si>
  <si>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</si>
  <si>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</si>
  <si>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</si>
  <si>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</si>
  <si>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</si>
  <si>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</si>
  <si>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</si>
  <si>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</si>
  <si>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</si>
  <si>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</si>
  <si>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</si>
  <si>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</si>
  <si>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</si>
  <si>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</si>
  <si>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</si>
  <si>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</si>
  <si>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</si>
  <si>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</si>
  <si>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</si>
  <si>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</si>
  <si>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</si>
  <si>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</si>
  <si>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</si>
  <si>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</si>
  <si>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طبعة @ 2023/06/14 م - 1444/11/25 هـ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</si>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</sst>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3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8" Type="http://schemas.openxmlformats.org/officeDocument/2006/relationships/hyperlink" Target="https://www.islamic-heritage.com/" TargetMode="External"/><Relationship Id="rId26" Type="http://schemas.openxmlformats.org/officeDocument/2006/relationships/hyperlink" Target="https://ketabonline.com/books/941" TargetMode="External"/><Relationship Id="rId39" Type="http://schemas.openxmlformats.org/officeDocument/2006/relationships/hyperlink" Target="https://ketabonline.com/books/5780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ketabonline.com/books/22929" TargetMode="External"/><Relationship Id="rId34" Type="http://schemas.openxmlformats.org/officeDocument/2006/relationships/hyperlink" Target="https://shamela.ws/book/9987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2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7" Type="http://schemas.openxmlformats.org/officeDocument/2006/relationships/hyperlink" Target="https://www.islamic-heritage.com/" TargetMode="External"/><Relationship Id="rId25" Type="http://schemas.openxmlformats.org/officeDocument/2006/relationships/hyperlink" Target="https://ketabonline.com/books/941" TargetMode="External"/><Relationship Id="rId33" Type="http://schemas.openxmlformats.org/officeDocument/2006/relationships/hyperlink" Target="https://ketabonline.com/books/102541" TargetMode="External"/><Relationship Id="rId38" Type="http://schemas.openxmlformats.org/officeDocument/2006/relationships/hyperlink" Target="https://ketabonline.com/books/5780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www.islamic-heritage.com/" TargetMode="External"/><Relationship Id="rId20" Type="http://schemas.openxmlformats.org/officeDocument/2006/relationships/hyperlink" Target="https://ketabonline.com/books/22929" TargetMode="External"/><Relationship Id="rId29" Type="http://schemas.openxmlformats.org/officeDocument/2006/relationships/hyperlink" Target="https://tafsir.app/" TargetMode="External"/><Relationship Id="rId41" Type="http://schemas.openxmlformats.org/officeDocument/2006/relationships/hyperlink" Target="https://ketabonline.com/books/5780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1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4" Type="http://schemas.openxmlformats.org/officeDocument/2006/relationships/hyperlink" Target="https://ketabonline.com/books/941" TargetMode="External"/><Relationship Id="rId32" Type="http://schemas.openxmlformats.org/officeDocument/2006/relationships/hyperlink" Target="https://ketabonline.com/books/102541" TargetMode="External"/><Relationship Id="rId37" Type="http://schemas.openxmlformats.org/officeDocument/2006/relationships/hyperlink" Target="https://shamela.ws/book/9987" TargetMode="External"/><Relationship Id="rId40" Type="http://schemas.openxmlformats.org/officeDocument/2006/relationships/hyperlink" Target="https://ketabonline.com/books/5780" TargetMode="External"/><Relationship Id="rId5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5" Type="http://schemas.openxmlformats.org/officeDocument/2006/relationships/hyperlink" Target="https://fm6oa.org/coran/" TargetMode="External"/><Relationship Id="rId23" Type="http://schemas.openxmlformats.org/officeDocument/2006/relationships/hyperlink" Target="https://ketabonline.com/books/22929" TargetMode="External"/><Relationship Id="rId28" Type="http://schemas.openxmlformats.org/officeDocument/2006/relationships/hyperlink" Target="https://app.box.com/s/u6iirgd1dfa7rb2h7ev2ueg71lt5vo9v" TargetMode="External"/><Relationship Id="rId36" Type="http://schemas.openxmlformats.org/officeDocument/2006/relationships/hyperlink" Target="https://shamela.ws/book/9987" TargetMode="External"/><Relationship Id="rId10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9" Type="http://schemas.openxmlformats.org/officeDocument/2006/relationships/hyperlink" Target="https://www.islamic-heritage.com/" TargetMode="External"/><Relationship Id="rId31" Type="http://schemas.openxmlformats.org/officeDocument/2006/relationships/hyperlink" Target="https://ketabonline.com/books/102541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hyperlink" Target="https://dorar.net/arabia" TargetMode="External"/><Relationship Id="rId1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22" Type="http://schemas.openxmlformats.org/officeDocument/2006/relationships/hyperlink" Target="https://ketabonline.com/books/22929" TargetMode="External"/><Relationship Id="rId27" Type="http://schemas.openxmlformats.org/officeDocument/2006/relationships/hyperlink" Target="https://ketabonline.com/books/941" TargetMode="External"/><Relationship Id="rId30" Type="http://schemas.openxmlformats.org/officeDocument/2006/relationships/hyperlink" Target="https://ketabonline.com/books/102541" TargetMode="External"/><Relationship Id="rId35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321</v>
      </c>
    </row>
    <row r="2" spans="1:14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239</v>
      </c>
      <c r="E2" s="6" t="s">
        <v>238</v>
      </c>
      <c r="F2" s="9">
        <v>1.1299999999999999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239</v>
      </c>
      <c r="E3" s="6" t="s">
        <v>238</v>
      </c>
      <c r="F3" s="9">
        <v>1.01</v>
      </c>
      <c r="G3" s="2" t="s">
        <v>209</v>
      </c>
      <c r="H3" s="5" t="s">
        <v>203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>IF(OR(NOT(ISERROR(SEARCH("archive.org",N4))),NOT(ISERROR(SEARCH("app.box.com",N4))),NOT(ISERROR(SEARCH("islamway.net",N4))),NOT(ISERROR(SEARCH("qurancomplex.gov.sa",N4))),NOT(ISERROR(SEARCH("tanzil.net",N4))),NOT(ISERROR(SEARCH("alsirah.com",N4))),NOT(ISERROR(SEARCH("i36",N4))),(RIGHT(N4,4)=".pdf"),C4=6,C4=8,C4=9),0,1)</f>
        <v>1</v>
      </c>
      <c r="C4" s="7">
        <v>1</v>
      </c>
      <c r="D4" s="2" t="s">
        <v>239</v>
      </c>
      <c r="E4" s="6" t="s">
        <v>238</v>
      </c>
      <c r="F4" s="9">
        <v>1.1200000000000001</v>
      </c>
      <c r="G4" s="2" t="s">
        <v>484</v>
      </c>
      <c r="H4" s="5" t="s">
        <v>478</v>
      </c>
      <c r="I4" s="2" t="s">
        <v>15</v>
      </c>
      <c r="J4" s="3" t="s">
        <v>479</v>
      </c>
      <c r="K4" s="3" t="s">
        <v>479</v>
      </c>
      <c r="L4" s="3" t="s">
        <v>479</v>
      </c>
      <c r="M4" s="3" t="s">
        <v>479</v>
      </c>
      <c r="N4" s="3"/>
    </row>
    <row r="5" spans="1:14">
      <c r="A5" s="11">
        <v>4</v>
      </c>
      <c r="B5" s="12">
        <f t="shared" si="0"/>
        <v>1</v>
      </c>
      <c r="C5" s="7">
        <v>10</v>
      </c>
      <c r="D5" s="2" t="s">
        <v>262</v>
      </c>
      <c r="E5" s="5" t="s">
        <v>228</v>
      </c>
      <c r="F5" s="9">
        <v>10.02</v>
      </c>
      <c r="G5" s="2" t="s">
        <v>273</v>
      </c>
      <c r="H5" s="5" t="s">
        <v>272</v>
      </c>
      <c r="I5" s="2" t="s">
        <v>271</v>
      </c>
      <c r="J5" s="3" t="s">
        <v>83</v>
      </c>
      <c r="K5" s="3" t="s">
        <v>84</v>
      </c>
      <c r="L5" s="3" t="s">
        <v>85</v>
      </c>
      <c r="M5" s="3" t="s">
        <v>256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104</v>
      </c>
      <c r="H6" s="5" t="s">
        <v>105</v>
      </c>
      <c r="I6" s="2" t="s">
        <v>106</v>
      </c>
      <c r="J6" s="3" t="s">
        <v>109</v>
      </c>
      <c r="K6" s="3" t="s">
        <v>109</v>
      </c>
      <c r="L6" s="3" t="s">
        <v>109</v>
      </c>
      <c r="M6" s="3" t="s">
        <v>109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304</v>
      </c>
      <c r="K7" s="3" t="s">
        <v>304</v>
      </c>
      <c r="L7" s="3" t="s">
        <v>304</v>
      </c>
      <c r="M7" s="3" t="s">
        <v>304</v>
      </c>
      <c r="N7" s="3" t="s">
        <v>318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241</v>
      </c>
      <c r="E8" s="5" t="s">
        <v>240</v>
      </c>
      <c r="F8" s="9">
        <v>2.09</v>
      </c>
      <c r="G8" s="2" t="s">
        <v>104</v>
      </c>
      <c r="H8" s="5" t="s">
        <v>105</v>
      </c>
      <c r="I8" s="2" t="s">
        <v>106</v>
      </c>
      <c r="J8" s="3" t="s">
        <v>108</v>
      </c>
      <c r="K8" s="3" t="s">
        <v>108</v>
      </c>
      <c r="L8" s="3" t="s">
        <v>108</v>
      </c>
      <c r="M8" s="3" t="s">
        <v>108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241</v>
      </c>
      <c r="E9" s="5" t="s">
        <v>240</v>
      </c>
      <c r="F9" s="9">
        <v>2.0099999999999998</v>
      </c>
      <c r="G9" s="2" t="s">
        <v>249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234</v>
      </c>
      <c r="E10" s="5" t="s">
        <v>233</v>
      </c>
      <c r="F10" s="9">
        <v>8.0299999999999994</v>
      </c>
      <c r="G10" s="2" t="s">
        <v>283</v>
      </c>
      <c r="H10" s="5" t="s">
        <v>282</v>
      </c>
      <c r="I10" s="2" t="s">
        <v>194</v>
      </c>
      <c r="J10" s="3" t="s">
        <v>281</v>
      </c>
      <c r="K10" s="3" t="s">
        <v>281</v>
      </c>
      <c r="L10" s="3" t="s">
        <v>281</v>
      </c>
      <c r="M10" s="3" t="s">
        <v>281</v>
      </c>
      <c r="N10" s="3"/>
    </row>
    <row r="11" spans="1:14">
      <c r="A11" s="11">
        <v>10</v>
      </c>
      <c r="B11" s="12">
        <f t="shared" si="0"/>
        <v>1</v>
      </c>
      <c r="C11" s="7">
        <v>7</v>
      </c>
      <c r="D11" s="2" t="s">
        <v>235</v>
      </c>
      <c r="E11" s="5" t="s">
        <v>236</v>
      </c>
      <c r="F11" s="9">
        <v>7.01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234</v>
      </c>
      <c r="E12" s="5" t="s">
        <v>233</v>
      </c>
      <c r="F12" s="9">
        <v>8.07</v>
      </c>
      <c r="G12" s="2" t="s">
        <v>57</v>
      </c>
      <c r="H12" s="5" t="s">
        <v>55</v>
      </c>
      <c r="I12" s="2" t="s">
        <v>196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234</v>
      </c>
      <c r="E13" s="5" t="s">
        <v>233</v>
      </c>
      <c r="F13" s="9">
        <v>8.08</v>
      </c>
      <c r="G13" s="2" t="s">
        <v>218</v>
      </c>
      <c r="H13" s="5" t="s">
        <v>219</v>
      </c>
      <c r="I13" s="2" t="s">
        <v>220</v>
      </c>
      <c r="J13" s="3" t="s">
        <v>222</v>
      </c>
      <c r="K13" s="3" t="s">
        <v>221</v>
      </c>
      <c r="L13" s="3" t="s">
        <v>223</v>
      </c>
      <c r="M13" s="3" t="s">
        <v>221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234</v>
      </c>
      <c r="E14" s="5" t="s">
        <v>233</v>
      </c>
      <c r="F14" s="9">
        <v>8.09</v>
      </c>
      <c r="G14" s="2" t="s">
        <v>193</v>
      </c>
      <c r="H14" s="5" t="s">
        <v>189</v>
      </c>
      <c r="I14" s="2" t="s">
        <v>302</v>
      </c>
      <c r="J14" s="8" t="s">
        <v>188</v>
      </c>
      <c r="K14" s="8" t="s">
        <v>191</v>
      </c>
      <c r="L14" s="8" t="s">
        <v>190</v>
      </c>
      <c r="M14" s="8" t="s">
        <v>192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235</v>
      </c>
      <c r="E15" s="5" t="s">
        <v>236</v>
      </c>
      <c r="F15" s="9">
        <v>7.07</v>
      </c>
      <c r="G15" s="2" t="s">
        <v>101</v>
      </c>
      <c r="H15" s="5" t="s">
        <v>474</v>
      </c>
      <c r="I15" s="2" t="s">
        <v>102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234</v>
      </c>
      <c r="E16" s="5" t="s">
        <v>233</v>
      </c>
      <c r="F16" s="9">
        <v>8.0399999999999991</v>
      </c>
      <c r="G16" s="2" t="s">
        <v>287</v>
      </c>
      <c r="H16" s="5" t="s">
        <v>286</v>
      </c>
      <c r="I16" s="2" t="s">
        <v>285</v>
      </c>
      <c r="J16" s="3" t="s">
        <v>284</v>
      </c>
      <c r="K16" s="3" t="s">
        <v>284</v>
      </c>
      <c r="L16" s="3" t="s">
        <v>284</v>
      </c>
      <c r="M16" s="3" t="s">
        <v>284</v>
      </c>
      <c r="N16" s="3"/>
    </row>
    <row r="17" spans="1:14">
      <c r="A17" s="11">
        <v>16</v>
      </c>
      <c r="B17" s="12">
        <f>IF(OR(NOT(ISERROR(SEARCH("archive.org",N17))),NOT(ISERROR(SEARCH("app.box.com",N17))),NOT(ISERROR(SEARCH("islamway.net",N17))),NOT(ISERROR(SEARCH("qurancomplex.gov.sa",N17))),NOT(ISERROR(SEARCH("tanzil.net",N17))),NOT(ISERROR(SEARCH("alsirah.com",N17))),NOT(ISERROR(SEARCH("i36",N17))),(RIGHT(N17,4)=".pdf"),C17=6,C17=8,C17=9),0,1)</f>
        <v>1</v>
      </c>
      <c r="C17" s="7">
        <v>7</v>
      </c>
      <c r="D17" s="2" t="s">
        <v>235</v>
      </c>
      <c r="E17" s="5" t="s">
        <v>236</v>
      </c>
      <c r="F17" s="9">
        <v>7.04</v>
      </c>
      <c r="G17" s="2" t="s">
        <v>488</v>
      </c>
      <c r="H17" s="5" t="s">
        <v>490</v>
      </c>
      <c r="I17" s="2" t="s">
        <v>15</v>
      </c>
      <c r="J17" s="3" t="s">
        <v>489</v>
      </c>
      <c r="K17" s="3" t="s">
        <v>489</v>
      </c>
      <c r="L17" s="3" t="s">
        <v>489</v>
      </c>
      <c r="M17" s="3" t="s">
        <v>489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234</v>
      </c>
      <c r="E18" s="5" t="s">
        <v>233</v>
      </c>
      <c r="F18" s="9">
        <v>8.0500000000000007</v>
      </c>
      <c r="G18" s="2" t="s">
        <v>82</v>
      </c>
      <c r="H18" s="5" t="s">
        <v>254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235</v>
      </c>
      <c r="E19" s="5" t="s">
        <v>236</v>
      </c>
      <c r="F19" s="9">
        <v>7.06</v>
      </c>
      <c r="G19" s="2" t="s">
        <v>471</v>
      </c>
      <c r="H19" s="5" t="s">
        <v>473</v>
      </c>
      <c r="I19" s="2" t="s">
        <v>475</v>
      </c>
      <c r="J19" s="3" t="s">
        <v>472</v>
      </c>
      <c r="K19" s="3" t="s">
        <v>472</v>
      </c>
      <c r="L19" s="3" t="s">
        <v>472</v>
      </c>
      <c r="M19" s="3" t="s">
        <v>472</v>
      </c>
      <c r="N19" s="3"/>
    </row>
    <row r="20" spans="1:14">
      <c r="A20" s="11">
        <v>19</v>
      </c>
      <c r="B20" s="12">
        <f>IF(OR(NOT(ISERROR(SEARCH("archive.org",N20))),NOT(ISERROR(SEARCH("app.box.com",N20))),NOT(ISERROR(SEARCH("islamway.net",N20))),NOT(ISERROR(SEARCH("qurancomplex.gov.sa",N20))),NOT(ISERROR(SEARCH("tanzil.net",N20))),NOT(ISERROR(SEARCH("alsirah.com",N20))),NOT(ISERROR(SEARCH("i36",N20))),(RIGHT(N20,4)=".pdf"),C20=6,C20=8,C20=9),0,1)</f>
        <v>1</v>
      </c>
      <c r="C20" s="7">
        <v>5</v>
      </c>
      <c r="D20" s="2" t="s">
        <v>483</v>
      </c>
      <c r="E20" s="5" t="s">
        <v>482</v>
      </c>
      <c r="F20" s="9">
        <v>5.04</v>
      </c>
      <c r="G20" s="2" t="s">
        <v>36</v>
      </c>
      <c r="H20" s="5" t="s">
        <v>35</v>
      </c>
      <c r="I20" s="2" t="s">
        <v>15</v>
      </c>
      <c r="J20" s="3" t="s">
        <v>259</v>
      </c>
      <c r="K20" s="3" t="s">
        <v>259</v>
      </c>
      <c r="L20" s="3" t="s">
        <v>259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207</v>
      </c>
      <c r="H21" s="5" t="s">
        <v>217</v>
      </c>
      <c r="I21" s="2" t="s">
        <v>4</v>
      </c>
      <c r="J21" s="3" t="s">
        <v>32</v>
      </c>
      <c r="K21" s="3" t="s">
        <v>245</v>
      </c>
      <c r="L21" s="3" t="s">
        <v>33</v>
      </c>
      <c r="M21" s="3" t="s">
        <v>245</v>
      </c>
      <c r="N21" s="3"/>
    </row>
    <row r="22" spans="1:14">
      <c r="A22" s="11">
        <v>21</v>
      </c>
      <c r="B22" s="12">
        <f>IF(OR(NOT(ISERROR(SEARCH("archive.org",N22))),NOT(ISERROR(SEARCH("app.box.com",N22))),NOT(ISERROR(SEARCH("islamway.net",N22))),NOT(ISERROR(SEARCH("qurancomplex.gov.sa",N22))),NOT(ISERROR(SEARCH("tanzil.net",N22))),NOT(ISERROR(SEARCH("alsirah.com",N22))),NOT(ISERROR(SEARCH("i36",N22))),(RIGHT(N22,4)=".pdf"),C22=6,C22=8,C22=9),0,1)</f>
        <v>1</v>
      </c>
      <c r="C22" s="7">
        <v>5</v>
      </c>
      <c r="D22" s="2" t="s">
        <v>483</v>
      </c>
      <c r="E22" s="5" t="s">
        <v>482</v>
      </c>
      <c r="F22" s="9">
        <v>5.01</v>
      </c>
      <c r="G22" s="2" t="s">
        <v>51</v>
      </c>
      <c r="H22" s="5" t="s">
        <v>45</v>
      </c>
      <c r="I22" s="2" t="s">
        <v>4</v>
      </c>
      <c r="J22" s="3" t="s">
        <v>46</v>
      </c>
      <c r="K22" s="3" t="s">
        <v>47</v>
      </c>
      <c r="L22" s="3" t="s">
        <v>48</v>
      </c>
      <c r="M22" s="3" t="s">
        <v>258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224</v>
      </c>
      <c r="I23" s="2" t="s">
        <v>15</v>
      </c>
      <c r="J23" s="3" t="s">
        <v>226</v>
      </c>
      <c r="K23" s="3" t="s">
        <v>226</v>
      </c>
      <c r="L23" s="3" t="s">
        <v>226</v>
      </c>
      <c r="M23" s="3" t="s">
        <v>226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111</v>
      </c>
      <c r="H24" s="5" t="s">
        <v>110</v>
      </c>
      <c r="I24" s="2" t="s">
        <v>4</v>
      </c>
      <c r="J24" s="3" t="s">
        <v>74</v>
      </c>
      <c r="K24" s="3" t="s">
        <v>103</v>
      </c>
      <c r="L24" s="3" t="s">
        <v>75</v>
      </c>
      <c r="M24" s="3" t="s">
        <v>103</v>
      </c>
      <c r="N24" s="3"/>
    </row>
    <row r="25" spans="1:14">
      <c r="A25" s="11">
        <v>24</v>
      </c>
      <c r="B25" s="12">
        <f t="shared" si="0"/>
        <v>1</v>
      </c>
      <c r="C25" s="7">
        <v>5</v>
      </c>
      <c r="D25" s="2" t="s">
        <v>483</v>
      </c>
      <c r="E25" s="5" t="s">
        <v>482</v>
      </c>
      <c r="F25" s="9">
        <v>5.03</v>
      </c>
      <c r="G25" s="2" t="s">
        <v>38</v>
      </c>
      <c r="H25" s="5" t="s">
        <v>37</v>
      </c>
      <c r="I25" s="2" t="s">
        <v>15</v>
      </c>
      <c r="J25" s="3" t="s">
        <v>39</v>
      </c>
      <c r="K25" s="3" t="s">
        <v>39</v>
      </c>
      <c r="L25" s="3" t="s">
        <v>39</v>
      </c>
      <c r="M25" s="3" t="s">
        <v>39</v>
      </c>
      <c r="N25" s="3"/>
    </row>
    <row r="26" spans="1:14">
      <c r="A26" s="11">
        <v>25</v>
      </c>
      <c r="B26" s="12">
        <f t="shared" si="0"/>
        <v>1</v>
      </c>
      <c r="C26" s="7">
        <v>1</v>
      </c>
      <c r="D26" s="2" t="s">
        <v>239</v>
      </c>
      <c r="E26" s="6" t="s">
        <v>238</v>
      </c>
      <c r="F26" s="9">
        <v>1.02</v>
      </c>
      <c r="G26" s="2" t="s">
        <v>210</v>
      </c>
      <c r="H26" s="5" t="s">
        <v>205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 t="s">
        <v>322</v>
      </c>
    </row>
    <row r="27" spans="1:14">
      <c r="A27" s="11">
        <v>26</v>
      </c>
      <c r="B27" s="12">
        <f>IF(OR(NOT(ISERROR(SEARCH("archive.org",N27))),NOT(ISERROR(SEARCH("app.box.com",N27))),NOT(ISERROR(SEARCH("islamway.net",N27))),NOT(ISERROR(SEARCH("qurancomplex.gov.sa",N27))),NOT(ISERROR(SEARCH("tanzil.net",N27))),NOT(ISERROR(SEARCH("alsirah.com",N27))),NOT(ISERROR(SEARCH("i36",N27))),(RIGHT(N27,4)=".pdf"),C27=6,C27=8,C27=9),0,1)</f>
        <v>1</v>
      </c>
      <c r="C27" s="7">
        <v>2</v>
      </c>
      <c r="D27" s="2" t="s">
        <v>241</v>
      </c>
      <c r="E27" s="5" t="s">
        <v>240</v>
      </c>
      <c r="F27" s="9">
        <v>2.0699999999999998</v>
      </c>
      <c r="G27" s="2" t="s">
        <v>487</v>
      </c>
      <c r="H27" s="5" t="s">
        <v>486</v>
      </c>
      <c r="I27" s="2" t="s">
        <v>15</v>
      </c>
      <c r="J27" s="3" t="s">
        <v>485</v>
      </c>
      <c r="K27" s="3" t="s">
        <v>485</v>
      </c>
      <c r="L27" s="3" t="s">
        <v>485</v>
      </c>
      <c r="M27" s="3" t="s">
        <v>485</v>
      </c>
      <c r="N27" s="3"/>
    </row>
    <row r="28" spans="1:14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215</v>
      </c>
      <c r="H28" s="5" t="s">
        <v>214</v>
      </c>
      <c r="I28" s="2" t="s">
        <v>106</v>
      </c>
      <c r="J28" s="3" t="s">
        <v>213</v>
      </c>
      <c r="K28" s="3" t="s">
        <v>213</v>
      </c>
      <c r="L28" s="3" t="s">
        <v>213</v>
      </c>
      <c r="M28" s="3" t="s">
        <v>213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164</v>
      </c>
      <c r="H29" s="5" t="s">
        <v>163</v>
      </c>
      <c r="I29" s="2" t="s">
        <v>298</v>
      </c>
      <c r="J29" s="8" t="s">
        <v>130</v>
      </c>
      <c r="K29" s="8" t="s">
        <v>130</v>
      </c>
      <c r="L29" s="8" t="s">
        <v>130</v>
      </c>
      <c r="M29" s="8" t="s">
        <v>130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153</v>
      </c>
      <c r="H30" s="5" t="s">
        <v>152</v>
      </c>
      <c r="I30" s="2" t="s">
        <v>148</v>
      </c>
      <c r="J30" s="8" t="s">
        <v>124</v>
      </c>
      <c r="K30" s="8" t="s">
        <v>124</v>
      </c>
      <c r="L30" s="8" t="s">
        <v>124</v>
      </c>
      <c r="M30" s="8" t="s">
        <v>124</v>
      </c>
      <c r="N30" s="8"/>
    </row>
    <row r="31" spans="1:14">
      <c r="A31" s="11">
        <v>30</v>
      </c>
      <c r="B31" s="12">
        <f>IF(OR(NOT(ISERROR(SEARCH("archive.org",N31))),NOT(ISERROR(SEARCH("app.box.com",N31))),NOT(ISERROR(SEARCH("islamway.net",N31))),NOT(ISERROR(SEARCH("qurancomplex.gov.sa",N31))),NOT(ISERROR(SEARCH("tanzil.net",N31))),NOT(ISERROR(SEARCH("alsirah.com",N31))),NOT(ISERROR(SEARCH("i36",N31))),(RIGHT(N31,4)=".pdf"),C31=6,C31=8,C31=9),0,1)</f>
        <v>1</v>
      </c>
      <c r="C31" s="7">
        <v>5</v>
      </c>
      <c r="D31" s="2" t="s">
        <v>483</v>
      </c>
      <c r="E31" s="5" t="s">
        <v>482</v>
      </c>
      <c r="F31" s="9">
        <v>5.0199999999999996</v>
      </c>
      <c r="G31" s="2" t="s">
        <v>50</v>
      </c>
      <c r="H31" s="5" t="s">
        <v>49</v>
      </c>
      <c r="I31" s="2" t="s">
        <v>4</v>
      </c>
      <c r="J31" s="3" t="s">
        <v>52</v>
      </c>
      <c r="K31" s="3" t="s">
        <v>53</v>
      </c>
      <c r="L31" s="3" t="s">
        <v>54</v>
      </c>
      <c r="M31" s="3" t="s">
        <v>255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186</v>
      </c>
      <c r="H32" s="5" t="s">
        <v>151</v>
      </c>
      <c r="I32" s="2" t="s">
        <v>298</v>
      </c>
      <c r="J32" s="8" t="s">
        <v>112</v>
      </c>
      <c r="K32" s="8" t="s">
        <v>112</v>
      </c>
      <c r="L32" s="8" t="s">
        <v>112</v>
      </c>
      <c r="M32" s="8" t="s">
        <v>112</v>
      </c>
      <c r="N32" s="8"/>
    </row>
    <row r="33" spans="1:14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182</v>
      </c>
      <c r="H33" s="5" t="s">
        <v>178</v>
      </c>
      <c r="I33" s="2" t="s">
        <v>298</v>
      </c>
      <c r="J33" s="8" t="s">
        <v>141</v>
      </c>
      <c r="K33" s="8" t="s">
        <v>141</v>
      </c>
      <c r="L33" s="8" t="s">
        <v>141</v>
      </c>
      <c r="M33" s="8" t="s">
        <v>141</v>
      </c>
      <c r="N33" s="8"/>
    </row>
    <row r="34" spans="1:14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187</v>
      </c>
      <c r="H34" s="5" t="s">
        <v>142</v>
      </c>
      <c r="I34" s="2" t="s">
        <v>4</v>
      </c>
      <c r="J34" s="8" t="s">
        <v>113</v>
      </c>
      <c r="K34" s="8" t="s">
        <v>115</v>
      </c>
      <c r="L34" s="8" t="s">
        <v>114</v>
      </c>
      <c r="M34" s="8" t="s">
        <v>115</v>
      </c>
      <c r="N34" s="8"/>
    </row>
    <row r="35" spans="1:14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181</v>
      </c>
      <c r="H35" s="5" t="s">
        <v>161</v>
      </c>
      <c r="I35" s="2" t="s">
        <v>298</v>
      </c>
      <c r="J35" s="8" t="s">
        <v>162</v>
      </c>
      <c r="K35" s="8" t="s">
        <v>162</v>
      </c>
      <c r="L35" s="8" t="s">
        <v>162</v>
      </c>
      <c r="M35" s="8" t="s">
        <v>162</v>
      </c>
      <c r="N35" s="8"/>
    </row>
    <row r="36" spans="1:14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145</v>
      </c>
      <c r="H36" s="5" t="s">
        <v>166</v>
      </c>
      <c r="I36" s="2" t="s">
        <v>4</v>
      </c>
      <c r="J36" s="8" t="s">
        <v>118</v>
      </c>
      <c r="K36" s="8" t="s">
        <v>120</v>
      </c>
      <c r="L36" s="8" t="s">
        <v>119</v>
      </c>
      <c r="M36" s="8" t="s">
        <v>120</v>
      </c>
      <c r="N36" s="8"/>
    </row>
    <row r="37" spans="1:14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144</v>
      </c>
      <c r="H37" s="5" t="s">
        <v>143</v>
      </c>
      <c r="I37" s="2" t="s">
        <v>298</v>
      </c>
      <c r="J37" s="8" t="s">
        <v>116</v>
      </c>
      <c r="K37" s="8" t="s">
        <v>116</v>
      </c>
      <c r="L37" s="8" t="s">
        <v>116</v>
      </c>
      <c r="M37" s="8" t="s">
        <v>116</v>
      </c>
      <c r="N37" s="8"/>
    </row>
    <row r="38" spans="1:14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169</v>
      </c>
      <c r="H38" s="5" t="s">
        <v>168</v>
      </c>
      <c r="I38" s="2" t="s">
        <v>4</v>
      </c>
      <c r="J38" s="8" t="s">
        <v>132</v>
      </c>
      <c r="K38" s="8" t="s">
        <v>134</v>
      </c>
      <c r="L38" s="8" t="s">
        <v>133</v>
      </c>
      <c r="M38" s="8" t="s">
        <v>134</v>
      </c>
      <c r="N38" s="8"/>
    </row>
    <row r="39" spans="1:14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157</v>
      </c>
      <c r="H39" s="5" t="s">
        <v>156</v>
      </c>
      <c r="I39" s="2" t="s">
        <v>298</v>
      </c>
      <c r="J39" s="8" t="s">
        <v>126</v>
      </c>
      <c r="K39" s="8" t="s">
        <v>126</v>
      </c>
      <c r="L39" s="8" t="s">
        <v>126</v>
      </c>
      <c r="M39" s="8" t="s">
        <v>126</v>
      </c>
      <c r="N39" s="8"/>
    </row>
    <row r="40" spans="1:14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185</v>
      </c>
      <c r="H40" s="5" t="s">
        <v>150</v>
      </c>
      <c r="I40" s="2" t="s">
        <v>298</v>
      </c>
      <c r="J40" s="8" t="s">
        <v>117</v>
      </c>
      <c r="K40" s="8" t="s">
        <v>117</v>
      </c>
      <c r="L40" s="8" t="s">
        <v>117</v>
      </c>
      <c r="M40" s="8" t="s">
        <v>117</v>
      </c>
      <c r="N40" s="8"/>
    </row>
    <row r="41" spans="1:14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155</v>
      </c>
      <c r="H41" s="5" t="s">
        <v>154</v>
      </c>
      <c r="I41" s="2" t="s">
        <v>298</v>
      </c>
      <c r="J41" s="8" t="s">
        <v>125</v>
      </c>
      <c r="K41" s="8" t="s">
        <v>125</v>
      </c>
      <c r="L41" s="8" t="s">
        <v>125</v>
      </c>
      <c r="M41" s="8" t="s">
        <v>125</v>
      </c>
      <c r="N41" s="8"/>
    </row>
    <row r="42" spans="1:14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159</v>
      </c>
      <c r="H42" s="5" t="s">
        <v>158</v>
      </c>
      <c r="I42" s="2" t="s">
        <v>4</v>
      </c>
      <c r="J42" s="8" t="s">
        <v>127</v>
      </c>
      <c r="K42" s="8" t="s">
        <v>129</v>
      </c>
      <c r="L42" s="8" t="s">
        <v>128</v>
      </c>
      <c r="M42" s="8" t="s">
        <v>129</v>
      </c>
      <c r="N42" s="8"/>
    </row>
    <row r="43" spans="1:14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180</v>
      </c>
      <c r="H43" s="5" t="s">
        <v>167</v>
      </c>
      <c r="I43" s="2" t="s">
        <v>4</v>
      </c>
      <c r="J43" s="8" t="s">
        <v>32</v>
      </c>
      <c r="K43" s="8" t="s">
        <v>165</v>
      </c>
      <c r="L43" s="8" t="s">
        <v>131</v>
      </c>
      <c r="M43" s="8" t="s">
        <v>165</v>
      </c>
      <c r="N43" s="8"/>
    </row>
    <row r="44" spans="1:14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183</v>
      </c>
      <c r="H44" s="5" t="s">
        <v>160</v>
      </c>
      <c r="I44" s="2" t="s">
        <v>298</v>
      </c>
      <c r="J44" s="8" t="s">
        <v>123</v>
      </c>
      <c r="K44" s="8" t="s">
        <v>123</v>
      </c>
      <c r="L44" s="8" t="s">
        <v>123</v>
      </c>
      <c r="M44" s="8" t="s">
        <v>123</v>
      </c>
      <c r="N44" s="8"/>
    </row>
    <row r="45" spans="1:14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184</v>
      </c>
      <c r="H45" s="5" t="s">
        <v>149</v>
      </c>
      <c r="I45" s="2" t="s">
        <v>148</v>
      </c>
      <c r="J45" s="8" t="s">
        <v>122</v>
      </c>
      <c r="K45" s="8" t="s">
        <v>122</v>
      </c>
      <c r="L45" s="8" t="s">
        <v>122</v>
      </c>
      <c r="M45" s="8" t="s">
        <v>122</v>
      </c>
      <c r="N45" s="8"/>
    </row>
    <row r="46" spans="1:14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175</v>
      </c>
      <c r="H46" s="5" t="s">
        <v>174</v>
      </c>
      <c r="I46" s="2" t="s">
        <v>4</v>
      </c>
      <c r="J46" s="8" t="s">
        <v>137</v>
      </c>
      <c r="K46" s="8" t="s">
        <v>139</v>
      </c>
      <c r="L46" s="8" t="s">
        <v>138</v>
      </c>
      <c r="M46" s="8" t="s">
        <v>139</v>
      </c>
      <c r="N46" s="8"/>
    </row>
    <row r="47" spans="1:14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173</v>
      </c>
      <c r="H47" s="5" t="s">
        <v>172</v>
      </c>
      <c r="I47" s="2" t="s">
        <v>4</v>
      </c>
      <c r="J47" s="8" t="s">
        <v>171</v>
      </c>
      <c r="K47" s="8" t="s">
        <v>171</v>
      </c>
      <c r="L47" s="8" t="s">
        <v>136</v>
      </c>
      <c r="M47" s="8" t="s">
        <v>171</v>
      </c>
      <c r="N47" s="8"/>
    </row>
    <row r="48" spans="1:14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177</v>
      </c>
      <c r="H48" s="5" t="s">
        <v>176</v>
      </c>
      <c r="I48" s="2" t="s">
        <v>298</v>
      </c>
      <c r="J48" s="8" t="s">
        <v>140</v>
      </c>
      <c r="K48" s="8" t="s">
        <v>140</v>
      </c>
      <c r="L48" s="8" t="s">
        <v>140</v>
      </c>
      <c r="M48" s="8" t="s">
        <v>140</v>
      </c>
      <c r="N48" s="8"/>
    </row>
    <row r="49" spans="1:14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147</v>
      </c>
      <c r="H49" s="5" t="s">
        <v>146</v>
      </c>
      <c r="I49" s="2" t="s">
        <v>298</v>
      </c>
      <c r="J49" s="8" t="s">
        <v>121</v>
      </c>
      <c r="K49" s="8" t="s">
        <v>121</v>
      </c>
      <c r="L49" s="8" t="s">
        <v>121</v>
      </c>
      <c r="M49" s="8" t="s">
        <v>121</v>
      </c>
      <c r="N49" s="8"/>
    </row>
    <row r="50" spans="1:14">
      <c r="A50" s="11">
        <v>49</v>
      </c>
      <c r="B50" s="12">
        <f t="shared" si="1"/>
        <v>0</v>
      </c>
      <c r="C50" s="7">
        <v>8</v>
      </c>
      <c r="D50" s="2" t="s">
        <v>234</v>
      </c>
      <c r="E50" s="5" t="s">
        <v>233</v>
      </c>
      <c r="F50" s="9">
        <v>8.02</v>
      </c>
      <c r="G50" s="2" t="s">
        <v>211</v>
      </c>
      <c r="H50" s="5" t="s">
        <v>91</v>
      </c>
      <c r="I50" s="2" t="s">
        <v>195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1"/>
        <v>0</v>
      </c>
      <c r="C51" s="7">
        <v>8</v>
      </c>
      <c r="D51" s="2" t="s">
        <v>234</v>
      </c>
      <c r="E51" s="6" t="s">
        <v>233</v>
      </c>
      <c r="F51" s="9">
        <v>8.01</v>
      </c>
      <c r="G51" s="2" t="s">
        <v>89</v>
      </c>
      <c r="H51" s="5" t="s">
        <v>90</v>
      </c>
      <c r="I51" s="2" t="s">
        <v>300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204</v>
      </c>
      <c r="H52" s="5" t="s">
        <v>225</v>
      </c>
      <c r="I52" s="2" t="s">
        <v>202</v>
      </c>
      <c r="J52" s="3" t="s">
        <v>200</v>
      </c>
      <c r="K52" s="3" t="s">
        <v>200</v>
      </c>
      <c r="L52" s="3" t="s">
        <v>200</v>
      </c>
      <c r="M52" s="3" t="s">
        <v>201</v>
      </c>
      <c r="N52" s="3"/>
    </row>
    <row r="53" spans="1:14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208</v>
      </c>
      <c r="H53" s="5" t="s">
        <v>216</v>
      </c>
      <c r="I53" s="2" t="s">
        <v>15</v>
      </c>
      <c r="J53" s="3" t="s">
        <v>206</v>
      </c>
      <c r="K53" s="3" t="s">
        <v>206</v>
      </c>
      <c r="L53" s="3" t="s">
        <v>206</v>
      </c>
      <c r="M53" s="3" t="s">
        <v>206</v>
      </c>
      <c r="N53" s="3"/>
    </row>
    <row r="54" spans="1:14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104</v>
      </c>
      <c r="H54" s="5" t="s">
        <v>105</v>
      </c>
      <c r="I54" s="2" t="s">
        <v>106</v>
      </c>
      <c r="J54" s="3" t="s">
        <v>212</v>
      </c>
      <c r="K54" s="3" t="s">
        <v>212</v>
      </c>
      <c r="L54" s="3" t="s">
        <v>212</v>
      </c>
      <c r="M54" s="3" t="s">
        <v>212</v>
      </c>
      <c r="N54" s="3" t="s">
        <v>257</v>
      </c>
    </row>
    <row r="55" spans="1:14">
      <c r="A55" s="11">
        <v>54</v>
      </c>
      <c r="B55" s="12">
        <f t="shared" si="1"/>
        <v>1</v>
      </c>
      <c r="C55" s="7">
        <v>5</v>
      </c>
      <c r="D55" s="2" t="s">
        <v>483</v>
      </c>
      <c r="E55" s="5" t="s">
        <v>482</v>
      </c>
      <c r="F55" s="9">
        <v>5.05</v>
      </c>
      <c r="G55" s="2" t="s">
        <v>104</v>
      </c>
      <c r="H55" s="5" t="s">
        <v>105</v>
      </c>
      <c r="I55" s="2" t="s">
        <v>106</v>
      </c>
      <c r="J55" s="3" t="s">
        <v>260</v>
      </c>
      <c r="K55" s="3" t="s">
        <v>260</v>
      </c>
      <c r="L55" s="3" t="s">
        <v>260</v>
      </c>
      <c r="M55" s="3" t="s">
        <v>260</v>
      </c>
      <c r="N55" s="3"/>
    </row>
    <row r="56" spans="1:14">
      <c r="A56" s="11">
        <v>55</v>
      </c>
      <c r="B56" s="12">
        <f t="shared" si="1"/>
        <v>1</v>
      </c>
      <c r="C56" s="7">
        <v>7</v>
      </c>
      <c r="D56" s="2" t="s">
        <v>235</v>
      </c>
      <c r="E56" s="5" t="s">
        <v>236</v>
      </c>
      <c r="F56" s="9">
        <v>7.02</v>
      </c>
      <c r="G56" s="2" t="s">
        <v>43</v>
      </c>
      <c r="H56" s="5" t="s">
        <v>247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1"/>
        <v>0</v>
      </c>
      <c r="C57" s="7">
        <v>8</v>
      </c>
      <c r="D57" s="2" t="s">
        <v>234</v>
      </c>
      <c r="E57" s="5" t="s">
        <v>233</v>
      </c>
      <c r="F57" s="9">
        <v>8.06</v>
      </c>
      <c r="G57" s="2" t="s">
        <v>68</v>
      </c>
      <c r="H57" s="5" t="s">
        <v>253</v>
      </c>
      <c r="I57" s="2" t="s">
        <v>197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179</v>
      </c>
      <c r="H58" s="5" t="s">
        <v>170</v>
      </c>
      <c r="I58" s="2" t="s">
        <v>148</v>
      </c>
      <c r="J58" s="8" t="s">
        <v>135</v>
      </c>
      <c r="K58" s="8" t="s">
        <v>135</v>
      </c>
      <c r="L58" s="8" t="s">
        <v>135</v>
      </c>
      <c r="M58" s="8" t="s">
        <v>135</v>
      </c>
      <c r="N58" s="8"/>
    </row>
    <row r="59" spans="1:14">
      <c r="A59" s="11">
        <v>58</v>
      </c>
      <c r="B59" s="12">
        <f t="shared" si="1"/>
        <v>1</v>
      </c>
      <c r="C59" s="7">
        <v>10</v>
      </c>
      <c r="D59" s="2" t="s">
        <v>262</v>
      </c>
      <c r="E59" s="5" t="s">
        <v>228</v>
      </c>
      <c r="F59" s="9">
        <v>10.039999999999999</v>
      </c>
      <c r="G59" s="2" t="s">
        <v>291</v>
      </c>
      <c r="H59" s="17" t="s">
        <v>481</v>
      </c>
      <c r="I59" s="2" t="s">
        <v>227</v>
      </c>
      <c r="J59" s="3" t="s">
        <v>229</v>
      </c>
      <c r="K59" s="3" t="s">
        <v>229</v>
      </c>
      <c r="L59" s="3" t="s">
        <v>229</v>
      </c>
      <c r="M59" s="3" t="s">
        <v>229</v>
      </c>
      <c r="N59" s="3"/>
    </row>
    <row r="60" spans="1:14">
      <c r="A60" s="11">
        <v>59</v>
      </c>
      <c r="B60" s="12">
        <f>IF(OR(NOT(ISERROR(SEARCH("archive.org",N60))),NOT(ISERROR(SEARCH("app.box.com",N60))),NOT(ISERROR(SEARCH("islamway.net",N60))),NOT(ISERROR(SEARCH("qurancomplex.gov.sa",N60))),NOT(ISERROR(SEARCH("tanzil.net",N60))),NOT(ISERROR(SEARCH("alsirah.com",N60))),NOT(ISERROR(SEARCH("i36",N60))),(RIGHT(N60,4)=".pdf"),C60=6,C60=8,C60=9),0,1)</f>
        <v>1</v>
      </c>
      <c r="C60" s="7">
        <v>2</v>
      </c>
      <c r="D60" s="2" t="s">
        <v>241</v>
      </c>
      <c r="E60" s="5" t="s">
        <v>240</v>
      </c>
      <c r="F60" s="9">
        <v>2.0499999999999998</v>
      </c>
      <c r="G60" s="2" t="s">
        <v>313</v>
      </c>
      <c r="H60" s="5" t="s">
        <v>314</v>
      </c>
      <c r="I60" s="2" t="s">
        <v>15</v>
      </c>
      <c r="J60" s="3" t="s">
        <v>312</v>
      </c>
      <c r="K60" s="3" t="s">
        <v>312</v>
      </c>
      <c r="L60" s="3" t="s">
        <v>312</v>
      </c>
      <c r="M60" s="3" t="s">
        <v>312</v>
      </c>
      <c r="N60" s="3"/>
    </row>
    <row r="61" spans="1:14">
      <c r="A61" s="11">
        <v>60</v>
      </c>
      <c r="B61" s="12">
        <f>IF(OR(NOT(ISERROR(SEARCH("archive.org",N61))),NOT(ISERROR(SEARCH("app.box.com",N61))),NOT(ISERROR(SEARCH("islamway.net",N61))),NOT(ISERROR(SEARCH("qurancomplex.gov.sa",N61))),NOT(ISERROR(SEARCH("tanzil.net",N61))),NOT(ISERROR(SEARCH("alsirah.com",N61))),NOT(ISERROR(SEARCH("i36",N61))),(RIGHT(N61,4)=".pdf"),C61=6,C61=8,C61=9),0,1)</f>
        <v>1</v>
      </c>
      <c r="C61" s="7">
        <v>2</v>
      </c>
      <c r="D61" s="2" t="s">
        <v>241</v>
      </c>
      <c r="E61" s="5" t="s">
        <v>240</v>
      </c>
      <c r="F61" s="9">
        <v>2.0299999999999998</v>
      </c>
      <c r="G61" s="2" t="s">
        <v>243</v>
      </c>
      <c r="H61" s="5" t="s">
        <v>251</v>
      </c>
      <c r="I61" s="2" t="s">
        <v>15</v>
      </c>
      <c r="J61" s="3" t="s">
        <v>237</v>
      </c>
      <c r="K61" s="3" t="s">
        <v>237</v>
      </c>
      <c r="L61" s="3" t="s">
        <v>237</v>
      </c>
      <c r="M61" s="3" t="s">
        <v>237</v>
      </c>
      <c r="N61" s="3"/>
    </row>
    <row r="62" spans="1:14">
      <c r="A62" s="11">
        <v>61</v>
      </c>
      <c r="B62" s="12">
        <f t="shared" si="1"/>
        <v>0</v>
      </c>
      <c r="C62" s="7">
        <v>1</v>
      </c>
      <c r="D62" s="2" t="s">
        <v>239</v>
      </c>
      <c r="E62" s="6" t="s">
        <v>238</v>
      </c>
      <c r="F62" s="9">
        <v>1.1100000000000001</v>
      </c>
      <c r="G62" s="2" t="s">
        <v>199</v>
      </c>
      <c r="H62" s="5" t="s">
        <v>301</v>
      </c>
      <c r="I62" s="2" t="s">
        <v>15</v>
      </c>
      <c r="J62" s="3" t="s">
        <v>299</v>
      </c>
      <c r="K62" s="3" t="s">
        <v>299</v>
      </c>
      <c r="L62" s="3" t="s">
        <v>299</v>
      </c>
      <c r="M62" s="3" t="s">
        <v>299</v>
      </c>
      <c r="N62" s="3" t="s">
        <v>303</v>
      </c>
    </row>
    <row r="63" spans="1:14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241</v>
      </c>
      <c r="E63" s="5" t="s">
        <v>240</v>
      </c>
      <c r="F63" s="9">
        <v>2.08</v>
      </c>
      <c r="G63" s="2" t="s">
        <v>289</v>
      </c>
      <c r="H63" s="5" t="s">
        <v>290</v>
      </c>
      <c r="I63" s="2" t="s">
        <v>15</v>
      </c>
      <c r="J63" s="3" t="s">
        <v>288</v>
      </c>
      <c r="K63" s="3" t="s">
        <v>288</v>
      </c>
      <c r="L63" s="3" t="s">
        <v>288</v>
      </c>
      <c r="M63" s="3" t="s">
        <v>288</v>
      </c>
      <c r="N63" s="3"/>
    </row>
    <row r="64" spans="1:14">
      <c r="A64" s="11">
        <v>63</v>
      </c>
      <c r="B64" s="12">
        <f t="shared" si="2"/>
        <v>1</v>
      </c>
      <c r="C64" s="7">
        <v>10</v>
      </c>
      <c r="D64" s="2" t="s">
        <v>262</v>
      </c>
      <c r="E64" s="5" t="s">
        <v>228</v>
      </c>
      <c r="F64" s="9">
        <v>10.01</v>
      </c>
      <c r="G64" s="2" t="s">
        <v>264</v>
      </c>
      <c r="H64" s="5" t="s">
        <v>265</v>
      </c>
      <c r="I64" s="2" t="s">
        <v>266</v>
      </c>
      <c r="J64" s="3" t="s">
        <v>263</v>
      </c>
      <c r="K64" s="3" t="s">
        <v>263</v>
      </c>
      <c r="L64" s="3" t="s">
        <v>263</v>
      </c>
      <c r="M64" s="3" t="s">
        <v>263</v>
      </c>
      <c r="N64" s="3"/>
    </row>
    <row r="65" spans="1:14">
      <c r="A65" s="11">
        <v>64</v>
      </c>
      <c r="B65" s="12">
        <f t="shared" si="2"/>
        <v>1</v>
      </c>
      <c r="C65" s="7">
        <v>10</v>
      </c>
      <c r="D65" s="2" t="s">
        <v>262</v>
      </c>
      <c r="E65" s="5" t="s">
        <v>228</v>
      </c>
      <c r="F65" s="9">
        <v>10.029999999999999</v>
      </c>
      <c r="G65" s="2" t="s">
        <v>267</v>
      </c>
      <c r="H65" s="5" t="s">
        <v>268</v>
      </c>
      <c r="I65" s="2" t="s">
        <v>270</v>
      </c>
      <c r="J65" s="3" t="s">
        <v>269</v>
      </c>
      <c r="K65" s="3" t="s">
        <v>269</v>
      </c>
      <c r="L65" s="3" t="s">
        <v>269</v>
      </c>
      <c r="M65" s="3" t="s">
        <v>269</v>
      </c>
      <c r="N65" s="3"/>
    </row>
    <row r="66" spans="1:14">
      <c r="A66" s="11">
        <v>65</v>
      </c>
      <c r="B66" s="12">
        <f t="shared" si="2"/>
        <v>1</v>
      </c>
      <c r="C66" s="7">
        <v>2</v>
      </c>
      <c r="D66" s="2" t="s">
        <v>241</v>
      </c>
      <c r="E66" s="5" t="s">
        <v>240</v>
      </c>
      <c r="F66" s="9">
        <v>2.06</v>
      </c>
      <c r="G66" s="2" t="s">
        <v>28</v>
      </c>
      <c r="H66" s="5" t="s">
        <v>21</v>
      </c>
      <c r="I66" s="2" t="s">
        <v>298</v>
      </c>
      <c r="J66" s="3" t="s">
        <v>19</v>
      </c>
      <c r="K66" s="3" t="s">
        <v>19</v>
      </c>
      <c r="L66" s="3" t="s">
        <v>19</v>
      </c>
      <c r="M66" s="3" t="s">
        <v>20</v>
      </c>
      <c r="N66" s="3" t="s">
        <v>19</v>
      </c>
    </row>
    <row r="67" spans="1:14">
      <c r="A67" s="11">
        <v>66</v>
      </c>
      <c r="B67" s="12">
        <f t="shared" si="2"/>
        <v>1</v>
      </c>
      <c r="C67" s="7">
        <v>1</v>
      </c>
      <c r="D67" s="2" t="s">
        <v>239</v>
      </c>
      <c r="E67" s="6" t="s">
        <v>238</v>
      </c>
      <c r="F67" s="9">
        <v>1.1399999999999999</v>
      </c>
      <c r="G67" s="2" t="s">
        <v>104</v>
      </c>
      <c r="H67" s="5" t="s">
        <v>105</v>
      </c>
      <c r="I67" s="2" t="s">
        <v>106</v>
      </c>
      <c r="J67" s="3" t="s">
        <v>107</v>
      </c>
      <c r="K67" s="3" t="s">
        <v>107</v>
      </c>
      <c r="L67" s="3" t="s">
        <v>107</v>
      </c>
      <c r="M67" s="3" t="s">
        <v>107</v>
      </c>
      <c r="N67" s="3"/>
    </row>
    <row r="68" spans="1:14">
      <c r="A68" s="11">
        <v>67</v>
      </c>
      <c r="B68" s="12">
        <f t="shared" si="2"/>
        <v>0</v>
      </c>
      <c r="C68" s="7">
        <v>9</v>
      </c>
      <c r="D68" s="2" t="s">
        <v>316</v>
      </c>
      <c r="E68" s="5" t="s">
        <v>315</v>
      </c>
      <c r="F68" s="9">
        <v>9.02</v>
      </c>
      <c r="G68" s="2" t="s">
        <v>310</v>
      </c>
      <c r="H68" s="5" t="s">
        <v>308</v>
      </c>
      <c r="I68" s="2" t="s">
        <v>298</v>
      </c>
      <c r="J68" s="3" t="s">
        <v>307</v>
      </c>
      <c r="K68" s="3" t="s">
        <v>307</v>
      </c>
      <c r="L68" s="3" t="s">
        <v>307</v>
      </c>
      <c r="M68" s="3" t="s">
        <v>307</v>
      </c>
      <c r="N68" s="3"/>
    </row>
    <row r="69" spans="1:14">
      <c r="A69" s="11">
        <v>68</v>
      </c>
      <c r="B69" s="12">
        <f t="shared" ref="B69:B74" si="3"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316</v>
      </c>
      <c r="E69" s="5" t="s">
        <v>315</v>
      </c>
      <c r="F69" s="9">
        <v>9.01</v>
      </c>
      <c r="G69" s="2" t="s">
        <v>311</v>
      </c>
      <c r="H69" s="5" t="s">
        <v>309</v>
      </c>
      <c r="I69" s="2" t="s">
        <v>298</v>
      </c>
      <c r="J69" s="3" t="s">
        <v>306</v>
      </c>
      <c r="K69" s="3" t="s">
        <v>306</v>
      </c>
      <c r="L69" s="3" t="s">
        <v>306</v>
      </c>
      <c r="M69" s="3" t="s">
        <v>306</v>
      </c>
      <c r="N69" s="3"/>
    </row>
    <row r="70" spans="1:14">
      <c r="A70" s="11">
        <v>69</v>
      </c>
      <c r="B70" s="12">
        <f t="shared" si="3"/>
        <v>1</v>
      </c>
      <c r="C70" s="7">
        <v>2</v>
      </c>
      <c r="D70" s="2" t="s">
        <v>241</v>
      </c>
      <c r="E70" s="5" t="s">
        <v>240</v>
      </c>
      <c r="F70" s="9">
        <v>2.04</v>
      </c>
      <c r="G70" s="2" t="s">
        <v>242</v>
      </c>
      <c r="H70" s="5" t="s">
        <v>252</v>
      </c>
      <c r="I70" s="2" t="s">
        <v>15</v>
      </c>
      <c r="J70" s="3" t="s">
        <v>244</v>
      </c>
      <c r="K70" s="3" t="s">
        <v>244</v>
      </c>
      <c r="L70" s="3" t="s">
        <v>244</v>
      </c>
      <c r="M70" s="3" t="s">
        <v>244</v>
      </c>
      <c r="N70" s="3"/>
    </row>
    <row r="71" spans="1:14">
      <c r="A71" s="11">
        <v>70</v>
      </c>
      <c r="B71" s="12">
        <f t="shared" si="3"/>
        <v>1</v>
      </c>
      <c r="C71" s="7">
        <v>7</v>
      </c>
      <c r="D71" s="2" t="s">
        <v>235</v>
      </c>
      <c r="E71" s="5" t="s">
        <v>236</v>
      </c>
      <c r="F71" s="9">
        <v>7.05</v>
      </c>
      <c r="G71" s="2" t="s">
        <v>230</v>
      </c>
      <c r="H71" s="5" t="s">
        <v>231</v>
      </c>
      <c r="I71" s="2" t="s">
        <v>15</v>
      </c>
      <c r="J71" s="3" t="s">
        <v>232</v>
      </c>
      <c r="K71" s="3" t="s">
        <v>232</v>
      </c>
      <c r="L71" s="3" t="s">
        <v>232</v>
      </c>
      <c r="M71" s="3" t="s">
        <v>232</v>
      </c>
      <c r="N71" s="3"/>
    </row>
    <row r="72" spans="1:14">
      <c r="A72" s="11">
        <v>71</v>
      </c>
      <c r="B72" s="12">
        <f t="shared" si="3"/>
        <v>1</v>
      </c>
      <c r="C72" s="7">
        <v>1</v>
      </c>
      <c r="D72" s="2" t="s">
        <v>239</v>
      </c>
      <c r="E72" s="6" t="s">
        <v>238</v>
      </c>
      <c r="F72" s="9">
        <v>1.03</v>
      </c>
      <c r="G72" s="2" t="s">
        <v>198</v>
      </c>
      <c r="H72" s="5" t="s">
        <v>305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96</v>
      </c>
      <c r="N72" s="3" t="s">
        <v>317</v>
      </c>
    </row>
    <row r="73" spans="1:14">
      <c r="A73" s="11">
        <v>72</v>
      </c>
      <c r="B73" s="12">
        <f t="shared" si="3"/>
        <v>1</v>
      </c>
      <c r="C73" s="7">
        <v>2</v>
      </c>
      <c r="D73" s="2" t="s">
        <v>241</v>
      </c>
      <c r="E73" s="5" t="s">
        <v>240</v>
      </c>
      <c r="F73" s="9">
        <v>2.02</v>
      </c>
      <c r="G73" s="2" t="s">
        <v>250</v>
      </c>
      <c r="H73" s="5" t="s">
        <v>480</v>
      </c>
      <c r="I73" s="2" t="s">
        <v>15</v>
      </c>
      <c r="J73" s="3" t="s">
        <v>248</v>
      </c>
      <c r="K73" s="3" t="s">
        <v>248</v>
      </c>
      <c r="L73" s="3" t="s">
        <v>248</v>
      </c>
      <c r="M73" s="3" t="s">
        <v>248</v>
      </c>
      <c r="N73" s="3"/>
    </row>
    <row r="74" spans="1:14">
      <c r="A74" s="11">
        <v>73</v>
      </c>
      <c r="B74" s="12">
        <f t="shared" si="3"/>
        <v>1</v>
      </c>
      <c r="C74" s="7">
        <v>7</v>
      </c>
      <c r="D74" s="2" t="s">
        <v>235</v>
      </c>
      <c r="E74" s="5" t="s">
        <v>236</v>
      </c>
      <c r="F74" s="9">
        <v>7.03</v>
      </c>
      <c r="G74" s="2" t="s">
        <v>99</v>
      </c>
      <c r="H74" s="5" t="s">
        <v>246</v>
      </c>
      <c r="I74" s="2" t="s">
        <v>15</v>
      </c>
      <c r="J74" s="3" t="s">
        <v>98</v>
      </c>
      <c r="K74" s="3" t="s">
        <v>98</v>
      </c>
      <c r="L74" s="3" t="s">
        <v>98</v>
      </c>
      <c r="M74" s="3" t="s">
        <v>98</v>
      </c>
      <c r="N74" s="3"/>
    </row>
    <row r="75" spans="1:14">
      <c r="A75" s="13">
        <f>SUBTOTAL(2,A2:A74)</f>
        <v>73</v>
      </c>
      <c r="B75" s="14">
        <f>SUBTOTAL(9,B2:B74)</f>
        <v>38</v>
      </c>
    </row>
  </sheetData>
  <autoFilter ref="A1:N74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M63" r:id="rId4"/>
    <hyperlink ref="J7" r:id="rId5"/>
    <hyperlink ref="K7" r:id="rId6"/>
    <hyperlink ref="L7" r:id="rId7"/>
    <hyperlink ref="M7" r:id="rId8"/>
    <hyperlink ref="J68" r:id="rId9"/>
    <hyperlink ref="J69" r:id="rId10"/>
    <hyperlink ref="K69" r:id="rId11"/>
    <hyperlink ref="L69" r:id="rId12"/>
    <hyperlink ref="M69" r:id="rId13"/>
    <hyperlink ref="N7" r:id="rId14"/>
    <hyperlink ref="N26" r:id="rId15"/>
    <hyperlink ref="M19" r:id="rId16"/>
    <hyperlink ref="L19" r:id="rId17"/>
    <hyperlink ref="K19" r:id="rId18"/>
    <hyperlink ref="J19" r:id="rId19"/>
    <hyperlink ref="J4" r:id="rId20"/>
    <hyperlink ref="K4" r:id="rId21"/>
    <hyperlink ref="L4" r:id="rId22"/>
    <hyperlink ref="M4" r:id="rId23"/>
    <hyperlink ref="L62" r:id="rId24"/>
    <hyperlink ref="K62" r:id="rId25"/>
    <hyperlink ref="J62" r:id="rId26"/>
    <hyperlink ref="M62" r:id="rId27"/>
    <hyperlink ref="N62" r:id="rId28"/>
    <hyperlink ref="N72" r:id="rId29"/>
    <hyperlink ref="J27" r:id="rId30"/>
    <hyperlink ref="K27" r:id="rId31"/>
    <hyperlink ref="L27" r:id="rId32"/>
    <hyperlink ref="M27" r:id="rId33"/>
    <hyperlink ref="J60" r:id="rId34"/>
    <hyperlink ref="K60" r:id="rId35"/>
    <hyperlink ref="L60" r:id="rId36"/>
    <hyperlink ref="M60" r:id="rId37"/>
    <hyperlink ref="J17" r:id="rId38"/>
    <hyperlink ref="K17" r:id="rId39"/>
    <hyperlink ref="L17" r:id="rId40"/>
    <hyperlink ref="M17" r:id="rId4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42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276</v>
      </c>
      <c r="B1" s="4" t="s">
        <v>293</v>
      </c>
      <c r="C1" s="4" t="s">
        <v>294</v>
      </c>
      <c r="D1" s="1" t="s">
        <v>274</v>
      </c>
      <c r="E1" s="1" t="s">
        <v>275</v>
      </c>
      <c r="F1" s="1" t="s">
        <v>280</v>
      </c>
      <c r="G1" s="1" t="s">
        <v>292</v>
      </c>
      <c r="H1" s="1" t="s">
        <v>476</v>
      </c>
    </row>
    <row r="2" spans="1:8">
      <c r="A2" s="3" t="s">
        <v>279</v>
      </c>
      <c r="B2" s="3" t="s">
        <v>319</v>
      </c>
      <c r="C2" s="3" t="s">
        <v>295</v>
      </c>
      <c r="D2" s="3" t="s">
        <v>278</v>
      </c>
      <c r="E2" s="3" t="s">
        <v>277</v>
      </c>
      <c r="F2" s="16">
        <f ca="1">DATEVALUE(MID(Sciences!$H59,(FIND("طبعة @ ",Sciences!$H59)+7),10))</f>
        <v>45091</v>
      </c>
      <c r="G2" s="19" t="s">
        <v>320</v>
      </c>
      <c r="H2" s="11">
        <v>0</v>
      </c>
    </row>
    <row r="4" spans="1:8">
      <c r="A4" s="15" t="s">
        <v>477</v>
      </c>
      <c r="B4" s="15"/>
      <c r="C4" s="15"/>
    </row>
    <row r="5" spans="1:8">
      <c r="B5" s="18" t="s">
        <v>296</v>
      </c>
      <c r="C5" s="18" t="s">
        <v>296</v>
      </c>
    </row>
    <row r="6" spans="1:8">
      <c r="C6" s="18" t="s">
        <v>297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476</v>
      </c>
      <c r="B1" s="1" t="s">
        <v>323</v>
      </c>
      <c r="C1" s="1" t="s">
        <v>324</v>
      </c>
      <c r="D1" s="1" t="s">
        <v>325</v>
      </c>
      <c r="E1" s="4" t="s">
        <v>452</v>
      </c>
      <c r="F1" s="4" t="s">
        <v>453</v>
      </c>
      <c r="G1" s="4" t="s">
        <v>454</v>
      </c>
      <c r="H1" s="4" t="s">
        <v>455</v>
      </c>
      <c r="I1" s="4" t="s">
        <v>456</v>
      </c>
      <c r="J1" s="4" t="s">
        <v>457</v>
      </c>
      <c r="K1" s="4" t="s">
        <v>458</v>
      </c>
      <c r="L1" s="4" t="s">
        <v>459</v>
      </c>
      <c r="M1" s="4" t="s">
        <v>460</v>
      </c>
      <c r="N1" s="4" t="s">
        <v>461</v>
      </c>
      <c r="O1" s="4" t="s">
        <v>462</v>
      </c>
      <c r="P1" s="4" t="s">
        <v>463</v>
      </c>
      <c r="Q1" s="4" t="s">
        <v>464</v>
      </c>
      <c r="R1" s="4" t="s">
        <v>465</v>
      </c>
      <c r="S1" s="4" t="s">
        <v>466</v>
      </c>
      <c r="T1" s="4" t="s">
        <v>467</v>
      </c>
      <c r="U1" s="4" t="s">
        <v>468</v>
      </c>
      <c r="V1" s="4" t="s">
        <v>469</v>
      </c>
      <c r="W1" s="4" t="s">
        <v>470</v>
      </c>
    </row>
    <row r="2" spans="1:23">
      <c r="A2" s="20">
        <v>1</v>
      </c>
      <c r="B2" s="20" t="s">
        <v>389</v>
      </c>
      <c r="C2" s="20" t="s">
        <v>326</v>
      </c>
      <c r="D2" s="20" t="s">
        <v>327</v>
      </c>
      <c r="E2" s="20" t="s">
        <v>390</v>
      </c>
      <c r="F2" s="20" t="s">
        <v>328</v>
      </c>
      <c r="G2" s="20"/>
      <c r="H2" s="20" t="s">
        <v>391</v>
      </c>
      <c r="I2" s="20"/>
      <c r="J2" s="20" t="s">
        <v>392</v>
      </c>
      <c r="K2" s="20" t="s">
        <v>329</v>
      </c>
      <c r="L2" s="20" t="s">
        <v>393</v>
      </c>
      <c r="M2" s="20" t="s">
        <v>330</v>
      </c>
      <c r="N2" s="20">
        <v>31</v>
      </c>
      <c r="O2" s="20">
        <v>31</v>
      </c>
      <c r="P2" s="20" t="s">
        <v>394</v>
      </c>
      <c r="Q2" s="20" t="s">
        <v>331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395</v>
      </c>
      <c r="C3" s="20" t="s">
        <v>332</v>
      </c>
      <c r="D3" s="20" t="s">
        <v>333</v>
      </c>
      <c r="E3" s="20" t="s">
        <v>396</v>
      </c>
      <c r="F3" s="20" t="s">
        <v>334</v>
      </c>
      <c r="G3" s="20"/>
      <c r="H3" s="20" t="s">
        <v>397</v>
      </c>
      <c r="I3" s="20"/>
      <c r="J3" s="20" t="s">
        <v>398</v>
      </c>
      <c r="K3" s="20" t="s">
        <v>335</v>
      </c>
      <c r="L3" s="20" t="s">
        <v>399</v>
      </c>
      <c r="M3" s="20" t="s">
        <v>336</v>
      </c>
      <c r="N3" s="20">
        <v>28</v>
      </c>
      <c r="O3" s="20">
        <v>29</v>
      </c>
      <c r="P3" s="20" t="s">
        <v>400</v>
      </c>
      <c r="Q3" s="20" t="s">
        <v>337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401</v>
      </c>
      <c r="C4" s="20" t="s">
        <v>338</v>
      </c>
      <c r="D4" s="20" t="s">
        <v>339</v>
      </c>
      <c r="E4" s="20" t="s">
        <v>402</v>
      </c>
      <c r="F4" s="20" t="s">
        <v>340</v>
      </c>
      <c r="G4" s="20"/>
      <c r="H4" s="20" t="s">
        <v>403</v>
      </c>
      <c r="I4" s="20"/>
      <c r="J4" s="20" t="s">
        <v>404</v>
      </c>
      <c r="K4" s="20" t="s">
        <v>341</v>
      </c>
      <c r="L4" s="20" t="s">
        <v>404</v>
      </c>
      <c r="M4" s="20" t="s">
        <v>342</v>
      </c>
      <c r="N4" s="20">
        <v>31</v>
      </c>
      <c r="O4" s="20">
        <v>31</v>
      </c>
      <c r="P4" s="20" t="s">
        <v>405</v>
      </c>
      <c r="Q4" s="20" t="s">
        <v>343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406</v>
      </c>
      <c r="C5" s="20" t="s">
        <v>344</v>
      </c>
      <c r="D5" s="20" t="s">
        <v>345</v>
      </c>
      <c r="E5" s="20" t="s">
        <v>407</v>
      </c>
      <c r="F5" s="20" t="s">
        <v>346</v>
      </c>
      <c r="G5" s="20"/>
      <c r="H5" s="20" t="s">
        <v>408</v>
      </c>
      <c r="I5" s="20"/>
      <c r="J5" s="20" t="s">
        <v>409</v>
      </c>
      <c r="K5" s="20" t="s">
        <v>347</v>
      </c>
      <c r="L5" s="20" t="s">
        <v>410</v>
      </c>
      <c r="M5" s="20" t="s">
        <v>348</v>
      </c>
      <c r="N5" s="20">
        <v>30</v>
      </c>
      <c r="O5" s="20">
        <v>30</v>
      </c>
      <c r="P5" s="20" t="s">
        <v>411</v>
      </c>
      <c r="Q5" s="20" t="s">
        <v>349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412</v>
      </c>
      <c r="C6" s="20" t="s">
        <v>350</v>
      </c>
      <c r="D6" s="20" t="s">
        <v>351</v>
      </c>
      <c r="E6" s="20" t="s">
        <v>413</v>
      </c>
      <c r="F6" s="20" t="s">
        <v>352</v>
      </c>
      <c r="G6" s="20"/>
      <c r="H6" s="20" t="s">
        <v>414</v>
      </c>
      <c r="I6" s="20"/>
      <c r="J6" s="20" t="s">
        <v>415</v>
      </c>
      <c r="K6" s="20" t="s">
        <v>353</v>
      </c>
      <c r="L6" s="20" t="s">
        <v>416</v>
      </c>
      <c r="M6" s="20" t="s">
        <v>354</v>
      </c>
      <c r="N6" s="20">
        <v>31</v>
      </c>
      <c r="O6" s="20">
        <v>31</v>
      </c>
      <c r="P6" s="20" t="s">
        <v>417</v>
      </c>
      <c r="Q6" s="20" t="s">
        <v>355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418</v>
      </c>
      <c r="C7" s="20" t="s">
        <v>356</v>
      </c>
      <c r="D7" s="20" t="s">
        <v>357</v>
      </c>
      <c r="E7" s="20" t="s">
        <v>419</v>
      </c>
      <c r="F7" s="20" t="s">
        <v>358</v>
      </c>
      <c r="G7" s="20"/>
      <c r="H7" s="20" t="s">
        <v>420</v>
      </c>
      <c r="I7" s="20"/>
      <c r="J7" s="20" t="s">
        <v>421</v>
      </c>
      <c r="K7" s="20" t="s">
        <v>359</v>
      </c>
      <c r="L7" s="20" t="s">
        <v>422</v>
      </c>
      <c r="M7" s="20" t="s">
        <v>360</v>
      </c>
      <c r="N7" s="20">
        <v>30</v>
      </c>
      <c r="O7" s="20">
        <v>30</v>
      </c>
      <c r="P7" s="20" t="s">
        <v>423</v>
      </c>
      <c r="Q7" s="20" t="s">
        <v>361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424</v>
      </c>
      <c r="C8" s="20" t="s">
        <v>362</v>
      </c>
      <c r="D8" s="20" t="s">
        <v>363</v>
      </c>
      <c r="E8" s="20" t="s">
        <v>425</v>
      </c>
      <c r="F8" s="20" t="s">
        <v>364</v>
      </c>
      <c r="G8" s="20"/>
      <c r="H8" s="20" t="s">
        <v>426</v>
      </c>
      <c r="I8" s="20"/>
      <c r="J8" s="20" t="s">
        <v>427</v>
      </c>
      <c r="K8" s="20" t="s">
        <v>365</v>
      </c>
      <c r="L8" s="20" t="s">
        <v>428</v>
      </c>
      <c r="M8" s="20" t="s">
        <v>366</v>
      </c>
      <c r="N8" s="20">
        <v>31</v>
      </c>
      <c r="O8" s="20">
        <v>31</v>
      </c>
      <c r="P8" s="20" t="s">
        <v>429</v>
      </c>
      <c r="Q8" s="20" t="s">
        <v>367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430</v>
      </c>
      <c r="F9" s="20" t="s">
        <v>368</v>
      </c>
      <c r="G9" s="20"/>
      <c r="H9" s="20" t="s">
        <v>431</v>
      </c>
      <c r="I9" s="20"/>
      <c r="J9" s="20" t="s">
        <v>432</v>
      </c>
      <c r="K9" s="20" t="s">
        <v>369</v>
      </c>
      <c r="L9" s="20" t="s">
        <v>433</v>
      </c>
      <c r="M9" s="20" t="s">
        <v>370</v>
      </c>
      <c r="N9" s="20">
        <v>31</v>
      </c>
      <c r="O9" s="20">
        <v>31</v>
      </c>
      <c r="P9" s="20" t="s">
        <v>434</v>
      </c>
      <c r="Q9" s="20" t="s">
        <v>371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435</v>
      </c>
      <c r="F10" s="20" t="s">
        <v>372</v>
      </c>
      <c r="G10" s="20"/>
      <c r="H10" s="20" t="s">
        <v>436</v>
      </c>
      <c r="I10" s="20"/>
      <c r="J10" s="20" t="s">
        <v>437</v>
      </c>
      <c r="K10" s="20" t="s">
        <v>373</v>
      </c>
      <c r="L10" s="20" t="s">
        <v>437</v>
      </c>
      <c r="M10" s="20" t="s">
        <v>374</v>
      </c>
      <c r="N10" s="20">
        <v>30</v>
      </c>
      <c r="O10" s="20">
        <v>30</v>
      </c>
      <c r="P10" s="20" t="s">
        <v>438</v>
      </c>
      <c r="Q10" s="20" t="s">
        <v>375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439</v>
      </c>
      <c r="F11" s="20" t="s">
        <v>376</v>
      </c>
      <c r="G11" s="20"/>
      <c r="H11" s="20" t="s">
        <v>440</v>
      </c>
      <c r="I11" s="20"/>
      <c r="J11" s="20" t="s">
        <v>441</v>
      </c>
      <c r="K11" s="20" t="s">
        <v>377</v>
      </c>
      <c r="L11" s="20" t="s">
        <v>441</v>
      </c>
      <c r="M11" s="20" t="s">
        <v>378</v>
      </c>
      <c r="N11" s="20">
        <v>31</v>
      </c>
      <c r="O11" s="20">
        <v>31</v>
      </c>
      <c r="P11" s="20" t="s">
        <v>442</v>
      </c>
      <c r="Q11" s="20" t="s">
        <v>379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443</v>
      </c>
      <c r="F12" s="20" t="s">
        <v>380</v>
      </c>
      <c r="G12" s="20"/>
      <c r="H12" s="20" t="s">
        <v>444</v>
      </c>
      <c r="I12" s="20"/>
      <c r="J12" s="20" t="s">
        <v>445</v>
      </c>
      <c r="K12" s="20" t="s">
        <v>381</v>
      </c>
      <c r="L12" s="20" t="s">
        <v>445</v>
      </c>
      <c r="M12" s="20" t="s">
        <v>382</v>
      </c>
      <c r="N12" s="20">
        <v>30</v>
      </c>
      <c r="O12" s="20">
        <v>30</v>
      </c>
      <c r="P12" s="20" t="s">
        <v>446</v>
      </c>
      <c r="Q12" s="20" t="s">
        <v>383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447</v>
      </c>
      <c r="F13" s="20" t="s">
        <v>384</v>
      </c>
      <c r="G13" s="20"/>
      <c r="H13" s="20" t="s">
        <v>448</v>
      </c>
      <c r="I13" s="20"/>
      <c r="J13" s="20" t="s">
        <v>449</v>
      </c>
      <c r="K13" s="20" t="s">
        <v>385</v>
      </c>
      <c r="L13" s="20" t="s">
        <v>449</v>
      </c>
      <c r="M13" s="20" t="s">
        <v>386</v>
      </c>
      <c r="N13" s="20">
        <v>31</v>
      </c>
      <c r="O13" s="20">
        <v>31</v>
      </c>
      <c r="P13" s="20" t="s">
        <v>450</v>
      </c>
      <c r="Q13" s="20" t="s">
        <v>387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451</v>
      </c>
      <c r="Q14" s="20" t="s">
        <v>388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2023-06-14T14:05:59Z</dcterms:modified>
</cp:coreProperties>
</file>